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45" windowWidth="21075" windowHeight="9030" tabRatio="889" firstSheet="34" activeTab="47"/>
  </bookViews>
  <sheets>
    <sheet name="Cover" sheetId="31" r:id="rId1"/>
    <sheet name="Cover1" sheetId="84" r:id="rId2"/>
    <sheet name="Content" sheetId="33" r:id="rId3"/>
    <sheet name="Main Accounts" sheetId="85" r:id="rId4"/>
    <sheet name="Acc.1-Acc.2" sheetId="77" r:id="rId5"/>
    <sheet name="Acc.3" sheetId="78" r:id="rId6"/>
    <sheet name="Acc.4" sheetId="79" r:id="rId7"/>
    <sheet name="Acc.5-6-7" sheetId="80" r:id="rId8"/>
    <sheet name="Acc.8" sheetId="81" r:id="rId9"/>
    <sheet name="GDP (CVM)" sheetId="34" r:id="rId10"/>
    <sheet name="Table1-2.3" sheetId="1" r:id="rId11"/>
    <sheet name="Production" sheetId="2" r:id="rId12"/>
    <sheet name="Table3" sheetId="3" r:id="rId13"/>
    <sheet name="Table4" sheetId="44" r:id="rId14"/>
    <sheet name="Table5-5.3" sheetId="5" r:id="rId15"/>
    <sheet name="Table6-7.2" sheetId="6" r:id="rId16"/>
    <sheet name="Table8-9.2" sheetId="7" r:id="rId17"/>
    <sheet name="Table10-11.2" sheetId="8" r:id="rId18"/>
    <sheet name="Table12-13.2" sheetId="9" r:id="rId19"/>
    <sheet name="Table14-15.2" sheetId="10" r:id="rId20"/>
    <sheet name="Table16-17.2" sheetId="11" r:id="rId21"/>
    <sheet name="Table18-19.2" sheetId="12" r:id="rId22"/>
    <sheet name="Table20-21.2" sheetId="13" r:id="rId23"/>
    <sheet name="Table22-23.2" sheetId="14" r:id="rId24"/>
    <sheet name="Table24-25.2" sheetId="15" r:id="rId25"/>
    <sheet name="Table26-27.2" sheetId="16" r:id="rId26"/>
    <sheet name="Table28-29.2" sheetId="17" r:id="rId27"/>
    <sheet name="Table30-31.2" sheetId="18" r:id="rId28"/>
    <sheet name="Table32-33.2" sheetId="19" r:id="rId29"/>
    <sheet name="Table34-35.2" sheetId="20" r:id="rId30"/>
    <sheet name="Table36-37.2" sheetId="21" r:id="rId31"/>
    <sheet name="Expenditure" sheetId="22" r:id="rId32"/>
    <sheet name="Table38" sheetId="23" r:id="rId33"/>
    <sheet name="Table39-39.2" sheetId="24" r:id="rId34"/>
    <sheet name="Table40" sheetId="25" r:id="rId35"/>
    <sheet name="Table41-41.2" sheetId="26" r:id="rId36"/>
    <sheet name="Table42-43.2" sheetId="27" r:id="rId37"/>
    <sheet name="Table44-45.2" sheetId="28" r:id="rId38"/>
    <sheet name="Table46-47.2" sheetId="29" r:id="rId39"/>
    <sheet name="Table48-49.2" sheetId="30" r:id="rId40"/>
    <sheet name="Income" sheetId="35" r:id="rId41"/>
    <sheet name="Table50" sheetId="69" r:id="rId42"/>
    <sheet name="Table51" sheetId="70" r:id="rId43"/>
    <sheet name="Table 52" sheetId="71" r:id="rId44"/>
    <sheet name="Table 53" sheetId="72" r:id="rId45"/>
    <sheet name="Table 54" sheetId="73" r:id="rId46"/>
    <sheet name="Table 55-57" sheetId="74" r:id="rId47"/>
    <sheet name="Table 58-60" sheetId="75" r:id="rId48"/>
    <sheet name="Table 61" sheetId="76" r:id="rId49"/>
    <sheet name="Sheet1" sheetId="83" r:id="rId50"/>
  </sheets>
  <definedNames>
    <definedName name="_xlnm.Print_Area" localSheetId="4">'Acc.1-Acc.2'!$A$1:$AD$39</definedName>
    <definedName name="_xlnm.Print_Area" localSheetId="5">Acc.3!$A$1:$AD$24</definedName>
    <definedName name="_xlnm.Print_Area" localSheetId="6">Acc.4!$A$1:$AD$52</definedName>
    <definedName name="_xlnm.Print_Area" localSheetId="7">'Acc.5-6-7'!$A$1:$AD$50</definedName>
    <definedName name="_xlnm.Print_Area" localSheetId="8">Acc.8!$A$1:$AD$27</definedName>
    <definedName name="_xlnm.Print_Area" localSheetId="2">Content!$A$1:$C$174</definedName>
    <definedName name="_xlnm.Print_Area" localSheetId="0">Cover!$A$1:$I$53</definedName>
    <definedName name="_xlnm.Print_Area" localSheetId="1">Cover1!$A$1:$D$7</definedName>
    <definedName name="_xlnm.Print_Area" localSheetId="31">Expenditure!$A$3:$I$18</definedName>
    <definedName name="_xlnm.Print_Area" localSheetId="9">'GDP (CVM)'!$A$1:$J$29</definedName>
    <definedName name="_xlnm.Print_Area" localSheetId="40">Income!$A$1:$I$28</definedName>
    <definedName name="_xlnm.Print_Area" localSheetId="3">'Main Accounts'!$A$2:$I$8</definedName>
    <definedName name="_xlnm.Print_Area" localSheetId="11">Production!$A$1:$I$37</definedName>
    <definedName name="_xlnm.Print_Area" localSheetId="43">'Table 52'!$A$1:$AD$51</definedName>
    <definedName name="_xlnm.Print_Area" localSheetId="44">'Table 53'!$A$1:$AD$41</definedName>
    <definedName name="_xlnm.Print_Area" localSheetId="45">'Table 54'!$A$1:$AD$31</definedName>
    <definedName name="_xlnm.Print_Area" localSheetId="46">'Table 55-57'!$A$1:$AD$48</definedName>
    <definedName name="_xlnm.Print_Area" localSheetId="47">'Table 58-60'!$A$1:$AD$50</definedName>
    <definedName name="_xlnm.Print_Area" localSheetId="48">'Table 61'!$A$1:$AD$28</definedName>
    <definedName name="_xlnm.Print_Area" localSheetId="17">'Table10-11.2'!$A$1:$AD$120</definedName>
    <definedName name="_xlnm.Print_Area" localSheetId="10">'Table1-2.3'!$A$1:$AD$93</definedName>
    <definedName name="_xlnm.Print_Area" localSheetId="18">'Table12-13.2'!$A$1:$AD$33</definedName>
    <definedName name="_xlnm.Print_Area" localSheetId="19">'Table14-15.2'!$A$1:$AD$36</definedName>
    <definedName name="_xlnm.Print_Area" localSheetId="20">'Table16-17.2'!$A$1:$AD$33</definedName>
    <definedName name="_xlnm.Print_Area" localSheetId="21">'Table18-19.2'!$A$1:$AD$32</definedName>
    <definedName name="_xlnm.Print_Area" localSheetId="22">'Table20-21.2'!$A$1:$AD$44</definedName>
    <definedName name="_xlnm.Print_Area" localSheetId="23">'Table22-23.2'!$A$1:$AD$32</definedName>
    <definedName name="_xlnm.Print_Area" localSheetId="24">'Table24-25.2'!$A$1:$AD$52</definedName>
    <definedName name="_xlnm.Print_Area" localSheetId="25">'Table26-27.2'!$A$1:$AD$36</definedName>
    <definedName name="_xlnm.Print_Area" localSheetId="26">'Table28-29.2'!$A$1:$AD$32</definedName>
    <definedName name="_xlnm.Print_Area" localSheetId="12">Table3!$A$1:$AD$38</definedName>
    <definedName name="_xlnm.Print_Area" localSheetId="27">'Table30-31.2'!$A$1:$AD$52</definedName>
    <definedName name="_xlnm.Print_Area" localSheetId="28">'Table32-33.2'!$A$1:$AD$48</definedName>
    <definedName name="_xlnm.Print_Area" localSheetId="29">'Table34-35.2'!$A$1:$AD$40</definedName>
    <definedName name="_xlnm.Print_Area" localSheetId="30">'Table36-37.2'!$A$1:$AD$36</definedName>
    <definedName name="_xlnm.Print_Area" localSheetId="32">Table38!$A$1:$AD$56</definedName>
    <definedName name="_xlnm.Print_Area" localSheetId="33">'Table39-39.2'!$A$1:$AD$171</definedName>
    <definedName name="_xlnm.Print_Area" localSheetId="13">Table4!$A$1:$AD$30</definedName>
    <definedName name="_xlnm.Print_Area" localSheetId="34">Table40!$A$1:$AD$60</definedName>
    <definedName name="_xlnm.Print_Area" localSheetId="35">'Table41-41.2'!$A$1:$AD$183</definedName>
    <definedName name="_xlnm.Print_Area" localSheetId="36">'Table42-43.2'!$A$1:$AD$120</definedName>
    <definedName name="_xlnm.Print_Area" localSheetId="37">'Table44-45.2'!$A$1:$AD$65</definedName>
    <definedName name="_xlnm.Print_Area" localSheetId="38">'Table46-47.2'!$A$1:$AD$92</definedName>
    <definedName name="_xlnm.Print_Area" localSheetId="39">'Table48-49.2'!$A$1:$AD$60</definedName>
    <definedName name="_xlnm.Print_Area" localSheetId="41">Table50!$A$1:$AD$42</definedName>
    <definedName name="_xlnm.Print_Area" localSheetId="42">Table51!$A$1:$AD$20</definedName>
    <definedName name="_xlnm.Print_Area" localSheetId="14">'Table5-5.3'!$A$1:$AD$130</definedName>
    <definedName name="_xlnm.Print_Area" localSheetId="15">'Table6-7.2'!$A$1:$AD$41</definedName>
    <definedName name="_xlnm.Print_Area" localSheetId="16">'Table8-9.2'!$A$1:$AD$40</definedName>
    <definedName name="_xlnm.Print_Titles" localSheetId="2">Content!$1:$1</definedName>
  </definedNames>
  <calcPr calcId="144525"/>
</workbook>
</file>

<file path=xl/calcChain.xml><?xml version="1.0" encoding="utf-8"?>
<calcChain xmlns="http://schemas.openxmlformats.org/spreadsheetml/2006/main">
  <c r="AD21" i="81" l="1"/>
  <c r="AC21" i="81"/>
  <c r="X21" i="81"/>
  <c r="AD3" i="81"/>
  <c r="AC3" i="81"/>
  <c r="AB3" i="81"/>
  <c r="AA3" i="81"/>
  <c r="Z3" i="81"/>
  <c r="Y3" i="81"/>
  <c r="X3" i="81"/>
  <c r="AD37" i="80"/>
  <c r="AC37" i="80"/>
  <c r="AB37" i="80"/>
  <c r="AA37" i="80"/>
  <c r="Z37" i="80"/>
  <c r="Y37" i="80"/>
  <c r="X37" i="80"/>
  <c r="AD20" i="80"/>
  <c r="AC20" i="80"/>
  <c r="AB20" i="80"/>
  <c r="AA20" i="80"/>
  <c r="Z20" i="80"/>
  <c r="Y20" i="80"/>
  <c r="X20" i="80"/>
  <c r="AD3" i="80"/>
  <c r="AC3" i="80"/>
  <c r="AB3" i="80"/>
  <c r="AA3" i="80"/>
  <c r="Z3" i="80"/>
  <c r="Y3" i="80"/>
  <c r="X3" i="80"/>
  <c r="AD3" i="79"/>
  <c r="AC3" i="79"/>
  <c r="AB3" i="79"/>
  <c r="AA3" i="79"/>
  <c r="Z3" i="79"/>
  <c r="Y3" i="79"/>
  <c r="X3" i="79"/>
  <c r="AD3" i="78"/>
  <c r="AC3" i="78"/>
  <c r="AB3" i="78"/>
  <c r="AA3" i="78"/>
  <c r="Z3" i="78"/>
  <c r="Y3" i="78"/>
  <c r="X3" i="78"/>
  <c r="AD21" i="77"/>
  <c r="AC21" i="77"/>
  <c r="AB21" i="77"/>
  <c r="AA21" i="77"/>
  <c r="Z21" i="77"/>
  <c r="Y21" i="77"/>
  <c r="X21" i="77"/>
  <c r="Y21" i="81" l="1"/>
  <c r="Z21" i="81"/>
  <c r="AA21" i="81"/>
  <c r="AB21" i="81"/>
  <c r="AD32" i="71"/>
  <c r="AC32" i="71"/>
  <c r="AA32" i="71"/>
  <c r="AD26" i="71"/>
  <c r="AA26" i="71"/>
  <c r="AC26" i="71"/>
  <c r="Y26" i="71"/>
  <c r="X26" i="71"/>
  <c r="V23" i="71"/>
  <c r="U23" i="71"/>
  <c r="T23" i="71"/>
  <c r="S23" i="71"/>
  <c r="R23" i="71"/>
  <c r="Q23" i="71"/>
  <c r="P23" i="71"/>
  <c r="O23" i="71"/>
  <c r="N23" i="71"/>
  <c r="M23" i="71"/>
  <c r="L23" i="71"/>
  <c r="K23" i="71"/>
  <c r="J23" i="71"/>
  <c r="I23" i="71"/>
  <c r="H23" i="71"/>
  <c r="G23" i="71"/>
  <c r="F23" i="71"/>
  <c r="E23" i="71"/>
  <c r="D23" i="71"/>
  <c r="C23" i="71"/>
  <c r="B23" i="71"/>
  <c r="AB13" i="71"/>
  <c r="Y13" i="71"/>
  <c r="AD13" i="71"/>
  <c r="AD23" i="71" s="1"/>
  <c r="AD5" i="71"/>
  <c r="Y5" i="71"/>
  <c r="U39" i="70"/>
  <c r="AD3" i="70"/>
  <c r="AD3" i="71" s="1"/>
  <c r="AD3" i="72" s="1"/>
  <c r="AD3" i="73" s="1"/>
  <c r="AC3" i="70"/>
  <c r="AC3" i="71" s="1"/>
  <c r="AC3" i="72" s="1"/>
  <c r="AC3" i="73" s="1"/>
  <c r="AB3" i="70"/>
  <c r="AB3" i="71" s="1"/>
  <c r="AB3" i="72" s="1"/>
  <c r="AB3" i="73" s="1"/>
  <c r="AA3" i="70"/>
  <c r="AA3" i="71" s="1"/>
  <c r="AA3" i="72" s="1"/>
  <c r="AA3" i="73" s="1"/>
  <c r="Z3" i="70"/>
  <c r="Z3" i="71" s="1"/>
  <c r="Z3" i="72" s="1"/>
  <c r="Z3" i="73" s="1"/>
  <c r="Y3" i="70"/>
  <c r="Y3" i="71" s="1"/>
  <c r="Y3" i="72" s="1"/>
  <c r="Y3" i="73" s="1"/>
  <c r="X3" i="70"/>
  <c r="X3" i="71" s="1"/>
  <c r="X3" i="72" s="1"/>
  <c r="X3" i="73" s="1"/>
  <c r="Y3" i="74" l="1"/>
  <c r="Y36" i="74"/>
  <c r="Y11" i="74"/>
  <c r="AC11" i="74"/>
  <c r="AC3" i="74"/>
  <c r="AC36" i="74"/>
  <c r="AB36" i="74"/>
  <c r="AB3" i="74"/>
  <c r="AB11" i="74"/>
  <c r="X36" i="74"/>
  <c r="X3" i="74"/>
  <c r="X11" i="74"/>
  <c r="Z26" i="71"/>
  <c r="Y32" i="71"/>
  <c r="AA11" i="74"/>
  <c r="AA36" i="74"/>
  <c r="AA3" i="74"/>
  <c r="AD36" i="74"/>
  <c r="AD3" i="74"/>
  <c r="AD11" i="74"/>
  <c r="Z5" i="71"/>
  <c r="AA13" i="71"/>
  <c r="Z36" i="74"/>
  <c r="Z3" i="74"/>
  <c r="Z11" i="74"/>
  <c r="AA5" i="71"/>
  <c r="X32" i="71"/>
  <c r="AB32" i="71"/>
  <c r="AC13" i="71"/>
  <c r="Z32" i="71"/>
  <c r="Y23" i="71"/>
  <c r="AC5" i="71"/>
  <c r="X13" i="71"/>
  <c r="AB26" i="71"/>
  <c r="AB5" i="71"/>
  <c r="X5" i="71"/>
  <c r="Z13" i="71"/>
  <c r="AL499" i="35"/>
  <c r="AK499" i="35"/>
  <c r="AJ499" i="35"/>
  <c r="AI499" i="35"/>
  <c r="AH499" i="35"/>
  <c r="AG499" i="35"/>
  <c r="AL498" i="35"/>
  <c r="AK498" i="35"/>
  <c r="AJ498" i="35"/>
  <c r="AI498" i="35"/>
  <c r="AH498" i="35"/>
  <c r="AG498" i="35"/>
  <c r="AL497" i="35"/>
  <c r="AK497" i="35"/>
  <c r="AJ497" i="35"/>
  <c r="AI497" i="35"/>
  <c r="AH497" i="35"/>
  <c r="AG497" i="35"/>
  <c r="AL496" i="35"/>
  <c r="AK496" i="35"/>
  <c r="AJ496" i="35"/>
  <c r="AI496" i="35"/>
  <c r="AH496" i="35"/>
  <c r="AG496" i="35"/>
  <c r="AL495" i="35"/>
  <c r="AK495" i="35"/>
  <c r="AJ495" i="35"/>
  <c r="AI495" i="35"/>
  <c r="AH495" i="35"/>
  <c r="AG495" i="35"/>
  <c r="AL494" i="35"/>
  <c r="AK494" i="35"/>
  <c r="AJ494" i="35"/>
  <c r="AI494" i="35"/>
  <c r="AH494" i="35"/>
  <c r="AG494" i="35"/>
  <c r="AL493" i="35"/>
  <c r="AK493" i="35"/>
  <c r="AJ493" i="35"/>
  <c r="AI493" i="35"/>
  <c r="AH493" i="35"/>
  <c r="AG493" i="35"/>
  <c r="AL492" i="35"/>
  <c r="AK492" i="35"/>
  <c r="AJ492" i="35"/>
  <c r="AI492" i="35"/>
  <c r="AH492" i="35"/>
  <c r="AG492" i="35"/>
  <c r="AL491" i="35"/>
  <c r="AK491" i="35"/>
  <c r="AJ491" i="35"/>
  <c r="AI491" i="35"/>
  <c r="AH491" i="35"/>
  <c r="AG491" i="35"/>
  <c r="AL490" i="35"/>
  <c r="AK490" i="35"/>
  <c r="AJ490" i="35"/>
  <c r="AI490" i="35"/>
  <c r="AH490" i="35"/>
  <c r="AG490" i="35"/>
  <c r="AL489" i="35"/>
  <c r="AK489" i="35"/>
  <c r="AJ489" i="35"/>
  <c r="AI489" i="35"/>
  <c r="AH489" i="35"/>
  <c r="AG489" i="35"/>
  <c r="AL488" i="35"/>
  <c r="AK488" i="35"/>
  <c r="AJ488" i="35"/>
  <c r="AI488" i="35"/>
  <c r="AH488" i="35"/>
  <c r="AG488" i="35"/>
  <c r="AL487" i="35"/>
  <c r="AK487" i="35"/>
  <c r="AJ487" i="35"/>
  <c r="AI487" i="35"/>
  <c r="AH487" i="35"/>
  <c r="AG487" i="35"/>
  <c r="AL486" i="35"/>
  <c r="AK486" i="35"/>
  <c r="AJ486" i="35"/>
  <c r="AI486" i="35"/>
  <c r="AH486" i="35"/>
  <c r="AG486" i="35"/>
  <c r="AL485" i="35"/>
  <c r="AK485" i="35"/>
  <c r="AJ485" i="35"/>
  <c r="AI485" i="35"/>
  <c r="AH485" i="35"/>
  <c r="AG485" i="35"/>
  <c r="AL484" i="35"/>
  <c r="AK484" i="35"/>
  <c r="AJ484" i="35"/>
  <c r="AI484" i="35"/>
  <c r="AH484" i="35"/>
  <c r="AG484" i="35"/>
  <c r="AL483" i="35"/>
  <c r="AK483" i="35"/>
  <c r="AJ483" i="35"/>
  <c r="AI483" i="35"/>
  <c r="AH483" i="35"/>
  <c r="AG483" i="35"/>
  <c r="AL482" i="35"/>
  <c r="AK482" i="35"/>
  <c r="AJ482" i="35"/>
  <c r="AI482" i="35"/>
  <c r="AH482" i="35"/>
  <c r="AG482" i="35"/>
  <c r="AL481" i="35"/>
  <c r="AK481" i="35"/>
  <c r="AJ481" i="35"/>
  <c r="AI481" i="35"/>
  <c r="AH481" i="35"/>
  <c r="AG481" i="35"/>
  <c r="AL480" i="35"/>
  <c r="AK480" i="35"/>
  <c r="AJ480" i="35"/>
  <c r="AI480" i="35"/>
  <c r="AH480" i="35"/>
  <c r="AG480" i="35"/>
  <c r="AL479" i="35"/>
  <c r="AK479" i="35"/>
  <c r="AJ479" i="35"/>
  <c r="AI479" i="35"/>
  <c r="AH479" i="35"/>
  <c r="AG479" i="35"/>
  <c r="AL478" i="35"/>
  <c r="AK478" i="35"/>
  <c r="AJ478" i="35"/>
  <c r="AI478" i="35"/>
  <c r="AH478" i="35"/>
  <c r="AG478" i="35"/>
  <c r="AL477" i="35"/>
  <c r="AK477" i="35"/>
  <c r="AJ477" i="35"/>
  <c r="AI477" i="35"/>
  <c r="AH477" i="35"/>
  <c r="AG477" i="35"/>
  <c r="AL476" i="35"/>
  <c r="AK476" i="35"/>
  <c r="AJ476" i="35"/>
  <c r="AI476" i="35"/>
  <c r="AH476" i="35"/>
  <c r="AG476" i="35"/>
  <c r="AL475" i="35"/>
  <c r="AK475" i="35"/>
  <c r="AJ475" i="35"/>
  <c r="AI475" i="35"/>
  <c r="AH475" i="35"/>
  <c r="AG475" i="35"/>
  <c r="AL474" i="35"/>
  <c r="AK474" i="35"/>
  <c r="AJ474" i="35"/>
  <c r="AI474" i="35"/>
  <c r="AH474" i="35"/>
  <c r="AG474" i="35"/>
  <c r="AL473" i="35"/>
  <c r="AK473" i="35"/>
  <c r="AJ473" i="35"/>
  <c r="AI473" i="35"/>
  <c r="AH473" i="35"/>
  <c r="AG473" i="35"/>
  <c r="AL472" i="35"/>
  <c r="AK472" i="35"/>
  <c r="AJ472" i="35"/>
  <c r="AI472" i="35"/>
  <c r="AH472" i="35"/>
  <c r="AG472" i="35"/>
  <c r="AL471" i="35"/>
  <c r="AK471" i="35"/>
  <c r="AJ471" i="35"/>
  <c r="AI471" i="35"/>
  <c r="AH471" i="35"/>
  <c r="AG471" i="35"/>
  <c r="AL470" i="35"/>
  <c r="AK470" i="35"/>
  <c r="AJ470" i="35"/>
  <c r="AI470" i="35"/>
  <c r="AH470" i="35"/>
  <c r="AG470" i="35"/>
  <c r="AL469" i="35"/>
  <c r="AK469" i="35"/>
  <c r="AJ469" i="35"/>
  <c r="AI469" i="35"/>
  <c r="AH469" i="35"/>
  <c r="AG469" i="35"/>
  <c r="AL468" i="35"/>
  <c r="AK468" i="35"/>
  <c r="AJ468" i="35"/>
  <c r="AI468" i="35"/>
  <c r="AH468" i="35"/>
  <c r="AG468" i="35"/>
  <c r="AL467" i="35"/>
  <c r="AK467" i="35"/>
  <c r="AJ467" i="35"/>
  <c r="AI467" i="35"/>
  <c r="AH467" i="35"/>
  <c r="AG467" i="35"/>
  <c r="AL466" i="35"/>
  <c r="AK466" i="35"/>
  <c r="AJ466" i="35"/>
  <c r="AI466" i="35"/>
  <c r="AH466" i="35"/>
  <c r="AG466" i="35"/>
  <c r="AL465" i="35"/>
  <c r="AK465" i="35"/>
  <c r="AJ465" i="35"/>
  <c r="AI465" i="35"/>
  <c r="AH465" i="35"/>
  <c r="AG465" i="35"/>
  <c r="AL464" i="35"/>
  <c r="AK464" i="35"/>
  <c r="AJ464" i="35"/>
  <c r="AI464" i="35"/>
  <c r="AH464" i="35"/>
  <c r="AG464" i="35"/>
  <c r="AL463" i="35"/>
  <c r="AK463" i="35"/>
  <c r="AJ463" i="35"/>
  <c r="AI463" i="35"/>
  <c r="AH463" i="35"/>
  <c r="AG463" i="35"/>
  <c r="AL462" i="35"/>
  <c r="AK462" i="35"/>
  <c r="AJ462" i="35"/>
  <c r="AI462" i="35"/>
  <c r="AH462" i="35"/>
  <c r="AG462" i="35"/>
  <c r="AL461" i="35"/>
  <c r="AK461" i="35"/>
  <c r="AJ461" i="35"/>
  <c r="AI461" i="35"/>
  <c r="AH461" i="35"/>
  <c r="AG461" i="35"/>
  <c r="AL460" i="35"/>
  <c r="AK460" i="35"/>
  <c r="AJ460" i="35"/>
  <c r="AI460" i="35"/>
  <c r="AH460" i="35"/>
  <c r="AG460" i="35"/>
  <c r="AL459" i="35"/>
  <c r="AK459" i="35"/>
  <c r="AJ459" i="35"/>
  <c r="AI459" i="35"/>
  <c r="AH459" i="35"/>
  <c r="AG459" i="35"/>
  <c r="AL458" i="35"/>
  <c r="AK458" i="35"/>
  <c r="AJ458" i="35"/>
  <c r="AI458" i="35"/>
  <c r="AH458" i="35"/>
  <c r="AG458" i="35"/>
  <c r="AL457" i="35"/>
  <c r="AK457" i="35"/>
  <c r="AJ457" i="35"/>
  <c r="AI457" i="35"/>
  <c r="AH457" i="35"/>
  <c r="AG457" i="35"/>
  <c r="AL456" i="35"/>
  <c r="AK456" i="35"/>
  <c r="AJ456" i="35"/>
  <c r="AI456" i="35"/>
  <c r="AH456" i="35"/>
  <c r="AG456" i="35"/>
  <c r="AL455" i="35"/>
  <c r="AK455" i="35"/>
  <c r="AJ455" i="35"/>
  <c r="AI455" i="35"/>
  <c r="AH455" i="35"/>
  <c r="AG455" i="35"/>
  <c r="AL454" i="35"/>
  <c r="AK454" i="35"/>
  <c r="AJ454" i="35"/>
  <c r="AI454" i="35"/>
  <c r="AH454" i="35"/>
  <c r="AG454" i="35"/>
  <c r="AL453" i="35"/>
  <c r="AK453" i="35"/>
  <c r="AJ453" i="35"/>
  <c r="AI453" i="35"/>
  <c r="AH453" i="35"/>
  <c r="AG453" i="35"/>
  <c r="AL452" i="35"/>
  <c r="AK452" i="35"/>
  <c r="AJ452" i="35"/>
  <c r="AI452" i="35"/>
  <c r="AH452" i="35"/>
  <c r="AG452" i="35"/>
  <c r="AL451" i="35"/>
  <c r="AK451" i="35"/>
  <c r="AJ451" i="35"/>
  <c r="AI451" i="35"/>
  <c r="AH451" i="35"/>
  <c r="AG451" i="35"/>
  <c r="AL450" i="35"/>
  <c r="AK450" i="35"/>
  <c r="AJ450" i="35"/>
  <c r="AI450" i="35"/>
  <c r="AH450" i="35"/>
  <c r="AG450" i="35"/>
  <c r="AL449" i="35"/>
  <c r="AK449" i="35"/>
  <c r="AJ449" i="35"/>
  <c r="AI449" i="35"/>
  <c r="AH449" i="35"/>
  <c r="AG449" i="35"/>
  <c r="AL448" i="35"/>
  <c r="AK448" i="35"/>
  <c r="AJ448" i="35"/>
  <c r="AI448" i="35"/>
  <c r="AH448" i="35"/>
  <c r="AG448" i="35"/>
  <c r="AL447" i="35"/>
  <c r="AK447" i="35"/>
  <c r="AJ447" i="35"/>
  <c r="AI447" i="35"/>
  <c r="AH447" i="35"/>
  <c r="AG447" i="35"/>
  <c r="AL446" i="35"/>
  <c r="AK446" i="35"/>
  <c r="AJ446" i="35"/>
  <c r="AI446" i="35"/>
  <c r="AH446" i="35"/>
  <c r="AG446" i="35"/>
  <c r="AL445" i="35"/>
  <c r="AK445" i="35"/>
  <c r="AJ445" i="35"/>
  <c r="AI445" i="35"/>
  <c r="AH445" i="35"/>
  <c r="AG445" i="35"/>
  <c r="AL444" i="35"/>
  <c r="AK444" i="35"/>
  <c r="AJ444" i="35"/>
  <c r="AI444" i="35"/>
  <c r="AH444" i="35"/>
  <c r="AG444" i="35"/>
  <c r="AL443" i="35"/>
  <c r="AK443" i="35"/>
  <c r="AJ443" i="35"/>
  <c r="AI443" i="35"/>
  <c r="AH443" i="35"/>
  <c r="AG443" i="35"/>
  <c r="AL442" i="35"/>
  <c r="AK442" i="35"/>
  <c r="AJ442" i="35"/>
  <c r="AI442" i="35"/>
  <c r="AH442" i="35"/>
  <c r="AG442" i="35"/>
  <c r="AL441" i="35"/>
  <c r="AK441" i="35"/>
  <c r="AJ441" i="35"/>
  <c r="AI441" i="35"/>
  <c r="AH441" i="35"/>
  <c r="AG441" i="35"/>
  <c r="AL440" i="35"/>
  <c r="AK440" i="35"/>
  <c r="AJ440" i="35"/>
  <c r="AI440" i="35"/>
  <c r="AH440" i="35"/>
  <c r="AG440" i="35"/>
  <c r="AL439" i="35"/>
  <c r="AK439" i="35"/>
  <c r="AJ439" i="35"/>
  <c r="AI439" i="35"/>
  <c r="AH439" i="35"/>
  <c r="AG439" i="35"/>
  <c r="AL438" i="35"/>
  <c r="AK438" i="35"/>
  <c r="AJ438" i="35"/>
  <c r="AI438" i="35"/>
  <c r="AH438" i="35"/>
  <c r="AG438" i="35"/>
  <c r="AL437" i="35"/>
  <c r="AK437" i="35"/>
  <c r="AJ437" i="35"/>
  <c r="AI437" i="35"/>
  <c r="AH437" i="35"/>
  <c r="AG437" i="35"/>
  <c r="AL436" i="35"/>
  <c r="AK436" i="35"/>
  <c r="AJ436" i="35"/>
  <c r="AI436" i="35"/>
  <c r="AH436" i="35"/>
  <c r="AG436" i="35"/>
  <c r="AL435" i="35"/>
  <c r="AK435" i="35"/>
  <c r="AJ435" i="35"/>
  <c r="AI435" i="35"/>
  <c r="AH435" i="35"/>
  <c r="AG435" i="35"/>
  <c r="AL434" i="35"/>
  <c r="AK434" i="35"/>
  <c r="AJ434" i="35"/>
  <c r="AI434" i="35"/>
  <c r="AH434" i="35"/>
  <c r="AG434" i="35"/>
  <c r="AL433" i="35"/>
  <c r="AK433" i="35"/>
  <c r="AJ433" i="35"/>
  <c r="AI433" i="35"/>
  <c r="AH433" i="35"/>
  <c r="AG433" i="35"/>
  <c r="AL432" i="35"/>
  <c r="AK432" i="35"/>
  <c r="AJ432" i="35"/>
  <c r="AI432" i="35"/>
  <c r="AH432" i="35"/>
  <c r="AG432" i="35"/>
  <c r="AL431" i="35"/>
  <c r="AK431" i="35"/>
  <c r="AJ431" i="35"/>
  <c r="AI431" i="35"/>
  <c r="AH431" i="35"/>
  <c r="AG431" i="35"/>
  <c r="AL430" i="35"/>
  <c r="AK430" i="35"/>
  <c r="AJ430" i="35"/>
  <c r="AI430" i="35"/>
  <c r="AH430" i="35"/>
  <c r="AG430" i="35"/>
  <c r="AL429" i="35"/>
  <c r="AK429" i="35"/>
  <c r="AJ429" i="35"/>
  <c r="AI429" i="35"/>
  <c r="AH429" i="35"/>
  <c r="AG429" i="35"/>
  <c r="AL428" i="35"/>
  <c r="AK428" i="35"/>
  <c r="AJ428" i="35"/>
  <c r="AI428" i="35"/>
  <c r="AH428" i="35"/>
  <c r="AG428" i="35"/>
  <c r="AL427" i="35"/>
  <c r="AK427" i="35"/>
  <c r="AJ427" i="35"/>
  <c r="AI427" i="35"/>
  <c r="AH427" i="35"/>
  <c r="AG427" i="35"/>
  <c r="AL426" i="35"/>
  <c r="AK426" i="35"/>
  <c r="AJ426" i="35"/>
  <c r="AI426" i="35"/>
  <c r="AH426" i="35"/>
  <c r="AG426" i="35"/>
  <c r="AL425" i="35"/>
  <c r="AK425" i="35"/>
  <c r="AJ425" i="35"/>
  <c r="AI425" i="35"/>
  <c r="AH425" i="35"/>
  <c r="AG425" i="35"/>
  <c r="AL424" i="35"/>
  <c r="AK424" i="35"/>
  <c r="AJ424" i="35"/>
  <c r="AI424" i="35"/>
  <c r="AH424" i="35"/>
  <c r="AG424" i="35"/>
  <c r="AL423" i="35"/>
  <c r="AK423" i="35"/>
  <c r="AJ423" i="35"/>
  <c r="AI423" i="35"/>
  <c r="AH423" i="35"/>
  <c r="AG423" i="35"/>
  <c r="AL422" i="35"/>
  <c r="AK422" i="35"/>
  <c r="AJ422" i="35"/>
  <c r="AI422" i="35"/>
  <c r="AH422" i="35"/>
  <c r="AG422" i="35"/>
  <c r="AL421" i="35"/>
  <c r="AK421" i="35"/>
  <c r="AJ421" i="35"/>
  <c r="AI421" i="35"/>
  <c r="AH421" i="35"/>
  <c r="AG421" i="35"/>
  <c r="AL420" i="35"/>
  <c r="AK420" i="35"/>
  <c r="AJ420" i="35"/>
  <c r="AI420" i="35"/>
  <c r="AH420" i="35"/>
  <c r="AG420" i="35"/>
  <c r="AL419" i="35"/>
  <c r="AK419" i="35"/>
  <c r="AJ419" i="35"/>
  <c r="AI419" i="35"/>
  <c r="AH419" i="35"/>
  <c r="AG419" i="35"/>
  <c r="AL418" i="35"/>
  <c r="AK418" i="35"/>
  <c r="AJ418" i="35"/>
  <c r="AI418" i="35"/>
  <c r="AH418" i="35"/>
  <c r="AG418" i="35"/>
  <c r="AL417" i="35"/>
  <c r="AK417" i="35"/>
  <c r="AJ417" i="35"/>
  <c r="AI417" i="35"/>
  <c r="AH417" i="35"/>
  <c r="AG417" i="35"/>
  <c r="AL416" i="35"/>
  <c r="AK416" i="35"/>
  <c r="AJ416" i="35"/>
  <c r="AI416" i="35"/>
  <c r="AH416" i="35"/>
  <c r="AG416" i="35"/>
  <c r="AL415" i="35"/>
  <c r="AK415" i="35"/>
  <c r="AJ415" i="35"/>
  <c r="AI415" i="35"/>
  <c r="AH415" i="35"/>
  <c r="AG415" i="35"/>
  <c r="AL414" i="35"/>
  <c r="AK414" i="35"/>
  <c r="AJ414" i="35"/>
  <c r="AI414" i="35"/>
  <c r="AH414" i="35"/>
  <c r="AG414" i="35"/>
  <c r="AL413" i="35"/>
  <c r="AK413" i="35"/>
  <c r="AJ413" i="35"/>
  <c r="AI413" i="35"/>
  <c r="AH413" i="35"/>
  <c r="AG413" i="35"/>
  <c r="AL412" i="35"/>
  <c r="AK412" i="35"/>
  <c r="AJ412" i="35"/>
  <c r="AI412" i="35"/>
  <c r="AH412" i="35"/>
  <c r="AG412" i="35"/>
  <c r="AL411" i="35"/>
  <c r="AK411" i="35"/>
  <c r="AJ411" i="35"/>
  <c r="AI411" i="35"/>
  <c r="AH411" i="35"/>
  <c r="AG411" i="35"/>
  <c r="AL410" i="35"/>
  <c r="AK410" i="35"/>
  <c r="AJ410" i="35"/>
  <c r="AI410" i="35"/>
  <c r="AH410" i="35"/>
  <c r="AG410" i="35"/>
  <c r="AL409" i="35"/>
  <c r="AK409" i="35"/>
  <c r="AJ409" i="35"/>
  <c r="AI409" i="35"/>
  <c r="AH409" i="35"/>
  <c r="AG409" i="35"/>
  <c r="AL408" i="35"/>
  <c r="AK408" i="35"/>
  <c r="AJ408" i="35"/>
  <c r="AI408" i="35"/>
  <c r="AH408" i="35"/>
  <c r="AG408" i="35"/>
  <c r="AL407" i="35"/>
  <c r="AK407" i="35"/>
  <c r="AJ407" i="35"/>
  <c r="AI407" i="35"/>
  <c r="AH407" i="35"/>
  <c r="AG407" i="35"/>
  <c r="AL406" i="35"/>
  <c r="AK406" i="35"/>
  <c r="AJ406" i="35"/>
  <c r="AI406" i="35"/>
  <c r="AH406" i="35"/>
  <c r="AG406" i="35"/>
  <c r="AL405" i="35"/>
  <c r="AK405" i="35"/>
  <c r="AJ405" i="35"/>
  <c r="AI405" i="35"/>
  <c r="AH405" i="35"/>
  <c r="AG405" i="35"/>
  <c r="AL404" i="35"/>
  <c r="AK404" i="35"/>
  <c r="AJ404" i="35"/>
  <c r="AI404" i="35"/>
  <c r="AH404" i="35"/>
  <c r="AG404" i="35"/>
  <c r="AL403" i="35"/>
  <c r="AK403" i="35"/>
  <c r="AJ403" i="35"/>
  <c r="AI403" i="35"/>
  <c r="AH403" i="35"/>
  <c r="AG403" i="35"/>
  <c r="AL402" i="35"/>
  <c r="AK402" i="35"/>
  <c r="AJ402" i="35"/>
  <c r="AI402" i="35"/>
  <c r="AH402" i="35"/>
  <c r="AG402" i="35"/>
  <c r="AL401" i="35"/>
  <c r="AK401" i="35"/>
  <c r="AJ401" i="35"/>
  <c r="AI401" i="35"/>
  <c r="AH401" i="35"/>
  <c r="AG401" i="35"/>
  <c r="AL400" i="35"/>
  <c r="AK400" i="35"/>
  <c r="AJ400" i="35"/>
  <c r="AI400" i="35"/>
  <c r="AH400" i="35"/>
  <c r="AG400" i="35"/>
  <c r="AL399" i="35"/>
  <c r="AK399" i="35"/>
  <c r="AJ399" i="35"/>
  <c r="AI399" i="35"/>
  <c r="AH399" i="35"/>
  <c r="AG399" i="35"/>
  <c r="AL398" i="35"/>
  <c r="AK398" i="35"/>
  <c r="AJ398" i="35"/>
  <c r="AI398" i="35"/>
  <c r="AH398" i="35"/>
  <c r="AG398" i="35"/>
  <c r="AL397" i="35"/>
  <c r="AK397" i="35"/>
  <c r="AJ397" i="35"/>
  <c r="AI397" i="35"/>
  <c r="AH397" i="35"/>
  <c r="AG397" i="35"/>
  <c r="AL396" i="35"/>
  <c r="AK396" i="35"/>
  <c r="AJ396" i="35"/>
  <c r="AI396" i="35"/>
  <c r="AH396" i="35"/>
  <c r="AG396" i="35"/>
  <c r="AL395" i="35"/>
  <c r="AK395" i="35"/>
  <c r="AJ395" i="35"/>
  <c r="AI395" i="35"/>
  <c r="AH395" i="35"/>
  <c r="AG395" i="35"/>
  <c r="AL394" i="35"/>
  <c r="AK394" i="35"/>
  <c r="AJ394" i="35"/>
  <c r="AI394" i="35"/>
  <c r="AH394" i="35"/>
  <c r="AG394" i="35"/>
  <c r="AL393" i="35"/>
  <c r="AK393" i="35"/>
  <c r="AJ393" i="35"/>
  <c r="AI393" i="35"/>
  <c r="AH393" i="35"/>
  <c r="AG393" i="35"/>
  <c r="AL392" i="35"/>
  <c r="AK392" i="35"/>
  <c r="AJ392" i="35"/>
  <c r="AI392" i="35"/>
  <c r="AH392" i="35"/>
  <c r="AG392" i="35"/>
  <c r="AL391" i="35"/>
  <c r="AK391" i="35"/>
  <c r="AJ391" i="35"/>
  <c r="AI391" i="35"/>
  <c r="AH391" i="35"/>
  <c r="AG391" i="35"/>
  <c r="AL390" i="35"/>
  <c r="AK390" i="35"/>
  <c r="AJ390" i="35"/>
  <c r="AI390" i="35"/>
  <c r="AH390" i="35"/>
  <c r="AG390" i="35"/>
  <c r="AL389" i="35"/>
  <c r="AK389" i="35"/>
  <c r="AJ389" i="35"/>
  <c r="AI389" i="35"/>
  <c r="AH389" i="35"/>
  <c r="AG389" i="35"/>
  <c r="AL388" i="35"/>
  <c r="AK388" i="35"/>
  <c r="AJ388" i="35"/>
  <c r="AI388" i="35"/>
  <c r="AH388" i="35"/>
  <c r="AG388" i="35"/>
  <c r="AL387" i="35"/>
  <c r="AK387" i="35"/>
  <c r="AJ387" i="35"/>
  <c r="AI387" i="35"/>
  <c r="AH387" i="35"/>
  <c r="AG387" i="35"/>
  <c r="AL386" i="35"/>
  <c r="AK386" i="35"/>
  <c r="AJ386" i="35"/>
  <c r="AI386" i="35"/>
  <c r="AH386" i="35"/>
  <c r="AG386" i="35"/>
  <c r="AL385" i="35"/>
  <c r="AK385" i="35"/>
  <c r="AJ385" i="35"/>
  <c r="AI385" i="35"/>
  <c r="AH385" i="35"/>
  <c r="AG385" i="35"/>
  <c r="AL384" i="35"/>
  <c r="AK384" i="35"/>
  <c r="AJ384" i="35"/>
  <c r="AI384" i="35"/>
  <c r="AH384" i="35"/>
  <c r="AG384" i="35"/>
  <c r="AL383" i="35"/>
  <c r="AK383" i="35"/>
  <c r="AJ383" i="35"/>
  <c r="AI383" i="35"/>
  <c r="AH383" i="35"/>
  <c r="AG383" i="35"/>
  <c r="AL382" i="35"/>
  <c r="AK382" i="35"/>
  <c r="AJ382" i="35"/>
  <c r="AI382" i="35"/>
  <c r="AH382" i="35"/>
  <c r="AG382" i="35"/>
  <c r="AL381" i="35"/>
  <c r="AK381" i="35"/>
  <c r="AJ381" i="35"/>
  <c r="AI381" i="35"/>
  <c r="AH381" i="35"/>
  <c r="AG381" i="35"/>
  <c r="AL380" i="35"/>
  <c r="AK380" i="35"/>
  <c r="AJ380" i="35"/>
  <c r="AI380" i="35"/>
  <c r="AH380" i="35"/>
  <c r="AG380" i="35"/>
  <c r="AL379" i="35"/>
  <c r="AK379" i="35"/>
  <c r="AJ379" i="35"/>
  <c r="AI379" i="35"/>
  <c r="AH379" i="35"/>
  <c r="AG379" i="35"/>
  <c r="AL378" i="35"/>
  <c r="AK378" i="35"/>
  <c r="AJ378" i="35"/>
  <c r="AI378" i="35"/>
  <c r="AH378" i="35"/>
  <c r="AG378" i="35"/>
  <c r="AL377" i="35"/>
  <c r="AK377" i="35"/>
  <c r="AJ377" i="35"/>
  <c r="AI377" i="35"/>
  <c r="AH377" i="35"/>
  <c r="AG377" i="35"/>
  <c r="AL376" i="35"/>
  <c r="AK376" i="35"/>
  <c r="AJ376" i="35"/>
  <c r="AI376" i="35"/>
  <c r="AH376" i="35"/>
  <c r="AG376" i="35"/>
  <c r="AL375" i="35"/>
  <c r="AK375" i="35"/>
  <c r="AJ375" i="35"/>
  <c r="AI375" i="35"/>
  <c r="AH375" i="35"/>
  <c r="AG375" i="35"/>
  <c r="AL374" i="35"/>
  <c r="AK374" i="35"/>
  <c r="AJ374" i="35"/>
  <c r="AI374" i="35"/>
  <c r="AH374" i="35"/>
  <c r="AG374" i="35"/>
  <c r="AL373" i="35"/>
  <c r="AK373" i="35"/>
  <c r="AJ373" i="35"/>
  <c r="AI373" i="35"/>
  <c r="AH373" i="35"/>
  <c r="AG373" i="35"/>
  <c r="AL372" i="35"/>
  <c r="AK372" i="35"/>
  <c r="AJ372" i="35"/>
  <c r="AI372" i="35"/>
  <c r="AH372" i="35"/>
  <c r="AG372" i="35"/>
  <c r="AL371" i="35"/>
  <c r="AK371" i="35"/>
  <c r="AJ371" i="35"/>
  <c r="AI371" i="35"/>
  <c r="AH371" i="35"/>
  <c r="AG371" i="35"/>
  <c r="AL370" i="35"/>
  <c r="AK370" i="35"/>
  <c r="AJ370" i="35"/>
  <c r="AI370" i="35"/>
  <c r="AH370" i="35"/>
  <c r="AG370" i="35"/>
  <c r="AL369" i="35"/>
  <c r="AK369" i="35"/>
  <c r="AJ369" i="35"/>
  <c r="AI369" i="35"/>
  <c r="AH369" i="35"/>
  <c r="AG369" i="35"/>
  <c r="AL368" i="35"/>
  <c r="AK368" i="35"/>
  <c r="AJ368" i="35"/>
  <c r="AI368" i="35"/>
  <c r="AH368" i="35"/>
  <c r="AG368" i="35"/>
  <c r="AL367" i="35"/>
  <c r="AK367" i="35"/>
  <c r="AJ367" i="35"/>
  <c r="AI367" i="35"/>
  <c r="AH367" i="35"/>
  <c r="AG367" i="35"/>
  <c r="AL366" i="35"/>
  <c r="AK366" i="35"/>
  <c r="AJ366" i="35"/>
  <c r="AI366" i="35"/>
  <c r="AH366" i="35"/>
  <c r="AG366" i="35"/>
  <c r="AL365" i="35"/>
  <c r="AK365" i="35"/>
  <c r="AJ365" i="35"/>
  <c r="AI365" i="35"/>
  <c r="AH365" i="35"/>
  <c r="AG365" i="35"/>
  <c r="AL364" i="35"/>
  <c r="AK364" i="35"/>
  <c r="AJ364" i="35"/>
  <c r="AI364" i="35"/>
  <c r="AH364" i="35"/>
  <c r="AG364" i="35"/>
  <c r="AL363" i="35"/>
  <c r="AK363" i="35"/>
  <c r="AJ363" i="35"/>
  <c r="AI363" i="35"/>
  <c r="AH363" i="35"/>
  <c r="AG363" i="35"/>
  <c r="AL362" i="35"/>
  <c r="AK362" i="35"/>
  <c r="AJ362" i="35"/>
  <c r="AI362" i="35"/>
  <c r="AH362" i="35"/>
  <c r="AG362" i="35"/>
  <c r="AL361" i="35"/>
  <c r="AK361" i="35"/>
  <c r="AJ361" i="35"/>
  <c r="AI361" i="35"/>
  <c r="AH361" i="35"/>
  <c r="AG361" i="35"/>
  <c r="AL360" i="35"/>
  <c r="AK360" i="35"/>
  <c r="AJ360" i="35"/>
  <c r="AI360" i="35"/>
  <c r="AH360" i="35"/>
  <c r="AG360" i="35"/>
  <c r="AL359" i="35"/>
  <c r="AK359" i="35"/>
  <c r="AJ359" i="35"/>
  <c r="AI359" i="35"/>
  <c r="AH359" i="35"/>
  <c r="AG359" i="35"/>
  <c r="AL358" i="35"/>
  <c r="AK358" i="35"/>
  <c r="AJ358" i="35"/>
  <c r="AI358" i="35"/>
  <c r="AH358" i="35"/>
  <c r="AG358" i="35"/>
  <c r="AL357" i="35"/>
  <c r="AK357" i="35"/>
  <c r="AJ357" i="35"/>
  <c r="AI357" i="35"/>
  <c r="AH357" i="35"/>
  <c r="AG357" i="35"/>
  <c r="AL356" i="35"/>
  <c r="AK356" i="35"/>
  <c r="AJ356" i="35"/>
  <c r="AI356" i="35"/>
  <c r="AH356" i="35"/>
  <c r="AG356" i="35"/>
  <c r="AL355" i="35"/>
  <c r="AK355" i="35"/>
  <c r="AJ355" i="35"/>
  <c r="AI355" i="35"/>
  <c r="AH355" i="35"/>
  <c r="AG355" i="35"/>
  <c r="AL354" i="35"/>
  <c r="AK354" i="35"/>
  <c r="AJ354" i="35"/>
  <c r="AI354" i="35"/>
  <c r="AH354" i="35"/>
  <c r="AG354" i="35"/>
  <c r="AL353" i="35"/>
  <c r="AK353" i="35"/>
  <c r="AJ353" i="35"/>
  <c r="AI353" i="35"/>
  <c r="AH353" i="35"/>
  <c r="AG353" i="35"/>
  <c r="AL352" i="35"/>
  <c r="AK352" i="35"/>
  <c r="AJ352" i="35"/>
  <c r="AI352" i="35"/>
  <c r="AH352" i="35"/>
  <c r="AG352" i="35"/>
  <c r="AL351" i="35"/>
  <c r="AK351" i="35"/>
  <c r="AJ351" i="35"/>
  <c r="AI351" i="35"/>
  <c r="AH351" i="35"/>
  <c r="AG351" i="35"/>
  <c r="AL350" i="35"/>
  <c r="AK350" i="35"/>
  <c r="AJ350" i="35"/>
  <c r="AI350" i="35"/>
  <c r="AH350" i="35"/>
  <c r="AG350" i="35"/>
  <c r="AL349" i="35"/>
  <c r="AK349" i="35"/>
  <c r="AJ349" i="35"/>
  <c r="AI349" i="35"/>
  <c r="AH349" i="35"/>
  <c r="AG349" i="35"/>
  <c r="AL348" i="35"/>
  <c r="AK348" i="35"/>
  <c r="AJ348" i="35"/>
  <c r="AI348" i="35"/>
  <c r="AH348" i="35"/>
  <c r="AG348" i="35"/>
  <c r="AL347" i="35"/>
  <c r="AK347" i="35"/>
  <c r="AJ347" i="35"/>
  <c r="AI347" i="35"/>
  <c r="AH347" i="35"/>
  <c r="AG347" i="35"/>
  <c r="AL346" i="35"/>
  <c r="AK346" i="35"/>
  <c r="AJ346" i="35"/>
  <c r="AI346" i="35"/>
  <c r="AH346" i="35"/>
  <c r="AG346" i="35"/>
  <c r="AL345" i="35"/>
  <c r="AK345" i="35"/>
  <c r="AJ345" i="35"/>
  <c r="AI345" i="35"/>
  <c r="AH345" i="35"/>
  <c r="AG345" i="35"/>
  <c r="AL344" i="35"/>
  <c r="AK344" i="35"/>
  <c r="AJ344" i="35"/>
  <c r="AI344" i="35"/>
  <c r="AH344" i="35"/>
  <c r="AG344" i="35"/>
  <c r="AL343" i="35"/>
  <c r="AK343" i="35"/>
  <c r="AJ343" i="35"/>
  <c r="AI343" i="35"/>
  <c r="AH343" i="35"/>
  <c r="AG343" i="35"/>
  <c r="AL342" i="35"/>
  <c r="AK342" i="35"/>
  <c r="AJ342" i="35"/>
  <c r="AI342" i="35"/>
  <c r="AH342" i="35"/>
  <c r="AG342" i="35"/>
  <c r="AL341" i="35"/>
  <c r="AK341" i="35"/>
  <c r="AJ341" i="35"/>
  <c r="AI341" i="35"/>
  <c r="AH341" i="35"/>
  <c r="AG341" i="35"/>
  <c r="AL340" i="35"/>
  <c r="AK340" i="35"/>
  <c r="AJ340" i="35"/>
  <c r="AI340" i="35"/>
  <c r="AH340" i="35"/>
  <c r="AG340" i="35"/>
  <c r="AL339" i="35"/>
  <c r="AK339" i="35"/>
  <c r="AJ339" i="35"/>
  <c r="AI339" i="35"/>
  <c r="AH339" i="35"/>
  <c r="AG339" i="35"/>
  <c r="AL338" i="35"/>
  <c r="AK338" i="35"/>
  <c r="AJ338" i="35"/>
  <c r="AI338" i="35"/>
  <c r="AH338" i="35"/>
  <c r="AG338" i="35"/>
  <c r="AL337" i="35"/>
  <c r="AK337" i="35"/>
  <c r="AJ337" i="35"/>
  <c r="AI337" i="35"/>
  <c r="AH337" i="35"/>
  <c r="AG337" i="35"/>
  <c r="AL336" i="35"/>
  <c r="AK336" i="35"/>
  <c r="AJ336" i="35"/>
  <c r="AI336" i="35"/>
  <c r="AH336" i="35"/>
  <c r="AG336" i="35"/>
  <c r="AL335" i="35"/>
  <c r="AK335" i="35"/>
  <c r="AJ335" i="35"/>
  <c r="AI335" i="35"/>
  <c r="AH335" i="35"/>
  <c r="AG335" i="35"/>
  <c r="AL334" i="35"/>
  <c r="AK334" i="35"/>
  <c r="AJ334" i="35"/>
  <c r="AI334" i="35"/>
  <c r="AH334" i="35"/>
  <c r="AG334" i="35"/>
  <c r="AL333" i="35"/>
  <c r="AK333" i="35"/>
  <c r="AJ333" i="35"/>
  <c r="AI333" i="35"/>
  <c r="AH333" i="35"/>
  <c r="AG333" i="35"/>
  <c r="AL332" i="35"/>
  <c r="AK332" i="35"/>
  <c r="AJ332" i="35"/>
  <c r="AI332" i="35"/>
  <c r="AH332" i="35"/>
  <c r="AG332" i="35"/>
  <c r="AL331" i="35"/>
  <c r="AK331" i="35"/>
  <c r="AJ331" i="35"/>
  <c r="AI331" i="35"/>
  <c r="AH331" i="35"/>
  <c r="AG331" i="35"/>
  <c r="AL330" i="35"/>
  <c r="AK330" i="35"/>
  <c r="AJ330" i="35"/>
  <c r="AI330" i="35"/>
  <c r="AH330" i="35"/>
  <c r="AG330" i="35"/>
  <c r="AL329" i="35"/>
  <c r="AK329" i="35"/>
  <c r="AJ329" i="35"/>
  <c r="AI329" i="35"/>
  <c r="AH329" i="35"/>
  <c r="AG329" i="35"/>
  <c r="AL328" i="35"/>
  <c r="AK328" i="35"/>
  <c r="AJ328" i="35"/>
  <c r="AI328" i="35"/>
  <c r="AH328" i="35"/>
  <c r="AG328" i="35"/>
  <c r="AL327" i="35"/>
  <c r="AK327" i="35"/>
  <c r="AJ327" i="35"/>
  <c r="AI327" i="35"/>
  <c r="AH327" i="35"/>
  <c r="AG327" i="35"/>
  <c r="AL326" i="35"/>
  <c r="AK326" i="35"/>
  <c r="AJ326" i="35"/>
  <c r="AI326" i="35"/>
  <c r="AH326" i="35"/>
  <c r="AG326" i="35"/>
  <c r="AL325" i="35"/>
  <c r="AK325" i="35"/>
  <c r="AJ325" i="35"/>
  <c r="AI325" i="35"/>
  <c r="AH325" i="35"/>
  <c r="AG325" i="35"/>
  <c r="AL324" i="35"/>
  <c r="AK324" i="35"/>
  <c r="AJ324" i="35"/>
  <c r="AI324" i="35"/>
  <c r="AH324" i="35"/>
  <c r="AG324" i="35"/>
  <c r="AL323" i="35"/>
  <c r="AK323" i="35"/>
  <c r="AJ323" i="35"/>
  <c r="AI323" i="35"/>
  <c r="AH323" i="35"/>
  <c r="AG323" i="35"/>
  <c r="AL322" i="35"/>
  <c r="AK322" i="35"/>
  <c r="AJ322" i="35"/>
  <c r="AI322" i="35"/>
  <c r="AH322" i="35"/>
  <c r="AG322" i="35"/>
  <c r="AL321" i="35"/>
  <c r="AK321" i="35"/>
  <c r="AJ321" i="35"/>
  <c r="AI321" i="35"/>
  <c r="AH321" i="35"/>
  <c r="AG321" i="35"/>
  <c r="AL320" i="35"/>
  <c r="AK320" i="35"/>
  <c r="AJ320" i="35"/>
  <c r="AI320" i="35"/>
  <c r="AH320" i="35"/>
  <c r="AG320" i="35"/>
  <c r="AL319" i="35"/>
  <c r="AK319" i="35"/>
  <c r="AJ319" i="35"/>
  <c r="AI319" i="35"/>
  <c r="AH319" i="35"/>
  <c r="AG319" i="35"/>
  <c r="AL318" i="35"/>
  <c r="AK318" i="35"/>
  <c r="AJ318" i="35"/>
  <c r="AI318" i="35"/>
  <c r="AH318" i="35"/>
  <c r="AG318" i="35"/>
  <c r="AL317" i="35"/>
  <c r="AK317" i="35"/>
  <c r="AJ317" i="35"/>
  <c r="AI317" i="35"/>
  <c r="AH317" i="35"/>
  <c r="AG317" i="35"/>
  <c r="AL316" i="35"/>
  <c r="AK316" i="35"/>
  <c r="AJ316" i="35"/>
  <c r="AI316" i="35"/>
  <c r="AH316" i="35"/>
  <c r="AG316" i="35"/>
  <c r="AL315" i="35"/>
  <c r="AK315" i="35"/>
  <c r="AJ315" i="35"/>
  <c r="AI315" i="35"/>
  <c r="AH315" i="35"/>
  <c r="AG315" i="35"/>
  <c r="AL314" i="35"/>
  <c r="AK314" i="35"/>
  <c r="AJ314" i="35"/>
  <c r="AI314" i="35"/>
  <c r="AH314" i="35"/>
  <c r="AG314" i="35"/>
  <c r="AL313" i="35"/>
  <c r="AK313" i="35"/>
  <c r="AJ313" i="35"/>
  <c r="AI313" i="35"/>
  <c r="AH313" i="35"/>
  <c r="AG313" i="35"/>
  <c r="AL312" i="35"/>
  <c r="AK312" i="35"/>
  <c r="AJ312" i="35"/>
  <c r="AI312" i="35"/>
  <c r="AH312" i="35"/>
  <c r="AG312" i="35"/>
  <c r="AL311" i="35"/>
  <c r="AK311" i="35"/>
  <c r="AJ311" i="35"/>
  <c r="AI311" i="35"/>
  <c r="AH311" i="35"/>
  <c r="AG311" i="35"/>
  <c r="AL310" i="35"/>
  <c r="AK310" i="35"/>
  <c r="AJ310" i="35"/>
  <c r="AI310" i="35"/>
  <c r="AH310" i="35"/>
  <c r="AG310" i="35"/>
  <c r="AL309" i="35"/>
  <c r="AK309" i="35"/>
  <c r="AJ309" i="35"/>
  <c r="AI309" i="35"/>
  <c r="AH309" i="35"/>
  <c r="AG309" i="35"/>
  <c r="AL308" i="35"/>
  <c r="AK308" i="35"/>
  <c r="AJ308" i="35"/>
  <c r="AI308" i="35"/>
  <c r="AH308" i="35"/>
  <c r="AG308" i="35"/>
  <c r="AL307" i="35"/>
  <c r="AK307" i="35"/>
  <c r="AJ307" i="35"/>
  <c r="AI307" i="35"/>
  <c r="AH307" i="35"/>
  <c r="AG307" i="35"/>
  <c r="AL306" i="35"/>
  <c r="AK306" i="35"/>
  <c r="AJ306" i="35"/>
  <c r="AI306" i="35"/>
  <c r="AH306" i="35"/>
  <c r="AG306" i="35"/>
  <c r="AL305" i="35"/>
  <c r="AK305" i="35"/>
  <c r="AJ305" i="35"/>
  <c r="AI305" i="35"/>
  <c r="AH305" i="35"/>
  <c r="AG305" i="35"/>
  <c r="AL304" i="35"/>
  <c r="AK304" i="35"/>
  <c r="AJ304" i="35"/>
  <c r="AI304" i="35"/>
  <c r="AH304" i="35"/>
  <c r="AG304" i="35"/>
  <c r="AL303" i="35"/>
  <c r="AK303" i="35"/>
  <c r="AJ303" i="35"/>
  <c r="AI303" i="35"/>
  <c r="AH303" i="35"/>
  <c r="AG303" i="35"/>
  <c r="AL302" i="35"/>
  <c r="AK302" i="35"/>
  <c r="AJ302" i="35"/>
  <c r="AI302" i="35"/>
  <c r="AH302" i="35"/>
  <c r="AG302" i="35"/>
  <c r="AL301" i="35"/>
  <c r="AK301" i="35"/>
  <c r="AJ301" i="35"/>
  <c r="AI301" i="35"/>
  <c r="AH301" i="35"/>
  <c r="AG301" i="35"/>
  <c r="AL300" i="35"/>
  <c r="AK300" i="35"/>
  <c r="AJ300" i="35"/>
  <c r="AI300" i="35"/>
  <c r="AH300" i="35"/>
  <c r="AG300" i="35"/>
  <c r="AL299" i="35"/>
  <c r="AK299" i="35"/>
  <c r="AJ299" i="35"/>
  <c r="AI299" i="35"/>
  <c r="AH299" i="35"/>
  <c r="AG299" i="35"/>
  <c r="AL298" i="35"/>
  <c r="AK298" i="35"/>
  <c r="AJ298" i="35"/>
  <c r="AI298" i="35"/>
  <c r="AH298" i="35"/>
  <c r="AG298" i="35"/>
  <c r="AL297" i="35"/>
  <c r="AK297" i="35"/>
  <c r="AJ297" i="35"/>
  <c r="AI297" i="35"/>
  <c r="AH297" i="35"/>
  <c r="AG297" i="35"/>
  <c r="AL296" i="35"/>
  <c r="AK296" i="35"/>
  <c r="AJ296" i="35"/>
  <c r="AI296" i="35"/>
  <c r="AH296" i="35"/>
  <c r="AG296" i="35"/>
  <c r="AL295" i="35"/>
  <c r="AK295" i="35"/>
  <c r="AJ295" i="35"/>
  <c r="AI295" i="35"/>
  <c r="AH295" i="35"/>
  <c r="AG295" i="35"/>
  <c r="AL294" i="35"/>
  <c r="AK294" i="35"/>
  <c r="AJ294" i="35"/>
  <c r="AI294" i="35"/>
  <c r="AH294" i="35"/>
  <c r="AG294" i="35"/>
  <c r="AL293" i="35"/>
  <c r="AK293" i="35"/>
  <c r="AJ293" i="35"/>
  <c r="AI293" i="35"/>
  <c r="AH293" i="35"/>
  <c r="AG293" i="35"/>
  <c r="AL292" i="35"/>
  <c r="AK292" i="35"/>
  <c r="AJ292" i="35"/>
  <c r="AI292" i="35"/>
  <c r="AH292" i="35"/>
  <c r="AG292" i="35"/>
  <c r="AL291" i="35"/>
  <c r="AK291" i="35"/>
  <c r="AJ291" i="35"/>
  <c r="AI291" i="35"/>
  <c r="AH291" i="35"/>
  <c r="AG291" i="35"/>
  <c r="AL290" i="35"/>
  <c r="AK290" i="35"/>
  <c r="AJ290" i="35"/>
  <c r="AI290" i="35"/>
  <c r="AH290" i="35"/>
  <c r="AG290" i="35"/>
  <c r="AL289" i="35"/>
  <c r="AK289" i="35"/>
  <c r="AJ289" i="35"/>
  <c r="AI289" i="35"/>
  <c r="AH289" i="35"/>
  <c r="AG289" i="35"/>
  <c r="AL288" i="35"/>
  <c r="AK288" i="35"/>
  <c r="AJ288" i="35"/>
  <c r="AI288" i="35"/>
  <c r="AH288" i="35"/>
  <c r="AG288" i="35"/>
  <c r="AL287" i="35"/>
  <c r="AK287" i="35"/>
  <c r="AJ287" i="35"/>
  <c r="AI287" i="35"/>
  <c r="AH287" i="35"/>
  <c r="AG287" i="35"/>
  <c r="AL286" i="35"/>
  <c r="AK286" i="35"/>
  <c r="AJ286" i="35"/>
  <c r="AI286" i="35"/>
  <c r="AH286" i="35"/>
  <c r="AG286" i="35"/>
  <c r="AL285" i="35"/>
  <c r="AK285" i="35"/>
  <c r="AJ285" i="35"/>
  <c r="AI285" i="35"/>
  <c r="AH285" i="35"/>
  <c r="AG285" i="35"/>
  <c r="AL284" i="35"/>
  <c r="AK284" i="35"/>
  <c r="AJ284" i="35"/>
  <c r="AI284" i="35"/>
  <c r="AH284" i="35"/>
  <c r="AG284" i="35"/>
  <c r="AL283" i="35"/>
  <c r="AK283" i="35"/>
  <c r="AJ283" i="35"/>
  <c r="AI283" i="35"/>
  <c r="AH283" i="35"/>
  <c r="AG283" i="35"/>
  <c r="AL282" i="35"/>
  <c r="AK282" i="35"/>
  <c r="AJ282" i="35"/>
  <c r="AI282" i="35"/>
  <c r="AH282" i="35"/>
  <c r="AG282" i="35"/>
  <c r="AL281" i="35"/>
  <c r="AK281" i="35"/>
  <c r="AJ281" i="35"/>
  <c r="AI281" i="35"/>
  <c r="AH281" i="35"/>
  <c r="AG281" i="35"/>
  <c r="AL280" i="35"/>
  <c r="AK280" i="35"/>
  <c r="AJ280" i="35"/>
  <c r="AI280" i="35"/>
  <c r="AH280" i="35"/>
  <c r="AG280" i="35"/>
  <c r="AL279" i="35"/>
  <c r="AK279" i="35"/>
  <c r="AJ279" i="35"/>
  <c r="AI279" i="35"/>
  <c r="AH279" i="35"/>
  <c r="AG279" i="35"/>
  <c r="AL278" i="35"/>
  <c r="AK278" i="35"/>
  <c r="AJ278" i="35"/>
  <c r="AI278" i="35"/>
  <c r="AH278" i="35"/>
  <c r="AG278" i="35"/>
  <c r="AL277" i="35"/>
  <c r="AK277" i="35"/>
  <c r="AJ277" i="35"/>
  <c r="AI277" i="35"/>
  <c r="AH277" i="35"/>
  <c r="AG277" i="35"/>
  <c r="AL276" i="35"/>
  <c r="AK276" i="35"/>
  <c r="AJ276" i="35"/>
  <c r="AI276" i="35"/>
  <c r="AH276" i="35"/>
  <c r="AG276" i="35"/>
  <c r="AL275" i="35"/>
  <c r="AK275" i="35"/>
  <c r="AJ275" i="35"/>
  <c r="AI275" i="35"/>
  <c r="AH275" i="35"/>
  <c r="AG275" i="35"/>
  <c r="AL274" i="35"/>
  <c r="AK274" i="35"/>
  <c r="AJ274" i="35"/>
  <c r="AI274" i="35"/>
  <c r="AH274" i="35"/>
  <c r="AG274" i="35"/>
  <c r="AL273" i="35"/>
  <c r="AK273" i="35"/>
  <c r="AJ273" i="35"/>
  <c r="AI273" i="35"/>
  <c r="AH273" i="35"/>
  <c r="AG273" i="35"/>
  <c r="AL272" i="35"/>
  <c r="AK272" i="35"/>
  <c r="AJ272" i="35"/>
  <c r="AI272" i="35"/>
  <c r="AH272" i="35"/>
  <c r="AG272" i="35"/>
  <c r="AL271" i="35"/>
  <c r="AK271" i="35"/>
  <c r="AJ271" i="35"/>
  <c r="AI271" i="35"/>
  <c r="AH271" i="35"/>
  <c r="AG271" i="35"/>
  <c r="AL270" i="35"/>
  <c r="AK270" i="35"/>
  <c r="AJ270" i="35"/>
  <c r="AI270" i="35"/>
  <c r="AH270" i="35"/>
  <c r="AG270" i="35"/>
  <c r="AL269" i="35"/>
  <c r="AK269" i="35"/>
  <c r="AJ269" i="35"/>
  <c r="AI269" i="35"/>
  <c r="AH269" i="35"/>
  <c r="AG269" i="35"/>
  <c r="AL268" i="35"/>
  <c r="AK268" i="35"/>
  <c r="AJ268" i="35"/>
  <c r="AI268" i="35"/>
  <c r="AH268" i="35"/>
  <c r="AG268" i="35"/>
  <c r="AL267" i="35"/>
  <c r="AK267" i="35"/>
  <c r="AJ267" i="35"/>
  <c r="AI267" i="35"/>
  <c r="AH267" i="35"/>
  <c r="AG267" i="35"/>
  <c r="AL266" i="35"/>
  <c r="AK266" i="35"/>
  <c r="AJ266" i="35"/>
  <c r="AI266" i="35"/>
  <c r="AH266" i="35"/>
  <c r="AG266" i="35"/>
  <c r="AL265" i="35"/>
  <c r="AK265" i="35"/>
  <c r="AJ265" i="35"/>
  <c r="AI265" i="35"/>
  <c r="AH265" i="35"/>
  <c r="AG265" i="35"/>
  <c r="AL264" i="35"/>
  <c r="AK264" i="35"/>
  <c r="AJ264" i="35"/>
  <c r="AI264" i="35"/>
  <c r="AH264" i="35"/>
  <c r="AG264" i="35"/>
  <c r="AL263" i="35"/>
  <c r="AK263" i="35"/>
  <c r="AJ263" i="35"/>
  <c r="AI263" i="35"/>
  <c r="AH263" i="35"/>
  <c r="AG263" i="35"/>
  <c r="AL262" i="35"/>
  <c r="AK262" i="35"/>
  <c r="AJ262" i="35"/>
  <c r="AI262" i="35"/>
  <c r="AH262" i="35"/>
  <c r="AG262" i="35"/>
  <c r="AL261" i="35"/>
  <c r="AK261" i="35"/>
  <c r="AJ261" i="35"/>
  <c r="AI261" i="35"/>
  <c r="AH261" i="35"/>
  <c r="AG261" i="35"/>
  <c r="AL260" i="35"/>
  <c r="AK260" i="35"/>
  <c r="AJ260" i="35"/>
  <c r="AI260" i="35"/>
  <c r="AH260" i="35"/>
  <c r="AG260" i="35"/>
  <c r="AL259" i="35"/>
  <c r="AK259" i="35"/>
  <c r="AJ259" i="35"/>
  <c r="AI259" i="35"/>
  <c r="AH259" i="35"/>
  <c r="AG259" i="35"/>
  <c r="AL258" i="35"/>
  <c r="AK258" i="35"/>
  <c r="AJ258" i="35"/>
  <c r="AI258" i="35"/>
  <c r="AH258" i="35"/>
  <c r="AG258" i="35"/>
  <c r="AL257" i="35"/>
  <c r="AK257" i="35"/>
  <c r="AJ257" i="35"/>
  <c r="AI257" i="35"/>
  <c r="AH257" i="35"/>
  <c r="AG257" i="35"/>
  <c r="AL256" i="35"/>
  <c r="AK256" i="35"/>
  <c r="AJ256" i="35"/>
  <c r="AI256" i="35"/>
  <c r="AH256" i="35"/>
  <c r="AG256" i="35"/>
  <c r="AL255" i="35"/>
  <c r="AK255" i="35"/>
  <c r="AJ255" i="35"/>
  <c r="AI255" i="35"/>
  <c r="AH255" i="35"/>
  <c r="AG255" i="35"/>
  <c r="AL254" i="35"/>
  <c r="AK254" i="35"/>
  <c r="AJ254" i="35"/>
  <c r="AI254" i="35"/>
  <c r="AH254" i="35"/>
  <c r="AG254" i="35"/>
  <c r="AL253" i="35"/>
  <c r="AK253" i="35"/>
  <c r="AJ253" i="35"/>
  <c r="AI253" i="35"/>
  <c r="AH253" i="35"/>
  <c r="AG253" i="35"/>
  <c r="AL252" i="35"/>
  <c r="AK252" i="35"/>
  <c r="AJ252" i="35"/>
  <c r="AI252" i="35"/>
  <c r="AH252" i="35"/>
  <c r="AG252" i="35"/>
  <c r="AL251" i="35"/>
  <c r="AK251" i="35"/>
  <c r="AJ251" i="35"/>
  <c r="AI251" i="35"/>
  <c r="AH251" i="35"/>
  <c r="AG251" i="35"/>
  <c r="AL250" i="35"/>
  <c r="AK250" i="35"/>
  <c r="AJ250" i="35"/>
  <c r="AI250" i="35"/>
  <c r="AH250" i="35"/>
  <c r="AG250" i="35"/>
  <c r="AL249" i="35"/>
  <c r="AK249" i="35"/>
  <c r="AJ249" i="35"/>
  <c r="AI249" i="35"/>
  <c r="AH249" i="35"/>
  <c r="AG249" i="35"/>
  <c r="AL248" i="35"/>
  <c r="AK248" i="35"/>
  <c r="AJ248" i="35"/>
  <c r="AI248" i="35"/>
  <c r="AH248" i="35"/>
  <c r="AG248" i="35"/>
  <c r="AL247" i="35"/>
  <c r="AK247" i="35"/>
  <c r="AJ247" i="35"/>
  <c r="AI247" i="35"/>
  <c r="AH247" i="35"/>
  <c r="AG247" i="35"/>
  <c r="AL246" i="35"/>
  <c r="AK246" i="35"/>
  <c r="AJ246" i="35"/>
  <c r="AI246" i="35"/>
  <c r="AH246" i="35"/>
  <c r="AG246" i="35"/>
  <c r="AL245" i="35"/>
  <c r="AK245" i="35"/>
  <c r="AJ245" i="35"/>
  <c r="AI245" i="35"/>
  <c r="AH245" i="35"/>
  <c r="AG245" i="35"/>
  <c r="AL244" i="35"/>
  <c r="AK244" i="35"/>
  <c r="AJ244" i="35"/>
  <c r="AI244" i="35"/>
  <c r="AH244" i="35"/>
  <c r="AG244" i="35"/>
  <c r="AL243" i="35"/>
  <c r="AK243" i="35"/>
  <c r="AJ243" i="35"/>
  <c r="AI243" i="35"/>
  <c r="AH243" i="35"/>
  <c r="AG243" i="35"/>
  <c r="AL242" i="35"/>
  <c r="AK242" i="35"/>
  <c r="AJ242" i="35"/>
  <c r="AI242" i="35"/>
  <c r="AH242" i="35"/>
  <c r="AG242" i="35"/>
  <c r="AL241" i="35"/>
  <c r="AK241" i="35"/>
  <c r="AJ241" i="35"/>
  <c r="AI241" i="35"/>
  <c r="AH241" i="35"/>
  <c r="AG241" i="35"/>
  <c r="AL240" i="35"/>
  <c r="AK240" i="35"/>
  <c r="AJ240" i="35"/>
  <c r="AI240" i="35"/>
  <c r="AH240" i="35"/>
  <c r="AG240" i="35"/>
  <c r="AL239" i="35"/>
  <c r="AK239" i="35"/>
  <c r="AJ239" i="35"/>
  <c r="AI239" i="35"/>
  <c r="AH239" i="35"/>
  <c r="AG239" i="35"/>
  <c r="AL238" i="35"/>
  <c r="AK238" i="35"/>
  <c r="AJ238" i="35"/>
  <c r="AI238" i="35"/>
  <c r="AH238" i="35"/>
  <c r="AG238" i="35"/>
  <c r="AL237" i="35"/>
  <c r="AK237" i="35"/>
  <c r="AJ237" i="35"/>
  <c r="AI237" i="35"/>
  <c r="AH237" i="35"/>
  <c r="AG237" i="35"/>
  <c r="AL236" i="35"/>
  <c r="AK236" i="35"/>
  <c r="AJ236" i="35"/>
  <c r="AI236" i="35"/>
  <c r="AH236" i="35"/>
  <c r="AG236" i="35"/>
  <c r="AL235" i="35"/>
  <c r="AK235" i="35"/>
  <c r="AJ235" i="35"/>
  <c r="AI235" i="35"/>
  <c r="AH235" i="35"/>
  <c r="AG235" i="35"/>
  <c r="AL234" i="35"/>
  <c r="AK234" i="35"/>
  <c r="AJ234" i="35"/>
  <c r="AI234" i="35"/>
  <c r="AH234" i="35"/>
  <c r="AG234" i="35"/>
  <c r="AL233" i="35"/>
  <c r="AK233" i="35"/>
  <c r="AJ233" i="35"/>
  <c r="AI233" i="35"/>
  <c r="AH233" i="35"/>
  <c r="AG233" i="35"/>
  <c r="AL232" i="35"/>
  <c r="AK232" i="35"/>
  <c r="AJ232" i="35"/>
  <c r="AI232" i="35"/>
  <c r="AH232" i="35"/>
  <c r="AG232" i="35"/>
  <c r="AL231" i="35"/>
  <c r="AK231" i="35"/>
  <c r="AJ231" i="35"/>
  <c r="AI231" i="35"/>
  <c r="AH231" i="35"/>
  <c r="AG231" i="35"/>
  <c r="AL230" i="35"/>
  <c r="AK230" i="35"/>
  <c r="AJ230" i="35"/>
  <c r="AI230" i="35"/>
  <c r="AH230" i="35"/>
  <c r="AG230" i="35"/>
  <c r="AL229" i="35"/>
  <c r="AK229" i="35"/>
  <c r="AJ229" i="35"/>
  <c r="AI229" i="35"/>
  <c r="AH229" i="35"/>
  <c r="AG229" i="35"/>
  <c r="AL228" i="35"/>
  <c r="AK228" i="35"/>
  <c r="AJ228" i="35"/>
  <c r="AI228" i="35"/>
  <c r="AH228" i="35"/>
  <c r="AG228" i="35"/>
  <c r="AL227" i="35"/>
  <c r="AK227" i="35"/>
  <c r="AJ227" i="35"/>
  <c r="AI227" i="35"/>
  <c r="AH227" i="35"/>
  <c r="AG227" i="35"/>
  <c r="AL226" i="35"/>
  <c r="AK226" i="35"/>
  <c r="AJ226" i="35"/>
  <c r="AI226" i="35"/>
  <c r="AH226" i="35"/>
  <c r="AG226" i="35"/>
  <c r="AL225" i="35"/>
  <c r="AK225" i="35"/>
  <c r="AJ225" i="35"/>
  <c r="AI225" i="35"/>
  <c r="AH225" i="35"/>
  <c r="AG225" i="35"/>
  <c r="AL224" i="35"/>
  <c r="AK224" i="35"/>
  <c r="AJ224" i="35"/>
  <c r="AI224" i="35"/>
  <c r="AH224" i="35"/>
  <c r="AG224" i="35"/>
  <c r="AL223" i="35"/>
  <c r="AK223" i="35"/>
  <c r="AJ223" i="35"/>
  <c r="AI223" i="35"/>
  <c r="AH223" i="35"/>
  <c r="AG223" i="35"/>
  <c r="AL222" i="35"/>
  <c r="AK222" i="35"/>
  <c r="AJ222" i="35"/>
  <c r="AI222" i="35"/>
  <c r="AH222" i="35"/>
  <c r="AG222" i="35"/>
  <c r="AL221" i="35"/>
  <c r="AK221" i="35"/>
  <c r="AJ221" i="35"/>
  <c r="AI221" i="35"/>
  <c r="AH221" i="35"/>
  <c r="AG221" i="35"/>
  <c r="AL220" i="35"/>
  <c r="AK220" i="35"/>
  <c r="AJ220" i="35"/>
  <c r="AI220" i="35"/>
  <c r="AH220" i="35"/>
  <c r="AG220" i="35"/>
  <c r="AL219" i="35"/>
  <c r="AK219" i="35"/>
  <c r="AJ219" i="35"/>
  <c r="AI219" i="35"/>
  <c r="AH219" i="35"/>
  <c r="AG219" i="35"/>
  <c r="AL218" i="35"/>
  <c r="AK218" i="35"/>
  <c r="AJ218" i="35"/>
  <c r="AI218" i="35"/>
  <c r="AH218" i="35"/>
  <c r="AG218" i="35"/>
  <c r="AL217" i="35"/>
  <c r="AK217" i="35"/>
  <c r="AJ217" i="35"/>
  <c r="AI217" i="35"/>
  <c r="AH217" i="35"/>
  <c r="AG217" i="35"/>
  <c r="AL216" i="35"/>
  <c r="AK216" i="35"/>
  <c r="AJ216" i="35"/>
  <c r="AI216" i="35"/>
  <c r="AH216" i="35"/>
  <c r="AG216" i="35"/>
  <c r="AL215" i="35"/>
  <c r="AK215" i="35"/>
  <c r="AJ215" i="35"/>
  <c r="AI215" i="35"/>
  <c r="AH215" i="35"/>
  <c r="AG215" i="35"/>
  <c r="AL214" i="35"/>
  <c r="AK214" i="35"/>
  <c r="AJ214" i="35"/>
  <c r="AI214" i="35"/>
  <c r="AH214" i="35"/>
  <c r="AG214" i="35"/>
  <c r="AL213" i="35"/>
  <c r="AK213" i="35"/>
  <c r="AJ213" i="35"/>
  <c r="AI213" i="35"/>
  <c r="AH213" i="35"/>
  <c r="AG213" i="35"/>
  <c r="AL212" i="35"/>
  <c r="AK212" i="35"/>
  <c r="AJ212" i="35"/>
  <c r="AI212" i="35"/>
  <c r="AH212" i="35"/>
  <c r="AG212" i="35"/>
  <c r="AL211" i="35"/>
  <c r="AK211" i="35"/>
  <c r="AJ211" i="35"/>
  <c r="AI211" i="35"/>
  <c r="AH211" i="35"/>
  <c r="AG211" i="35"/>
  <c r="AL210" i="35"/>
  <c r="AK210" i="35"/>
  <c r="AJ210" i="35"/>
  <c r="AI210" i="35"/>
  <c r="AH210" i="35"/>
  <c r="AG210" i="35"/>
  <c r="AL209" i="35"/>
  <c r="AK209" i="35"/>
  <c r="AJ209" i="35"/>
  <c r="AI209" i="35"/>
  <c r="AH209" i="35"/>
  <c r="AG209" i="35"/>
  <c r="AL208" i="35"/>
  <c r="AK208" i="35"/>
  <c r="AJ208" i="35"/>
  <c r="AI208" i="35"/>
  <c r="AH208" i="35"/>
  <c r="AG208" i="35"/>
  <c r="AL207" i="35"/>
  <c r="AK207" i="35"/>
  <c r="AJ207" i="35"/>
  <c r="AI207" i="35"/>
  <c r="AH207" i="35"/>
  <c r="AG207" i="35"/>
  <c r="AL206" i="35"/>
  <c r="AK206" i="35"/>
  <c r="AJ206" i="35"/>
  <c r="AI206" i="35"/>
  <c r="AH206" i="35"/>
  <c r="AG206" i="35"/>
  <c r="AL205" i="35"/>
  <c r="AK205" i="35"/>
  <c r="AJ205" i="35"/>
  <c r="AI205" i="35"/>
  <c r="AH205" i="35"/>
  <c r="AG205" i="35"/>
  <c r="AL204" i="35"/>
  <c r="AK204" i="35"/>
  <c r="AJ204" i="35"/>
  <c r="AI204" i="35"/>
  <c r="AH204" i="35"/>
  <c r="AG204" i="35"/>
  <c r="AL203" i="35"/>
  <c r="AK203" i="35"/>
  <c r="AJ203" i="35"/>
  <c r="AI203" i="35"/>
  <c r="AH203" i="35"/>
  <c r="AG203" i="35"/>
  <c r="AL202" i="35"/>
  <c r="AK202" i="35"/>
  <c r="AJ202" i="35"/>
  <c r="AI202" i="35"/>
  <c r="AH202" i="35"/>
  <c r="AG202" i="35"/>
  <c r="AL201" i="35"/>
  <c r="AK201" i="35"/>
  <c r="AJ201" i="35"/>
  <c r="AI201" i="35"/>
  <c r="AH201" i="35"/>
  <c r="AG201" i="35"/>
  <c r="AL200" i="35"/>
  <c r="AK200" i="35"/>
  <c r="AJ200" i="35"/>
  <c r="AI200" i="35"/>
  <c r="AH200" i="35"/>
  <c r="AG200" i="35"/>
  <c r="AL199" i="35"/>
  <c r="AK199" i="35"/>
  <c r="AJ199" i="35"/>
  <c r="AI199" i="35"/>
  <c r="AH199" i="35"/>
  <c r="AG199" i="35"/>
  <c r="AL198" i="35"/>
  <c r="AK198" i="35"/>
  <c r="AJ198" i="35"/>
  <c r="AI198" i="35"/>
  <c r="AH198" i="35"/>
  <c r="AG198" i="35"/>
  <c r="AL197" i="35"/>
  <c r="AK197" i="35"/>
  <c r="AJ197" i="35"/>
  <c r="AI197" i="35"/>
  <c r="AH197" i="35"/>
  <c r="AG197" i="35"/>
  <c r="AL196" i="35"/>
  <c r="AK196" i="35"/>
  <c r="AJ196" i="35"/>
  <c r="AI196" i="35"/>
  <c r="AH196" i="35"/>
  <c r="AG196" i="35"/>
  <c r="AL195" i="35"/>
  <c r="AK195" i="35"/>
  <c r="AJ195" i="35"/>
  <c r="AI195" i="35"/>
  <c r="AH195" i="35"/>
  <c r="AG195" i="35"/>
  <c r="AL194" i="35"/>
  <c r="AK194" i="35"/>
  <c r="AJ194" i="35"/>
  <c r="AI194" i="35"/>
  <c r="AH194" i="35"/>
  <c r="AG194" i="35"/>
  <c r="AL193" i="35"/>
  <c r="AK193" i="35"/>
  <c r="AJ193" i="35"/>
  <c r="AI193" i="35"/>
  <c r="AH193" i="35"/>
  <c r="AG193" i="35"/>
  <c r="AL192" i="35"/>
  <c r="AK192" i="35"/>
  <c r="AJ192" i="35"/>
  <c r="AI192" i="35"/>
  <c r="AH192" i="35"/>
  <c r="AG192" i="35"/>
  <c r="AL191" i="35"/>
  <c r="AK191" i="35"/>
  <c r="AJ191" i="35"/>
  <c r="AI191" i="35"/>
  <c r="AH191" i="35"/>
  <c r="AG191" i="35"/>
  <c r="AL190" i="35"/>
  <c r="AK190" i="35"/>
  <c r="AJ190" i="35"/>
  <c r="AI190" i="35"/>
  <c r="AH190" i="35"/>
  <c r="AG190" i="35"/>
  <c r="AL189" i="35"/>
  <c r="AK189" i="35"/>
  <c r="AJ189" i="35"/>
  <c r="AI189" i="35"/>
  <c r="AH189" i="35"/>
  <c r="AG189" i="35"/>
  <c r="AL188" i="35"/>
  <c r="AK188" i="35"/>
  <c r="AJ188" i="35"/>
  <c r="AI188" i="35"/>
  <c r="AH188" i="35"/>
  <c r="AG188" i="35"/>
  <c r="AL187" i="35"/>
  <c r="AK187" i="35"/>
  <c r="AJ187" i="35"/>
  <c r="AI187" i="35"/>
  <c r="AH187" i="35"/>
  <c r="AG187" i="35"/>
  <c r="AL186" i="35"/>
  <c r="AK186" i="35"/>
  <c r="AJ186" i="35"/>
  <c r="AI186" i="35"/>
  <c r="AH186" i="35"/>
  <c r="AG186" i="35"/>
  <c r="AL185" i="35"/>
  <c r="AK185" i="35"/>
  <c r="AJ185" i="35"/>
  <c r="AI185" i="35"/>
  <c r="AH185" i="35"/>
  <c r="AG185" i="35"/>
  <c r="AL184" i="35"/>
  <c r="AK184" i="35"/>
  <c r="AJ184" i="35"/>
  <c r="AI184" i="35"/>
  <c r="AH184" i="35"/>
  <c r="AG184" i="35"/>
  <c r="AL183" i="35"/>
  <c r="AK183" i="35"/>
  <c r="AJ183" i="35"/>
  <c r="AI183" i="35"/>
  <c r="AH183" i="35"/>
  <c r="AG183" i="35"/>
  <c r="AL182" i="35"/>
  <c r="AK182" i="35"/>
  <c r="AJ182" i="35"/>
  <c r="AI182" i="35"/>
  <c r="AH182" i="35"/>
  <c r="AG182" i="35"/>
  <c r="AL181" i="35"/>
  <c r="AK181" i="35"/>
  <c r="AJ181" i="35"/>
  <c r="AI181" i="35"/>
  <c r="AH181" i="35"/>
  <c r="AG181" i="35"/>
  <c r="AL180" i="35"/>
  <c r="AK180" i="35"/>
  <c r="AJ180" i="35"/>
  <c r="AI180" i="35"/>
  <c r="AH180" i="35"/>
  <c r="AG180" i="35"/>
  <c r="AL179" i="35"/>
  <c r="AK179" i="35"/>
  <c r="AJ179" i="35"/>
  <c r="AI179" i="35"/>
  <c r="AH179" i="35"/>
  <c r="AG179" i="35"/>
  <c r="AL178" i="35"/>
  <c r="AK178" i="35"/>
  <c r="AJ178" i="35"/>
  <c r="AI178" i="35"/>
  <c r="AH178" i="35"/>
  <c r="AG178" i="35"/>
  <c r="AL177" i="35"/>
  <c r="AK177" i="35"/>
  <c r="AJ177" i="35"/>
  <c r="AI177" i="35"/>
  <c r="AH177" i="35"/>
  <c r="AG177" i="35"/>
  <c r="AL176" i="35"/>
  <c r="AK176" i="35"/>
  <c r="AJ176" i="35"/>
  <c r="AI176" i="35"/>
  <c r="AH176" i="35"/>
  <c r="AG176" i="35"/>
  <c r="AL175" i="35"/>
  <c r="AK175" i="35"/>
  <c r="AJ175" i="35"/>
  <c r="AI175" i="35"/>
  <c r="AH175" i="35"/>
  <c r="AG175" i="35"/>
  <c r="AL174" i="35"/>
  <c r="AK174" i="35"/>
  <c r="AJ174" i="35"/>
  <c r="AI174" i="35"/>
  <c r="AH174" i="35"/>
  <c r="AG174" i="35"/>
  <c r="AL173" i="35"/>
  <c r="AK173" i="35"/>
  <c r="AJ173" i="35"/>
  <c r="AI173" i="35"/>
  <c r="AH173" i="35"/>
  <c r="AG173" i="35"/>
  <c r="AL172" i="35"/>
  <c r="AK172" i="35"/>
  <c r="AJ172" i="35"/>
  <c r="AI172" i="35"/>
  <c r="AH172" i="35"/>
  <c r="AG172" i="35"/>
  <c r="AL171" i="35"/>
  <c r="AK171" i="35"/>
  <c r="AJ171" i="35"/>
  <c r="AI171" i="35"/>
  <c r="AH171" i="35"/>
  <c r="AG171" i="35"/>
  <c r="AL170" i="35"/>
  <c r="AK170" i="35"/>
  <c r="AJ170" i="35"/>
  <c r="AI170" i="35"/>
  <c r="AH170" i="35"/>
  <c r="AG170" i="35"/>
  <c r="AL169" i="35"/>
  <c r="AK169" i="35"/>
  <c r="AJ169" i="35"/>
  <c r="AI169" i="35"/>
  <c r="AH169" i="35"/>
  <c r="AG169" i="35"/>
  <c r="AL168" i="35"/>
  <c r="AK168" i="35"/>
  <c r="AJ168" i="35"/>
  <c r="AI168" i="35"/>
  <c r="AH168" i="35"/>
  <c r="AG168" i="35"/>
  <c r="AL167" i="35"/>
  <c r="AK167" i="35"/>
  <c r="AJ167" i="35"/>
  <c r="AI167" i="35"/>
  <c r="AH167" i="35"/>
  <c r="AG167" i="35"/>
  <c r="AL166" i="35"/>
  <c r="AK166" i="35"/>
  <c r="AJ166" i="35"/>
  <c r="AI166" i="35"/>
  <c r="AH166" i="35"/>
  <c r="AG166" i="35"/>
  <c r="AL165" i="35"/>
  <c r="AK165" i="35"/>
  <c r="AJ165" i="35"/>
  <c r="AI165" i="35"/>
  <c r="AH165" i="35"/>
  <c r="AG165" i="35"/>
  <c r="AL164" i="35"/>
  <c r="AK164" i="35"/>
  <c r="AJ164" i="35"/>
  <c r="AI164" i="35"/>
  <c r="AH164" i="35"/>
  <c r="AG164" i="35"/>
  <c r="AL163" i="35"/>
  <c r="AK163" i="35"/>
  <c r="AJ163" i="35"/>
  <c r="AI163" i="35"/>
  <c r="AH163" i="35"/>
  <c r="AG163" i="35"/>
  <c r="AL162" i="35"/>
  <c r="AK162" i="35"/>
  <c r="AJ162" i="35"/>
  <c r="AI162" i="35"/>
  <c r="AH162" i="35"/>
  <c r="AG162" i="35"/>
  <c r="AL161" i="35"/>
  <c r="AK161" i="35"/>
  <c r="AJ161" i="35"/>
  <c r="AI161" i="35"/>
  <c r="AH161" i="35"/>
  <c r="AG161" i="35"/>
  <c r="AL160" i="35"/>
  <c r="AK160" i="35"/>
  <c r="AJ160" i="35"/>
  <c r="AI160" i="35"/>
  <c r="AH160" i="35"/>
  <c r="AG160" i="35"/>
  <c r="AL159" i="35"/>
  <c r="AK159" i="35"/>
  <c r="AJ159" i="35"/>
  <c r="AI159" i="35"/>
  <c r="AH159" i="35"/>
  <c r="AG159" i="35"/>
  <c r="AL158" i="35"/>
  <c r="AK158" i="35"/>
  <c r="AJ158" i="35"/>
  <c r="AI158" i="35"/>
  <c r="AH158" i="35"/>
  <c r="AG158" i="35"/>
  <c r="AL157" i="35"/>
  <c r="AK157" i="35"/>
  <c r="AJ157" i="35"/>
  <c r="AI157" i="35"/>
  <c r="AH157" i="35"/>
  <c r="AG157" i="35"/>
  <c r="AL156" i="35"/>
  <c r="AK156" i="35"/>
  <c r="AJ156" i="35"/>
  <c r="AI156" i="35"/>
  <c r="AH156" i="35"/>
  <c r="AG156" i="35"/>
  <c r="AL155" i="35"/>
  <c r="AK155" i="35"/>
  <c r="AJ155" i="35"/>
  <c r="AI155" i="35"/>
  <c r="AH155" i="35"/>
  <c r="AG155" i="35"/>
  <c r="AL154" i="35"/>
  <c r="AK154" i="35"/>
  <c r="AJ154" i="35"/>
  <c r="AI154" i="35"/>
  <c r="AH154" i="35"/>
  <c r="AG154" i="35"/>
  <c r="AL153" i="35"/>
  <c r="AK153" i="35"/>
  <c r="AJ153" i="35"/>
  <c r="AI153" i="35"/>
  <c r="AH153" i="35"/>
  <c r="AG153" i="35"/>
  <c r="AL152" i="35"/>
  <c r="AK152" i="35"/>
  <c r="AJ152" i="35"/>
  <c r="AI152" i="35"/>
  <c r="AH152" i="35"/>
  <c r="AG152" i="35"/>
  <c r="AL151" i="35"/>
  <c r="AK151" i="35"/>
  <c r="AJ151" i="35"/>
  <c r="AI151" i="35"/>
  <c r="AH151" i="35"/>
  <c r="AG151" i="35"/>
  <c r="AL150" i="35"/>
  <c r="AK150" i="35"/>
  <c r="AJ150" i="35"/>
  <c r="AI150" i="35"/>
  <c r="AH150" i="35"/>
  <c r="AG150" i="35"/>
  <c r="AL149" i="35"/>
  <c r="AK149" i="35"/>
  <c r="AJ149" i="35"/>
  <c r="AI149" i="35"/>
  <c r="AH149" i="35"/>
  <c r="AG149" i="35"/>
  <c r="AL148" i="35"/>
  <c r="AK148" i="35"/>
  <c r="AJ148" i="35"/>
  <c r="AI148" i="35"/>
  <c r="AH148" i="35"/>
  <c r="AG148" i="35"/>
  <c r="AL147" i="35"/>
  <c r="AK147" i="35"/>
  <c r="AJ147" i="35"/>
  <c r="AI147" i="35"/>
  <c r="AH147" i="35"/>
  <c r="AG147" i="35"/>
  <c r="AL146" i="35"/>
  <c r="AK146" i="35"/>
  <c r="AJ146" i="35"/>
  <c r="AI146" i="35"/>
  <c r="AH146" i="35"/>
  <c r="AG146" i="35"/>
  <c r="AL145" i="35"/>
  <c r="AK145" i="35"/>
  <c r="AJ145" i="35"/>
  <c r="AI145" i="35"/>
  <c r="AH145" i="35"/>
  <c r="AG145" i="35"/>
  <c r="AL144" i="35"/>
  <c r="AK144" i="35"/>
  <c r="AJ144" i="35"/>
  <c r="AI144" i="35"/>
  <c r="AH144" i="35"/>
  <c r="AG144" i="35"/>
  <c r="AL143" i="35"/>
  <c r="AK143" i="35"/>
  <c r="AJ143" i="35"/>
  <c r="AI143" i="35"/>
  <c r="AH143" i="35"/>
  <c r="AG143" i="35"/>
  <c r="AL142" i="35"/>
  <c r="AK142" i="35"/>
  <c r="AJ142" i="35"/>
  <c r="AI142" i="35"/>
  <c r="AH142" i="35"/>
  <c r="AG142" i="35"/>
  <c r="AL141" i="35"/>
  <c r="AK141" i="35"/>
  <c r="AJ141" i="35"/>
  <c r="AI141" i="35"/>
  <c r="AH141" i="35"/>
  <c r="AG141" i="35"/>
  <c r="AL140" i="35"/>
  <c r="AK140" i="35"/>
  <c r="AJ140" i="35"/>
  <c r="AI140" i="35"/>
  <c r="AH140" i="35"/>
  <c r="AG140" i="35"/>
  <c r="AL139" i="35"/>
  <c r="AK139" i="35"/>
  <c r="AJ139" i="35"/>
  <c r="AI139" i="35"/>
  <c r="AH139" i="35"/>
  <c r="AG139" i="35"/>
  <c r="AL138" i="35"/>
  <c r="AK138" i="35"/>
  <c r="AJ138" i="35"/>
  <c r="AI138" i="35"/>
  <c r="AH138" i="35"/>
  <c r="AG138" i="35"/>
  <c r="AL137" i="35"/>
  <c r="AK137" i="35"/>
  <c r="AJ137" i="35"/>
  <c r="AI137" i="35"/>
  <c r="AH137" i="35"/>
  <c r="AG137" i="35"/>
  <c r="AL136" i="35"/>
  <c r="AK136" i="35"/>
  <c r="AJ136" i="35"/>
  <c r="AI136" i="35"/>
  <c r="AH136" i="35"/>
  <c r="AG136" i="35"/>
  <c r="AL135" i="35"/>
  <c r="AK135" i="35"/>
  <c r="AJ135" i="35"/>
  <c r="AI135" i="35"/>
  <c r="AH135" i="35"/>
  <c r="AG135" i="35"/>
  <c r="AL134" i="35"/>
  <c r="AK134" i="35"/>
  <c r="AJ134" i="35"/>
  <c r="AI134" i="35"/>
  <c r="AH134" i="35"/>
  <c r="AG134" i="35"/>
  <c r="AL133" i="35"/>
  <c r="AK133" i="35"/>
  <c r="AJ133" i="35"/>
  <c r="AI133" i="35"/>
  <c r="AH133" i="35"/>
  <c r="AG133" i="35"/>
  <c r="AL132" i="35"/>
  <c r="AK132" i="35"/>
  <c r="AJ132" i="35"/>
  <c r="AI132" i="35"/>
  <c r="AH132" i="35"/>
  <c r="AG132" i="35"/>
  <c r="AL131" i="35"/>
  <c r="AK131" i="35"/>
  <c r="AJ131" i="35"/>
  <c r="AI131" i="35"/>
  <c r="AH131" i="35"/>
  <c r="AG131" i="35"/>
  <c r="AL130" i="35"/>
  <c r="AK130" i="35"/>
  <c r="AJ130" i="35"/>
  <c r="AI130" i="35"/>
  <c r="AH130" i="35"/>
  <c r="AG130" i="35"/>
  <c r="AL129" i="35"/>
  <c r="AK129" i="35"/>
  <c r="AJ129" i="35"/>
  <c r="AI129" i="35"/>
  <c r="AH129" i="35"/>
  <c r="AG129" i="35"/>
  <c r="AL128" i="35"/>
  <c r="AK128" i="35"/>
  <c r="AJ128" i="35"/>
  <c r="AI128" i="35"/>
  <c r="AH128" i="35"/>
  <c r="AG128" i="35"/>
  <c r="AL127" i="35"/>
  <c r="AK127" i="35"/>
  <c r="AJ127" i="35"/>
  <c r="AI127" i="35"/>
  <c r="AH127" i="35"/>
  <c r="AG127" i="35"/>
  <c r="AL126" i="35"/>
  <c r="AK126" i="35"/>
  <c r="AJ126" i="35"/>
  <c r="AI126" i="35"/>
  <c r="AH126" i="35"/>
  <c r="AG126" i="35"/>
  <c r="AL125" i="35"/>
  <c r="AK125" i="35"/>
  <c r="AJ125" i="35"/>
  <c r="AI125" i="35"/>
  <c r="AH125" i="35"/>
  <c r="AG125" i="35"/>
  <c r="AL124" i="35"/>
  <c r="AK124" i="35"/>
  <c r="AJ124" i="35"/>
  <c r="AI124" i="35"/>
  <c r="AH124" i="35"/>
  <c r="AG124" i="35"/>
  <c r="AL123" i="35"/>
  <c r="AK123" i="35"/>
  <c r="AJ123" i="35"/>
  <c r="AI123" i="35"/>
  <c r="AH123" i="35"/>
  <c r="AG123" i="35"/>
  <c r="AL122" i="35"/>
  <c r="AK122" i="35"/>
  <c r="AJ122" i="35"/>
  <c r="AI122" i="35"/>
  <c r="AH122" i="35"/>
  <c r="AG122" i="35"/>
  <c r="AL121" i="35"/>
  <c r="AK121" i="35"/>
  <c r="AJ121" i="35"/>
  <c r="AI121" i="35"/>
  <c r="AH121" i="35"/>
  <c r="AG121" i="35"/>
  <c r="AL120" i="35"/>
  <c r="AK120" i="35"/>
  <c r="AJ120" i="35"/>
  <c r="AI120" i="35"/>
  <c r="AH120" i="35"/>
  <c r="AG120" i="35"/>
  <c r="AL119" i="35"/>
  <c r="AK119" i="35"/>
  <c r="AJ119" i="35"/>
  <c r="AI119" i="35"/>
  <c r="AH119" i="35"/>
  <c r="AG119" i="35"/>
  <c r="AL118" i="35"/>
  <c r="AK118" i="35"/>
  <c r="AJ118" i="35"/>
  <c r="AI118" i="35"/>
  <c r="AH118" i="35"/>
  <c r="AG118" i="35"/>
  <c r="AL117" i="35"/>
  <c r="AK117" i="35"/>
  <c r="AJ117" i="35"/>
  <c r="AI117" i="35"/>
  <c r="AH117" i="35"/>
  <c r="AG117" i="35"/>
  <c r="AL116" i="35"/>
  <c r="AK116" i="35"/>
  <c r="AJ116" i="35"/>
  <c r="AI116" i="35"/>
  <c r="AH116" i="35"/>
  <c r="AG116" i="35"/>
  <c r="AL115" i="35"/>
  <c r="AK115" i="35"/>
  <c r="AJ115" i="35"/>
  <c r="AI115" i="35"/>
  <c r="AH115" i="35"/>
  <c r="AG115" i="35"/>
  <c r="AL114" i="35"/>
  <c r="AK114" i="35"/>
  <c r="AJ114" i="35"/>
  <c r="AI114" i="35"/>
  <c r="AH114" i="35"/>
  <c r="AG114" i="35"/>
  <c r="AL113" i="35"/>
  <c r="AK113" i="35"/>
  <c r="AJ113" i="35"/>
  <c r="AI113" i="35"/>
  <c r="AH113" i="35"/>
  <c r="AG113" i="35"/>
  <c r="AL112" i="35"/>
  <c r="AK112" i="35"/>
  <c r="AJ112" i="35"/>
  <c r="AI112" i="35"/>
  <c r="AH112" i="35"/>
  <c r="AG112" i="35"/>
  <c r="AL111" i="35"/>
  <c r="AK111" i="35"/>
  <c r="AJ111" i="35"/>
  <c r="AI111" i="35"/>
  <c r="AH111" i="35"/>
  <c r="AG111" i="35"/>
  <c r="AL110" i="35"/>
  <c r="AK110" i="35"/>
  <c r="AJ110" i="35"/>
  <c r="AI110" i="35"/>
  <c r="AH110" i="35"/>
  <c r="AG110" i="35"/>
  <c r="AL109" i="35"/>
  <c r="AK109" i="35"/>
  <c r="AJ109" i="35"/>
  <c r="AI109" i="35"/>
  <c r="AH109" i="35"/>
  <c r="AG109" i="35"/>
  <c r="AL108" i="35"/>
  <c r="AK108" i="35"/>
  <c r="AJ108" i="35"/>
  <c r="AI108" i="35"/>
  <c r="AH108" i="35"/>
  <c r="AG108" i="35"/>
  <c r="AL107" i="35"/>
  <c r="AK107" i="35"/>
  <c r="AJ107" i="35"/>
  <c r="AI107" i="35"/>
  <c r="AH107" i="35"/>
  <c r="AG107" i="35"/>
  <c r="AL106" i="35"/>
  <c r="AK106" i="35"/>
  <c r="AJ106" i="35"/>
  <c r="AI106" i="35"/>
  <c r="AH106" i="35"/>
  <c r="AG106" i="35"/>
  <c r="AL105" i="35"/>
  <c r="AK105" i="35"/>
  <c r="AJ105" i="35"/>
  <c r="AI105" i="35"/>
  <c r="AH105" i="35"/>
  <c r="AG105" i="35"/>
  <c r="AL104" i="35"/>
  <c r="AK104" i="35"/>
  <c r="AJ104" i="35"/>
  <c r="AI104" i="35"/>
  <c r="AH104" i="35"/>
  <c r="AG104" i="35"/>
  <c r="AL103" i="35"/>
  <c r="AK103" i="35"/>
  <c r="AJ103" i="35"/>
  <c r="AI103" i="35"/>
  <c r="AH103" i="35"/>
  <c r="AG103" i="35"/>
  <c r="AL102" i="35"/>
  <c r="AK102" i="35"/>
  <c r="AJ102" i="35"/>
  <c r="AI102" i="35"/>
  <c r="AH102" i="35"/>
  <c r="AG102" i="35"/>
  <c r="AL101" i="35"/>
  <c r="AK101" i="35"/>
  <c r="AJ101" i="35"/>
  <c r="AI101" i="35"/>
  <c r="AH101" i="35"/>
  <c r="AG101" i="35"/>
  <c r="AL100" i="35"/>
  <c r="AK100" i="35"/>
  <c r="AJ100" i="35"/>
  <c r="AI100" i="35"/>
  <c r="AH100" i="35"/>
  <c r="AG100" i="35"/>
  <c r="AL99" i="35"/>
  <c r="AK99" i="35"/>
  <c r="AJ99" i="35"/>
  <c r="AI99" i="35"/>
  <c r="AH99" i="35"/>
  <c r="AG99" i="35"/>
  <c r="AL98" i="35"/>
  <c r="AK98" i="35"/>
  <c r="AJ98" i="35"/>
  <c r="AI98" i="35"/>
  <c r="AH98" i="35"/>
  <c r="AG98" i="35"/>
  <c r="AL97" i="35"/>
  <c r="AK97" i="35"/>
  <c r="AJ97" i="35"/>
  <c r="AI97" i="35"/>
  <c r="AH97" i="35"/>
  <c r="AG97" i="35"/>
  <c r="AL96" i="35"/>
  <c r="AK96" i="35"/>
  <c r="AJ96" i="35"/>
  <c r="AI96" i="35"/>
  <c r="AH96" i="35"/>
  <c r="AG96" i="35"/>
  <c r="AL95" i="35"/>
  <c r="AK95" i="35"/>
  <c r="AJ95" i="35"/>
  <c r="AI95" i="35"/>
  <c r="AH95" i="35"/>
  <c r="AG95" i="35"/>
  <c r="AL94" i="35"/>
  <c r="AK94" i="35"/>
  <c r="AJ94" i="35"/>
  <c r="AI94" i="35"/>
  <c r="AH94" i="35"/>
  <c r="AG94" i="35"/>
  <c r="AL93" i="35"/>
  <c r="AK93" i="35"/>
  <c r="AJ93" i="35"/>
  <c r="AI93" i="35"/>
  <c r="AH93" i="35"/>
  <c r="AG93" i="35"/>
  <c r="AL92" i="35"/>
  <c r="AK92" i="35"/>
  <c r="AJ92" i="35"/>
  <c r="AI92" i="35"/>
  <c r="AH92" i="35"/>
  <c r="AG92" i="35"/>
  <c r="AL91" i="35"/>
  <c r="AK91" i="35"/>
  <c r="AJ91" i="35"/>
  <c r="AI91" i="35"/>
  <c r="AH91" i="35"/>
  <c r="AG91" i="35"/>
  <c r="AL90" i="35"/>
  <c r="AK90" i="35"/>
  <c r="AJ90" i="35"/>
  <c r="AI90" i="35"/>
  <c r="AH90" i="35"/>
  <c r="AG90" i="35"/>
  <c r="AL89" i="35"/>
  <c r="AK89" i="35"/>
  <c r="AJ89" i="35"/>
  <c r="AI89" i="35"/>
  <c r="AH89" i="35"/>
  <c r="AG89" i="35"/>
  <c r="AL88" i="35"/>
  <c r="AK88" i="35"/>
  <c r="AJ88" i="35"/>
  <c r="AI88" i="35"/>
  <c r="AH88" i="35"/>
  <c r="AG88" i="35"/>
  <c r="AL87" i="35"/>
  <c r="AK87" i="35"/>
  <c r="AJ87" i="35"/>
  <c r="AI87" i="35"/>
  <c r="AH87" i="35"/>
  <c r="AG87" i="35"/>
  <c r="AL86" i="35"/>
  <c r="AK86" i="35"/>
  <c r="AJ86" i="35"/>
  <c r="AI86" i="35"/>
  <c r="AH86" i="35"/>
  <c r="AG86" i="35"/>
  <c r="AL85" i="35"/>
  <c r="AK85" i="35"/>
  <c r="AJ85" i="35"/>
  <c r="AI85" i="35"/>
  <c r="AH85" i="35"/>
  <c r="AG85" i="35"/>
  <c r="AL84" i="35"/>
  <c r="AK84" i="35"/>
  <c r="AJ84" i="35"/>
  <c r="AI84" i="35"/>
  <c r="AH84" i="35"/>
  <c r="AG84" i="35"/>
  <c r="AL83" i="35"/>
  <c r="AK83" i="35"/>
  <c r="AJ83" i="35"/>
  <c r="AI83" i="35"/>
  <c r="AH83" i="35"/>
  <c r="AG83" i="35"/>
  <c r="AL82" i="35"/>
  <c r="AK82" i="35"/>
  <c r="AJ82" i="35"/>
  <c r="AI82" i="35"/>
  <c r="AH82" i="35"/>
  <c r="AG82" i="35"/>
  <c r="AL81" i="35"/>
  <c r="AK81" i="35"/>
  <c r="AJ81" i="35"/>
  <c r="AI81" i="35"/>
  <c r="AH81" i="35"/>
  <c r="AG81" i="35"/>
  <c r="AL80" i="35"/>
  <c r="AK80" i="35"/>
  <c r="AJ80" i="35"/>
  <c r="AI80" i="35"/>
  <c r="AH80" i="35"/>
  <c r="AG80" i="35"/>
  <c r="AL79" i="35"/>
  <c r="AK79" i="35"/>
  <c r="AJ79" i="35"/>
  <c r="AI79" i="35"/>
  <c r="AH79" i="35"/>
  <c r="AG79" i="35"/>
  <c r="AL78" i="35"/>
  <c r="AK78" i="35"/>
  <c r="AJ78" i="35"/>
  <c r="AI78" i="35"/>
  <c r="AH78" i="35"/>
  <c r="AG78" i="35"/>
  <c r="AL77" i="35"/>
  <c r="AK77" i="35"/>
  <c r="AJ77" i="35"/>
  <c r="AI77" i="35"/>
  <c r="AH77" i="35"/>
  <c r="AG77" i="35"/>
  <c r="AL76" i="35"/>
  <c r="AK76" i="35"/>
  <c r="AJ76" i="35"/>
  <c r="AI76" i="35"/>
  <c r="AH76" i="35"/>
  <c r="AG76" i="35"/>
  <c r="AL75" i="35"/>
  <c r="AK75" i="35"/>
  <c r="AJ75" i="35"/>
  <c r="AI75" i="35"/>
  <c r="AH75" i="35"/>
  <c r="AG75" i="35"/>
  <c r="AL74" i="35"/>
  <c r="AK74" i="35"/>
  <c r="AJ74" i="35"/>
  <c r="AI74" i="35"/>
  <c r="AH74" i="35"/>
  <c r="AG74" i="35"/>
  <c r="AL73" i="35"/>
  <c r="AK73" i="35"/>
  <c r="AJ73" i="35"/>
  <c r="AI73" i="35"/>
  <c r="AH73" i="35"/>
  <c r="AG73" i="35"/>
  <c r="AL72" i="35"/>
  <c r="AK72" i="35"/>
  <c r="AJ72" i="35"/>
  <c r="AI72" i="35"/>
  <c r="AH72" i="35"/>
  <c r="AG72" i="35"/>
  <c r="AL71" i="35"/>
  <c r="AK71" i="35"/>
  <c r="AJ71" i="35"/>
  <c r="AI71" i="35"/>
  <c r="AH71" i="35"/>
  <c r="AG71" i="35"/>
  <c r="AL70" i="35"/>
  <c r="AK70" i="35"/>
  <c r="AJ70" i="35"/>
  <c r="AI70" i="35"/>
  <c r="AH70" i="35"/>
  <c r="AG70" i="35"/>
  <c r="AL69" i="35"/>
  <c r="AK69" i="35"/>
  <c r="AJ69" i="35"/>
  <c r="AI69" i="35"/>
  <c r="AH69" i="35"/>
  <c r="AG69" i="35"/>
  <c r="AL68" i="35"/>
  <c r="AK68" i="35"/>
  <c r="AJ68" i="35"/>
  <c r="AI68" i="35"/>
  <c r="AH68" i="35"/>
  <c r="AG68" i="35"/>
  <c r="AL67" i="35"/>
  <c r="AK67" i="35"/>
  <c r="AJ67" i="35"/>
  <c r="AI67" i="35"/>
  <c r="AH67" i="35"/>
  <c r="AG67" i="35"/>
  <c r="AL66" i="35"/>
  <c r="AK66" i="35"/>
  <c r="AJ66" i="35"/>
  <c r="AI66" i="35"/>
  <c r="AH66" i="35"/>
  <c r="AG66" i="35"/>
  <c r="AL65" i="35"/>
  <c r="AK65" i="35"/>
  <c r="AJ65" i="35"/>
  <c r="AI65" i="35"/>
  <c r="AH65" i="35"/>
  <c r="AG65" i="35"/>
  <c r="AL64" i="35"/>
  <c r="AK64" i="35"/>
  <c r="AJ64" i="35"/>
  <c r="AI64" i="35"/>
  <c r="AH64" i="35"/>
  <c r="AG64" i="35"/>
  <c r="AL63" i="35"/>
  <c r="AK63" i="35"/>
  <c r="AJ63" i="35"/>
  <c r="AI63" i="35"/>
  <c r="AH63" i="35"/>
  <c r="AG63" i="35"/>
  <c r="AL62" i="35"/>
  <c r="AK62" i="35"/>
  <c r="AJ62" i="35"/>
  <c r="AI62" i="35"/>
  <c r="AH62" i="35"/>
  <c r="AG62" i="35"/>
  <c r="AL61" i="35"/>
  <c r="AK61" i="35"/>
  <c r="AJ61" i="35"/>
  <c r="AI61" i="35"/>
  <c r="AH61" i="35"/>
  <c r="AG61" i="35"/>
  <c r="AL60" i="35"/>
  <c r="AK60" i="35"/>
  <c r="AJ60" i="35"/>
  <c r="AI60" i="35"/>
  <c r="AH60" i="35"/>
  <c r="AG60" i="35"/>
  <c r="AL59" i="35"/>
  <c r="AK59" i="35"/>
  <c r="AJ59" i="35"/>
  <c r="AI59" i="35"/>
  <c r="AH59" i="35"/>
  <c r="AG59" i="35"/>
  <c r="AL58" i="35"/>
  <c r="AK58" i="35"/>
  <c r="AJ58" i="35"/>
  <c r="AI58" i="35"/>
  <c r="AH58" i="35"/>
  <c r="AG58" i="35"/>
  <c r="AL57" i="35"/>
  <c r="AK57" i="35"/>
  <c r="AJ57" i="35"/>
  <c r="AI57" i="35"/>
  <c r="AH57" i="35"/>
  <c r="AG57" i="35"/>
  <c r="AL56" i="35"/>
  <c r="AK56" i="35"/>
  <c r="AJ56" i="35"/>
  <c r="AI56" i="35"/>
  <c r="AH56" i="35"/>
  <c r="AG56" i="35"/>
  <c r="AL55" i="35"/>
  <c r="AK55" i="35"/>
  <c r="AJ55" i="35"/>
  <c r="AI55" i="35"/>
  <c r="AH55" i="35"/>
  <c r="AG55" i="35"/>
  <c r="AL54" i="35"/>
  <c r="AK54" i="35"/>
  <c r="AJ54" i="35"/>
  <c r="AI54" i="35"/>
  <c r="AH54" i="35"/>
  <c r="AG54" i="35"/>
  <c r="AL53" i="35"/>
  <c r="AK53" i="35"/>
  <c r="AJ53" i="35"/>
  <c r="AI53" i="35"/>
  <c r="AH53" i="35"/>
  <c r="AG53" i="35"/>
  <c r="AL52" i="35"/>
  <c r="AK52" i="35"/>
  <c r="AJ52" i="35"/>
  <c r="AI52" i="35"/>
  <c r="AH52" i="35"/>
  <c r="AG52" i="35"/>
  <c r="AL51" i="35"/>
  <c r="AK51" i="35"/>
  <c r="AJ51" i="35"/>
  <c r="AI51" i="35"/>
  <c r="AH51" i="35"/>
  <c r="AG51" i="35"/>
  <c r="AL50" i="35"/>
  <c r="AK50" i="35"/>
  <c r="AJ50" i="35"/>
  <c r="AI50" i="35"/>
  <c r="AH50" i="35"/>
  <c r="AG50" i="35"/>
  <c r="AL49" i="35"/>
  <c r="AK49" i="35"/>
  <c r="AJ49" i="35"/>
  <c r="AI49" i="35"/>
  <c r="AH49" i="35"/>
  <c r="AG49" i="35"/>
  <c r="AL48" i="35"/>
  <c r="AK48" i="35"/>
  <c r="AJ48" i="35"/>
  <c r="AI48" i="35"/>
  <c r="AH48" i="35"/>
  <c r="AG48" i="35"/>
  <c r="AL47" i="35"/>
  <c r="AK47" i="35"/>
  <c r="AJ47" i="35"/>
  <c r="AI47" i="35"/>
  <c r="AH47" i="35"/>
  <c r="AG47" i="35"/>
  <c r="AL46" i="35"/>
  <c r="AK46" i="35"/>
  <c r="AJ46" i="35"/>
  <c r="AI46" i="35"/>
  <c r="AH46" i="35"/>
  <c r="AG46" i="35"/>
  <c r="AL45" i="35"/>
  <c r="AK45" i="35"/>
  <c r="AJ45" i="35"/>
  <c r="AI45" i="35"/>
  <c r="AH45" i="35"/>
  <c r="AG45" i="35"/>
  <c r="AL44" i="35"/>
  <c r="AK44" i="35"/>
  <c r="AJ44" i="35"/>
  <c r="AI44" i="35"/>
  <c r="AH44" i="35"/>
  <c r="AG44" i="35"/>
  <c r="AL43" i="35"/>
  <c r="AK43" i="35"/>
  <c r="AJ43" i="35"/>
  <c r="AI43" i="35"/>
  <c r="AH43" i="35"/>
  <c r="AG43" i="35"/>
  <c r="AL42" i="35"/>
  <c r="AK42" i="35"/>
  <c r="AJ42" i="35"/>
  <c r="AI42" i="35"/>
  <c r="AH42" i="35"/>
  <c r="AG42" i="35"/>
  <c r="AL41" i="35"/>
  <c r="AK41" i="35"/>
  <c r="AJ41" i="35"/>
  <c r="AI41" i="35"/>
  <c r="AH41" i="35"/>
  <c r="AG41" i="35"/>
  <c r="AL40" i="35"/>
  <c r="AK40" i="35"/>
  <c r="AJ40" i="35"/>
  <c r="AI40" i="35"/>
  <c r="AH40" i="35"/>
  <c r="AG40" i="35"/>
  <c r="AL39" i="35"/>
  <c r="AK39" i="35"/>
  <c r="AJ39" i="35"/>
  <c r="AI39" i="35"/>
  <c r="AH39" i="35"/>
  <c r="AG39" i="35"/>
  <c r="AL38" i="35"/>
  <c r="AK38" i="35"/>
  <c r="AJ38" i="35"/>
  <c r="AI38" i="35"/>
  <c r="AH38" i="35"/>
  <c r="AG38" i="35"/>
  <c r="AL37" i="35"/>
  <c r="AK37" i="35"/>
  <c r="AJ37" i="35"/>
  <c r="AI37" i="35"/>
  <c r="AH37" i="35"/>
  <c r="AG37" i="35"/>
  <c r="AL36" i="35"/>
  <c r="AK36" i="35"/>
  <c r="AJ36" i="35"/>
  <c r="AI36" i="35"/>
  <c r="AH36" i="35"/>
  <c r="AG36" i="35"/>
  <c r="AL35" i="35"/>
  <c r="AK35" i="35"/>
  <c r="AJ35" i="35"/>
  <c r="AI35" i="35"/>
  <c r="AH35" i="35"/>
  <c r="AG35" i="35"/>
  <c r="AL34" i="35"/>
  <c r="AK34" i="35"/>
  <c r="AJ34" i="35"/>
  <c r="AI34" i="35"/>
  <c r="AH34" i="35"/>
  <c r="AG34" i="35"/>
  <c r="AL33" i="35"/>
  <c r="AK33" i="35"/>
  <c r="AJ33" i="35"/>
  <c r="AI33" i="35"/>
  <c r="AH33" i="35"/>
  <c r="AG33" i="35"/>
  <c r="AL32" i="35"/>
  <c r="AK32" i="35"/>
  <c r="AJ32" i="35"/>
  <c r="AI32" i="35"/>
  <c r="AH32" i="35"/>
  <c r="AG32" i="35"/>
  <c r="AL31" i="35"/>
  <c r="AK31" i="35"/>
  <c r="AJ31" i="35"/>
  <c r="AI31" i="35"/>
  <c r="AH31" i="35"/>
  <c r="AG31" i="35"/>
  <c r="AL30" i="35"/>
  <c r="AK30" i="35"/>
  <c r="AJ30" i="35"/>
  <c r="AI30" i="35"/>
  <c r="AH30" i="35"/>
  <c r="AG30" i="35"/>
  <c r="AL29" i="35"/>
  <c r="AK29" i="35"/>
  <c r="AJ29" i="35"/>
  <c r="AI29" i="35"/>
  <c r="AH29" i="35"/>
  <c r="AG29" i="35"/>
  <c r="AL28" i="35"/>
  <c r="AK28" i="35"/>
  <c r="AJ28" i="35"/>
  <c r="AI28" i="35"/>
  <c r="AH28" i="35"/>
  <c r="AG28" i="35"/>
  <c r="AL27" i="35"/>
  <c r="AK27" i="35"/>
  <c r="AJ27" i="35"/>
  <c r="AI27" i="35"/>
  <c r="AH27" i="35"/>
  <c r="AG27" i="35"/>
  <c r="AL26" i="35"/>
  <c r="AK26" i="35"/>
  <c r="AJ26" i="35"/>
  <c r="AI26" i="35"/>
  <c r="AH26" i="35"/>
  <c r="AG26" i="35"/>
  <c r="AL25" i="35"/>
  <c r="AK25" i="35"/>
  <c r="AJ25" i="35"/>
  <c r="AI25" i="35"/>
  <c r="AH25" i="35"/>
  <c r="AG25" i="35"/>
  <c r="AL24" i="35"/>
  <c r="AK24" i="35"/>
  <c r="AJ24" i="35"/>
  <c r="AI24" i="35"/>
  <c r="AH24" i="35"/>
  <c r="AG24" i="35"/>
  <c r="AL23" i="35"/>
  <c r="AK23" i="35"/>
  <c r="AJ23" i="35"/>
  <c r="AI23" i="35"/>
  <c r="AH23" i="35"/>
  <c r="AG23" i="35"/>
  <c r="AL22" i="35"/>
  <c r="AK22" i="35"/>
  <c r="AJ22" i="35"/>
  <c r="AI22" i="35"/>
  <c r="AH22" i="35"/>
  <c r="AG22" i="35"/>
  <c r="AL21" i="35"/>
  <c r="AK21" i="35"/>
  <c r="AJ21" i="35"/>
  <c r="AI21" i="35"/>
  <c r="AH21" i="35"/>
  <c r="AG21" i="35"/>
  <c r="AL20" i="35"/>
  <c r="AK20" i="35"/>
  <c r="AJ20" i="35"/>
  <c r="AI20" i="35"/>
  <c r="AH20" i="35"/>
  <c r="AG20" i="35"/>
  <c r="AL19" i="35"/>
  <c r="AK19" i="35"/>
  <c r="AJ19" i="35"/>
  <c r="AI19" i="35"/>
  <c r="AH19" i="35"/>
  <c r="AG19" i="35"/>
  <c r="AL18" i="35"/>
  <c r="AK18" i="35"/>
  <c r="AJ18" i="35"/>
  <c r="AI18" i="35"/>
  <c r="AH18" i="35"/>
  <c r="AG18" i="35"/>
  <c r="AL17" i="35"/>
  <c r="AK17" i="35"/>
  <c r="AJ17" i="35"/>
  <c r="AI17" i="35"/>
  <c r="AH17" i="35"/>
  <c r="AG17" i="35"/>
  <c r="AL16" i="35"/>
  <c r="AK16" i="35"/>
  <c r="AJ16" i="35"/>
  <c r="AI16" i="35"/>
  <c r="AH16" i="35"/>
  <c r="AG16" i="35"/>
  <c r="AL15" i="35"/>
  <c r="AK15" i="35"/>
  <c r="AJ15" i="35"/>
  <c r="AI15" i="35"/>
  <c r="AH15" i="35"/>
  <c r="AG15" i="35"/>
  <c r="AL14" i="35"/>
  <c r="AK14" i="35"/>
  <c r="AJ14" i="35"/>
  <c r="AI14" i="35"/>
  <c r="AH14" i="35"/>
  <c r="AG14" i="35"/>
  <c r="AL13" i="35"/>
  <c r="AK13" i="35"/>
  <c r="AJ13" i="35"/>
  <c r="AI13" i="35"/>
  <c r="AH13" i="35"/>
  <c r="AG13" i="35"/>
  <c r="AL12" i="35"/>
  <c r="AK12" i="35"/>
  <c r="AJ12" i="35"/>
  <c r="AI12" i="35"/>
  <c r="AH12" i="35"/>
  <c r="AG12" i="35"/>
  <c r="AL11" i="35"/>
  <c r="AK11" i="35"/>
  <c r="AJ11" i="35"/>
  <c r="AI11" i="35"/>
  <c r="AH11" i="35"/>
  <c r="AG11" i="35"/>
  <c r="AL10" i="35"/>
  <c r="AK10" i="35"/>
  <c r="AJ10" i="35"/>
  <c r="AI10" i="35"/>
  <c r="AH10" i="35"/>
  <c r="AG10" i="35"/>
  <c r="AL9" i="35"/>
  <c r="AK9" i="35"/>
  <c r="AJ9" i="35"/>
  <c r="AI9" i="35"/>
  <c r="AH9" i="35"/>
  <c r="AG9" i="35"/>
  <c r="AL8" i="35"/>
  <c r="AK8" i="35"/>
  <c r="AJ8" i="35"/>
  <c r="AI8" i="35"/>
  <c r="AH8" i="35"/>
  <c r="AG8" i="35"/>
  <c r="AL7" i="35"/>
  <c r="AK7" i="35"/>
  <c r="AJ7" i="35"/>
  <c r="AI7" i="35"/>
  <c r="AH7" i="35"/>
  <c r="AG7" i="35"/>
  <c r="AL6" i="35"/>
  <c r="AK6" i="35"/>
  <c r="AJ6" i="35"/>
  <c r="AI6" i="35"/>
  <c r="AH6" i="35"/>
  <c r="AG6" i="35"/>
  <c r="AL5" i="35"/>
  <c r="AK5" i="35"/>
  <c r="AJ5" i="35"/>
  <c r="AI5" i="35"/>
  <c r="AH5" i="35"/>
  <c r="AG5" i="35"/>
  <c r="AL4" i="35"/>
  <c r="AK4" i="35"/>
  <c r="AJ4" i="35"/>
  <c r="AI4" i="35"/>
  <c r="AH4" i="35"/>
  <c r="AG4" i="35"/>
  <c r="X12" i="75" l="1"/>
  <c r="X21" i="75"/>
  <c r="X3" i="75"/>
  <c r="AB21" i="75"/>
  <c r="AB3" i="75"/>
  <c r="AB12" i="75"/>
  <c r="X23" i="71"/>
  <c r="AA23" i="71"/>
  <c r="AB23" i="71"/>
  <c r="AC23" i="71"/>
  <c r="Z23" i="71"/>
  <c r="Z3" i="75"/>
  <c r="Z12" i="75"/>
  <c r="Z21" i="75"/>
  <c r="AD12" i="75"/>
  <c r="AD3" i="75"/>
  <c r="AD21" i="75"/>
  <c r="AD3" i="76" s="1"/>
  <c r="AA12" i="75"/>
  <c r="AA21" i="75"/>
  <c r="AA3" i="75"/>
  <c r="AC21" i="75"/>
  <c r="AC3" i="75"/>
  <c r="AC12" i="75"/>
  <c r="Y3" i="75"/>
  <c r="Y21" i="75"/>
  <c r="Y12" i="75"/>
  <c r="AQ499" i="34"/>
  <c r="AP499" i="34"/>
  <c r="AO499" i="34"/>
  <c r="AN499" i="34"/>
  <c r="AM499" i="34"/>
  <c r="AL499" i="34"/>
  <c r="AQ498" i="34"/>
  <c r="AP498" i="34"/>
  <c r="AO498" i="34"/>
  <c r="AN498" i="34"/>
  <c r="AM498" i="34"/>
  <c r="AL498" i="34"/>
  <c r="AQ497" i="34"/>
  <c r="AP497" i="34"/>
  <c r="AO497" i="34"/>
  <c r="AN497" i="34"/>
  <c r="AM497" i="34"/>
  <c r="AL497" i="34"/>
  <c r="AQ496" i="34"/>
  <c r="AP496" i="34"/>
  <c r="AO496" i="34"/>
  <c r="AN496" i="34"/>
  <c r="AM496" i="34"/>
  <c r="AL496" i="34"/>
  <c r="AQ495" i="34"/>
  <c r="AP495" i="34"/>
  <c r="AO495" i="34"/>
  <c r="AN495" i="34"/>
  <c r="AM495" i="34"/>
  <c r="AL495" i="34"/>
  <c r="AQ494" i="34"/>
  <c r="AP494" i="34"/>
  <c r="AO494" i="34"/>
  <c r="AN494" i="34"/>
  <c r="AM494" i="34"/>
  <c r="AL494" i="34"/>
  <c r="AQ493" i="34"/>
  <c r="AP493" i="34"/>
  <c r="AO493" i="34"/>
  <c r="AN493" i="34"/>
  <c r="AM493" i="34"/>
  <c r="AL493" i="34"/>
  <c r="AQ492" i="34"/>
  <c r="AP492" i="34"/>
  <c r="AO492" i="34"/>
  <c r="AN492" i="34"/>
  <c r="AM492" i="34"/>
  <c r="AL492" i="34"/>
  <c r="AQ491" i="34"/>
  <c r="AP491" i="34"/>
  <c r="AO491" i="34"/>
  <c r="AN491" i="34"/>
  <c r="AM491" i="34"/>
  <c r="AL491" i="34"/>
  <c r="AQ490" i="34"/>
  <c r="AP490" i="34"/>
  <c r="AO490" i="34"/>
  <c r="AN490" i="34"/>
  <c r="AM490" i="34"/>
  <c r="AL490" i="34"/>
  <c r="AQ489" i="34"/>
  <c r="AP489" i="34"/>
  <c r="AO489" i="34"/>
  <c r="AN489" i="34"/>
  <c r="AM489" i="34"/>
  <c r="AL489" i="34"/>
  <c r="AQ488" i="34"/>
  <c r="AP488" i="34"/>
  <c r="AO488" i="34"/>
  <c r="AN488" i="34"/>
  <c r="AM488" i="34"/>
  <c r="AL488" i="34"/>
  <c r="AQ487" i="34"/>
  <c r="AP487" i="34"/>
  <c r="AO487" i="34"/>
  <c r="AN487" i="34"/>
  <c r="AM487" i="34"/>
  <c r="AL487" i="34"/>
  <c r="AQ486" i="34"/>
  <c r="AP486" i="34"/>
  <c r="AO486" i="34"/>
  <c r="AN486" i="34"/>
  <c r="AM486" i="34"/>
  <c r="AL486" i="34"/>
  <c r="AQ485" i="34"/>
  <c r="AP485" i="34"/>
  <c r="AO485" i="34"/>
  <c r="AN485" i="34"/>
  <c r="AM485" i="34"/>
  <c r="AL485" i="34"/>
  <c r="AQ484" i="34"/>
  <c r="AP484" i="34"/>
  <c r="AO484" i="34"/>
  <c r="AN484" i="34"/>
  <c r="AM484" i="34"/>
  <c r="AL484" i="34"/>
  <c r="AQ483" i="34"/>
  <c r="AP483" i="34"/>
  <c r="AO483" i="34"/>
  <c r="AN483" i="34"/>
  <c r="AM483" i="34"/>
  <c r="AL483" i="34"/>
  <c r="AQ482" i="34"/>
  <c r="AP482" i="34"/>
  <c r="AO482" i="34"/>
  <c r="AN482" i="34"/>
  <c r="AM482" i="34"/>
  <c r="AL482" i="34"/>
  <c r="AQ481" i="34"/>
  <c r="AP481" i="34"/>
  <c r="AO481" i="34"/>
  <c r="AN481" i="34"/>
  <c r="AM481" i="34"/>
  <c r="AL481" i="34"/>
  <c r="AQ480" i="34"/>
  <c r="AP480" i="34"/>
  <c r="AO480" i="34"/>
  <c r="AN480" i="34"/>
  <c r="AM480" i="34"/>
  <c r="AL480" i="34"/>
  <c r="AQ479" i="34"/>
  <c r="AP479" i="34"/>
  <c r="AO479" i="34"/>
  <c r="AN479" i="34"/>
  <c r="AM479" i="34"/>
  <c r="AL479" i="34"/>
  <c r="AQ478" i="34"/>
  <c r="AP478" i="34"/>
  <c r="AO478" i="34"/>
  <c r="AN478" i="34"/>
  <c r="AM478" i="34"/>
  <c r="AL478" i="34"/>
  <c r="AQ477" i="34"/>
  <c r="AP477" i="34"/>
  <c r="AO477" i="34"/>
  <c r="AN477" i="34"/>
  <c r="AM477" i="34"/>
  <c r="AL477" i="34"/>
  <c r="AQ476" i="34"/>
  <c r="AP476" i="34"/>
  <c r="AO476" i="34"/>
  <c r="AN476" i="34"/>
  <c r="AM476" i="34"/>
  <c r="AL476" i="34"/>
  <c r="AQ475" i="34"/>
  <c r="AP475" i="34"/>
  <c r="AO475" i="34"/>
  <c r="AN475" i="34"/>
  <c r="AM475" i="34"/>
  <c r="AL475" i="34"/>
  <c r="AQ474" i="34"/>
  <c r="AP474" i="34"/>
  <c r="AO474" i="34"/>
  <c r="AN474" i="34"/>
  <c r="AM474" i="34"/>
  <c r="AL474" i="34"/>
  <c r="AQ473" i="34"/>
  <c r="AP473" i="34"/>
  <c r="AO473" i="34"/>
  <c r="AN473" i="34"/>
  <c r="AM473" i="34"/>
  <c r="AL473" i="34"/>
  <c r="AQ472" i="34"/>
  <c r="AP472" i="34"/>
  <c r="AO472" i="34"/>
  <c r="AN472" i="34"/>
  <c r="AM472" i="34"/>
  <c r="AL472" i="34"/>
  <c r="AQ471" i="34"/>
  <c r="AP471" i="34"/>
  <c r="AO471" i="34"/>
  <c r="AN471" i="34"/>
  <c r="AM471" i="34"/>
  <c r="AL471" i="34"/>
  <c r="AQ470" i="34"/>
  <c r="AP470" i="34"/>
  <c r="AO470" i="34"/>
  <c r="AN470" i="34"/>
  <c r="AM470" i="34"/>
  <c r="AL470" i="34"/>
  <c r="AQ469" i="34"/>
  <c r="AP469" i="34"/>
  <c r="AO469" i="34"/>
  <c r="AN469" i="34"/>
  <c r="AM469" i="34"/>
  <c r="AL469" i="34"/>
  <c r="AQ468" i="34"/>
  <c r="AP468" i="34"/>
  <c r="AO468" i="34"/>
  <c r="AN468" i="34"/>
  <c r="AM468" i="34"/>
  <c r="AL468" i="34"/>
  <c r="AQ467" i="34"/>
  <c r="AP467" i="34"/>
  <c r="AO467" i="34"/>
  <c r="AN467" i="34"/>
  <c r="AM467" i="34"/>
  <c r="AL467" i="34"/>
  <c r="AQ466" i="34"/>
  <c r="AP466" i="34"/>
  <c r="AO466" i="34"/>
  <c r="AN466" i="34"/>
  <c r="AM466" i="34"/>
  <c r="AL466" i="34"/>
  <c r="AQ465" i="34"/>
  <c r="AP465" i="34"/>
  <c r="AO465" i="34"/>
  <c r="AN465" i="34"/>
  <c r="AM465" i="34"/>
  <c r="AL465" i="34"/>
  <c r="AQ464" i="34"/>
  <c r="AP464" i="34"/>
  <c r="AO464" i="34"/>
  <c r="AN464" i="34"/>
  <c r="AM464" i="34"/>
  <c r="AL464" i="34"/>
  <c r="AQ463" i="34"/>
  <c r="AP463" i="34"/>
  <c r="AO463" i="34"/>
  <c r="AN463" i="34"/>
  <c r="AM463" i="34"/>
  <c r="AL463" i="34"/>
  <c r="AQ462" i="34"/>
  <c r="AP462" i="34"/>
  <c r="AO462" i="34"/>
  <c r="AN462" i="34"/>
  <c r="AM462" i="34"/>
  <c r="AL462" i="34"/>
  <c r="AQ461" i="34"/>
  <c r="AP461" i="34"/>
  <c r="AO461" i="34"/>
  <c r="AN461" i="34"/>
  <c r="AM461" i="34"/>
  <c r="AL461" i="34"/>
  <c r="AQ460" i="34"/>
  <c r="AP460" i="34"/>
  <c r="AO460" i="34"/>
  <c r="AN460" i="34"/>
  <c r="AM460" i="34"/>
  <c r="AL460" i="34"/>
  <c r="AQ459" i="34"/>
  <c r="AP459" i="34"/>
  <c r="AO459" i="34"/>
  <c r="AN459" i="34"/>
  <c r="AM459" i="34"/>
  <c r="AL459" i="34"/>
  <c r="AQ458" i="34"/>
  <c r="AP458" i="34"/>
  <c r="AO458" i="34"/>
  <c r="AN458" i="34"/>
  <c r="AM458" i="34"/>
  <c r="AL458" i="34"/>
  <c r="AQ457" i="34"/>
  <c r="AP457" i="34"/>
  <c r="AO457" i="34"/>
  <c r="AN457" i="34"/>
  <c r="AM457" i="34"/>
  <c r="AL457" i="34"/>
  <c r="AQ456" i="34"/>
  <c r="AP456" i="34"/>
  <c r="AO456" i="34"/>
  <c r="AN456" i="34"/>
  <c r="AM456" i="34"/>
  <c r="AL456" i="34"/>
  <c r="AQ455" i="34"/>
  <c r="AP455" i="34"/>
  <c r="AO455" i="34"/>
  <c r="AN455" i="34"/>
  <c r="AM455" i="34"/>
  <c r="AL455" i="34"/>
  <c r="AQ454" i="34"/>
  <c r="AP454" i="34"/>
  <c r="AO454" i="34"/>
  <c r="AN454" i="34"/>
  <c r="AM454" i="34"/>
  <c r="AL454" i="34"/>
  <c r="AQ453" i="34"/>
  <c r="AP453" i="34"/>
  <c r="AO453" i="34"/>
  <c r="AN453" i="34"/>
  <c r="AM453" i="34"/>
  <c r="AL453" i="34"/>
  <c r="AQ452" i="34"/>
  <c r="AP452" i="34"/>
  <c r="AO452" i="34"/>
  <c r="AN452" i="34"/>
  <c r="AM452" i="34"/>
  <c r="AL452" i="34"/>
  <c r="AQ451" i="34"/>
  <c r="AP451" i="34"/>
  <c r="AO451" i="34"/>
  <c r="AN451" i="34"/>
  <c r="AM451" i="34"/>
  <c r="AL451" i="34"/>
  <c r="AQ450" i="34"/>
  <c r="AP450" i="34"/>
  <c r="AO450" i="34"/>
  <c r="AN450" i="34"/>
  <c r="AM450" i="34"/>
  <c r="AL450" i="34"/>
  <c r="AQ449" i="34"/>
  <c r="AP449" i="34"/>
  <c r="AO449" i="34"/>
  <c r="AN449" i="34"/>
  <c r="AM449" i="34"/>
  <c r="AL449" i="34"/>
  <c r="AQ448" i="34"/>
  <c r="AP448" i="34"/>
  <c r="AO448" i="34"/>
  <c r="AN448" i="34"/>
  <c r="AM448" i="34"/>
  <c r="AL448" i="34"/>
  <c r="AQ447" i="34"/>
  <c r="AP447" i="34"/>
  <c r="AO447" i="34"/>
  <c r="AN447" i="34"/>
  <c r="AM447" i="34"/>
  <c r="AL447" i="34"/>
  <c r="AQ446" i="34"/>
  <c r="AP446" i="34"/>
  <c r="AO446" i="34"/>
  <c r="AN446" i="34"/>
  <c r="AM446" i="34"/>
  <c r="AL446" i="34"/>
  <c r="AQ445" i="34"/>
  <c r="AP445" i="34"/>
  <c r="AO445" i="34"/>
  <c r="AN445" i="34"/>
  <c r="AM445" i="34"/>
  <c r="AL445" i="34"/>
  <c r="AQ444" i="34"/>
  <c r="AP444" i="34"/>
  <c r="AO444" i="34"/>
  <c r="AN444" i="34"/>
  <c r="AM444" i="34"/>
  <c r="AL444" i="34"/>
  <c r="AQ443" i="34"/>
  <c r="AP443" i="34"/>
  <c r="AO443" i="34"/>
  <c r="AN443" i="34"/>
  <c r="AM443" i="34"/>
  <c r="AL443" i="34"/>
  <c r="AQ442" i="34"/>
  <c r="AP442" i="34"/>
  <c r="AO442" i="34"/>
  <c r="AN442" i="34"/>
  <c r="AM442" i="34"/>
  <c r="AL442" i="34"/>
  <c r="AQ441" i="34"/>
  <c r="AP441" i="34"/>
  <c r="AO441" i="34"/>
  <c r="AN441" i="34"/>
  <c r="AM441" i="34"/>
  <c r="AL441" i="34"/>
  <c r="AQ440" i="34"/>
  <c r="AP440" i="34"/>
  <c r="AO440" i="34"/>
  <c r="AN440" i="34"/>
  <c r="AM440" i="34"/>
  <c r="AL440" i="34"/>
  <c r="AQ439" i="34"/>
  <c r="AP439" i="34"/>
  <c r="AO439" i="34"/>
  <c r="AN439" i="34"/>
  <c r="AM439" i="34"/>
  <c r="AL439" i="34"/>
  <c r="AQ438" i="34"/>
  <c r="AP438" i="34"/>
  <c r="AO438" i="34"/>
  <c r="AN438" i="34"/>
  <c r="AM438" i="34"/>
  <c r="AL438" i="34"/>
  <c r="AQ437" i="34"/>
  <c r="AP437" i="34"/>
  <c r="AO437" i="34"/>
  <c r="AN437" i="34"/>
  <c r="AM437" i="34"/>
  <c r="AL437" i="34"/>
  <c r="AQ436" i="34"/>
  <c r="AP436" i="34"/>
  <c r="AO436" i="34"/>
  <c r="AN436" i="34"/>
  <c r="AM436" i="34"/>
  <c r="AL436" i="34"/>
  <c r="AQ435" i="34"/>
  <c r="AP435" i="34"/>
  <c r="AO435" i="34"/>
  <c r="AN435" i="34"/>
  <c r="AM435" i="34"/>
  <c r="AL435" i="34"/>
  <c r="AQ434" i="34"/>
  <c r="AP434" i="34"/>
  <c r="AO434" i="34"/>
  <c r="AN434" i="34"/>
  <c r="AM434" i="34"/>
  <c r="AL434" i="34"/>
  <c r="AQ433" i="34"/>
  <c r="AP433" i="34"/>
  <c r="AO433" i="34"/>
  <c r="AN433" i="34"/>
  <c r="AM433" i="34"/>
  <c r="AL433" i="34"/>
  <c r="AQ432" i="34"/>
  <c r="AP432" i="34"/>
  <c r="AO432" i="34"/>
  <c r="AN432" i="34"/>
  <c r="AM432" i="34"/>
  <c r="AL432" i="34"/>
  <c r="AQ431" i="34"/>
  <c r="AP431" i="34"/>
  <c r="AO431" i="34"/>
  <c r="AN431" i="34"/>
  <c r="AM431" i="34"/>
  <c r="AL431" i="34"/>
  <c r="AQ430" i="34"/>
  <c r="AP430" i="34"/>
  <c r="AO430" i="34"/>
  <c r="AN430" i="34"/>
  <c r="AM430" i="34"/>
  <c r="AL430" i="34"/>
  <c r="AQ429" i="34"/>
  <c r="AP429" i="34"/>
  <c r="AO429" i="34"/>
  <c r="AN429" i="34"/>
  <c r="AM429" i="34"/>
  <c r="AL429" i="34"/>
  <c r="AQ428" i="34"/>
  <c r="AP428" i="34"/>
  <c r="AO428" i="34"/>
  <c r="AN428" i="34"/>
  <c r="AM428" i="34"/>
  <c r="AL428" i="34"/>
  <c r="AQ427" i="34"/>
  <c r="AP427" i="34"/>
  <c r="AO427" i="34"/>
  <c r="AN427" i="34"/>
  <c r="AM427" i="34"/>
  <c r="AL427" i="34"/>
  <c r="AQ426" i="34"/>
  <c r="AP426" i="34"/>
  <c r="AO426" i="34"/>
  <c r="AN426" i="34"/>
  <c r="AM426" i="34"/>
  <c r="AL426" i="34"/>
  <c r="AQ425" i="34"/>
  <c r="AP425" i="34"/>
  <c r="AO425" i="34"/>
  <c r="AN425" i="34"/>
  <c r="AM425" i="34"/>
  <c r="AL425" i="34"/>
  <c r="AQ424" i="34"/>
  <c r="AP424" i="34"/>
  <c r="AO424" i="34"/>
  <c r="AN424" i="34"/>
  <c r="AM424" i="34"/>
  <c r="AL424" i="34"/>
  <c r="AQ423" i="34"/>
  <c r="AP423" i="34"/>
  <c r="AO423" i="34"/>
  <c r="AN423" i="34"/>
  <c r="AM423" i="34"/>
  <c r="AL423" i="34"/>
  <c r="AQ422" i="34"/>
  <c r="AP422" i="34"/>
  <c r="AO422" i="34"/>
  <c r="AN422" i="34"/>
  <c r="AM422" i="34"/>
  <c r="AL422" i="34"/>
  <c r="AQ421" i="34"/>
  <c r="AP421" i="34"/>
  <c r="AO421" i="34"/>
  <c r="AN421" i="34"/>
  <c r="AM421" i="34"/>
  <c r="AL421" i="34"/>
  <c r="AQ420" i="34"/>
  <c r="AP420" i="34"/>
  <c r="AO420" i="34"/>
  <c r="AN420" i="34"/>
  <c r="AM420" i="34"/>
  <c r="AL420" i="34"/>
  <c r="AQ419" i="34"/>
  <c r="AP419" i="34"/>
  <c r="AO419" i="34"/>
  <c r="AN419" i="34"/>
  <c r="AM419" i="34"/>
  <c r="AL419" i="34"/>
  <c r="AQ418" i="34"/>
  <c r="AP418" i="34"/>
  <c r="AO418" i="34"/>
  <c r="AN418" i="34"/>
  <c r="AM418" i="34"/>
  <c r="AL418" i="34"/>
  <c r="AQ417" i="34"/>
  <c r="AP417" i="34"/>
  <c r="AO417" i="34"/>
  <c r="AN417" i="34"/>
  <c r="AM417" i="34"/>
  <c r="AL417" i="34"/>
  <c r="AQ416" i="34"/>
  <c r="AP416" i="34"/>
  <c r="AO416" i="34"/>
  <c r="AN416" i="34"/>
  <c r="AM416" i="34"/>
  <c r="AL416" i="34"/>
  <c r="AQ415" i="34"/>
  <c r="AP415" i="34"/>
  <c r="AO415" i="34"/>
  <c r="AN415" i="34"/>
  <c r="AM415" i="34"/>
  <c r="AL415" i="34"/>
  <c r="AQ414" i="34"/>
  <c r="AP414" i="34"/>
  <c r="AO414" i="34"/>
  <c r="AN414" i="34"/>
  <c r="AM414" i="34"/>
  <c r="AL414" i="34"/>
  <c r="AQ413" i="34"/>
  <c r="AP413" i="34"/>
  <c r="AO413" i="34"/>
  <c r="AN413" i="34"/>
  <c r="AM413" i="34"/>
  <c r="AL413" i="34"/>
  <c r="AQ412" i="34"/>
  <c r="AP412" i="34"/>
  <c r="AO412" i="34"/>
  <c r="AN412" i="34"/>
  <c r="AM412" i="34"/>
  <c r="AL412" i="34"/>
  <c r="AQ411" i="34"/>
  <c r="AP411" i="34"/>
  <c r="AO411" i="34"/>
  <c r="AN411" i="34"/>
  <c r="AM411" i="34"/>
  <c r="AL411" i="34"/>
  <c r="AQ410" i="34"/>
  <c r="AP410" i="34"/>
  <c r="AO410" i="34"/>
  <c r="AN410" i="34"/>
  <c r="AM410" i="34"/>
  <c r="AL410" i="34"/>
  <c r="AQ409" i="34"/>
  <c r="AP409" i="34"/>
  <c r="AO409" i="34"/>
  <c r="AN409" i="34"/>
  <c r="AM409" i="34"/>
  <c r="AL409" i="34"/>
  <c r="AQ408" i="34"/>
  <c r="AP408" i="34"/>
  <c r="AO408" i="34"/>
  <c r="AN408" i="34"/>
  <c r="AM408" i="34"/>
  <c r="AL408" i="34"/>
  <c r="AQ407" i="34"/>
  <c r="AP407" i="34"/>
  <c r="AO407" i="34"/>
  <c r="AN407" i="34"/>
  <c r="AM407" i="34"/>
  <c r="AL407" i="34"/>
  <c r="AQ406" i="34"/>
  <c r="AP406" i="34"/>
  <c r="AO406" i="34"/>
  <c r="AN406" i="34"/>
  <c r="AM406" i="34"/>
  <c r="AL406" i="34"/>
  <c r="AQ405" i="34"/>
  <c r="AP405" i="34"/>
  <c r="AO405" i="34"/>
  <c r="AN405" i="34"/>
  <c r="AM405" i="34"/>
  <c r="AL405" i="34"/>
  <c r="AQ404" i="34"/>
  <c r="AP404" i="34"/>
  <c r="AO404" i="34"/>
  <c r="AN404" i="34"/>
  <c r="AM404" i="34"/>
  <c r="AL404" i="34"/>
  <c r="AQ403" i="34"/>
  <c r="AP403" i="34"/>
  <c r="AO403" i="34"/>
  <c r="AN403" i="34"/>
  <c r="AM403" i="34"/>
  <c r="AL403" i="34"/>
  <c r="AQ402" i="34"/>
  <c r="AP402" i="34"/>
  <c r="AO402" i="34"/>
  <c r="AN402" i="34"/>
  <c r="AM402" i="34"/>
  <c r="AL402" i="34"/>
  <c r="AQ401" i="34"/>
  <c r="AP401" i="34"/>
  <c r="AO401" i="34"/>
  <c r="AN401" i="34"/>
  <c r="AM401" i="34"/>
  <c r="AL401" i="34"/>
  <c r="AQ400" i="34"/>
  <c r="AP400" i="34"/>
  <c r="AO400" i="34"/>
  <c r="AN400" i="34"/>
  <c r="AM400" i="34"/>
  <c r="AL400" i="34"/>
  <c r="AQ399" i="34"/>
  <c r="AP399" i="34"/>
  <c r="AO399" i="34"/>
  <c r="AN399" i="34"/>
  <c r="AM399" i="34"/>
  <c r="AL399" i="34"/>
  <c r="AQ398" i="34"/>
  <c r="AP398" i="34"/>
  <c r="AO398" i="34"/>
  <c r="AN398" i="34"/>
  <c r="AM398" i="34"/>
  <c r="AL398" i="34"/>
  <c r="AQ397" i="34"/>
  <c r="AP397" i="34"/>
  <c r="AO397" i="34"/>
  <c r="AN397" i="34"/>
  <c r="AM397" i="34"/>
  <c r="AL397" i="34"/>
  <c r="AQ396" i="34"/>
  <c r="AP396" i="34"/>
  <c r="AO396" i="34"/>
  <c r="AN396" i="34"/>
  <c r="AM396" i="34"/>
  <c r="AL396" i="34"/>
  <c r="AQ395" i="34"/>
  <c r="AP395" i="34"/>
  <c r="AO395" i="34"/>
  <c r="AN395" i="34"/>
  <c r="AM395" i="34"/>
  <c r="AL395" i="34"/>
  <c r="AQ394" i="34"/>
  <c r="AP394" i="34"/>
  <c r="AO394" i="34"/>
  <c r="AN394" i="34"/>
  <c r="AM394" i="34"/>
  <c r="AL394" i="34"/>
  <c r="AQ393" i="34"/>
  <c r="AP393" i="34"/>
  <c r="AO393" i="34"/>
  <c r="AN393" i="34"/>
  <c r="AM393" i="34"/>
  <c r="AL393" i="34"/>
  <c r="AQ392" i="34"/>
  <c r="AP392" i="34"/>
  <c r="AO392" i="34"/>
  <c r="AN392" i="34"/>
  <c r="AM392" i="34"/>
  <c r="AL392" i="34"/>
  <c r="AQ391" i="34"/>
  <c r="AP391" i="34"/>
  <c r="AO391" i="34"/>
  <c r="AN391" i="34"/>
  <c r="AM391" i="34"/>
  <c r="AL391" i="34"/>
  <c r="AQ390" i="34"/>
  <c r="AP390" i="34"/>
  <c r="AO390" i="34"/>
  <c r="AN390" i="34"/>
  <c r="AM390" i="34"/>
  <c r="AL390" i="34"/>
  <c r="AQ389" i="34"/>
  <c r="AP389" i="34"/>
  <c r="AO389" i="34"/>
  <c r="AN389" i="34"/>
  <c r="AM389" i="34"/>
  <c r="AL389" i="34"/>
  <c r="AQ388" i="34"/>
  <c r="AP388" i="34"/>
  <c r="AO388" i="34"/>
  <c r="AN388" i="34"/>
  <c r="AM388" i="34"/>
  <c r="AL388" i="34"/>
  <c r="AQ387" i="34"/>
  <c r="AP387" i="34"/>
  <c r="AO387" i="34"/>
  <c r="AN387" i="34"/>
  <c r="AM387" i="34"/>
  <c r="AL387" i="34"/>
  <c r="AQ386" i="34"/>
  <c r="AP386" i="34"/>
  <c r="AO386" i="34"/>
  <c r="AN386" i="34"/>
  <c r="AM386" i="34"/>
  <c r="AL386" i="34"/>
  <c r="AQ385" i="34"/>
  <c r="AP385" i="34"/>
  <c r="AO385" i="34"/>
  <c r="AN385" i="34"/>
  <c r="AM385" i="34"/>
  <c r="AL385" i="34"/>
  <c r="AQ384" i="34"/>
  <c r="AP384" i="34"/>
  <c r="AO384" i="34"/>
  <c r="AN384" i="34"/>
  <c r="AM384" i="34"/>
  <c r="AL384" i="34"/>
  <c r="AQ383" i="34"/>
  <c r="AP383" i="34"/>
  <c r="AO383" i="34"/>
  <c r="AN383" i="34"/>
  <c r="AM383" i="34"/>
  <c r="AL383" i="34"/>
  <c r="AQ382" i="34"/>
  <c r="AP382" i="34"/>
  <c r="AO382" i="34"/>
  <c r="AN382" i="34"/>
  <c r="AM382" i="34"/>
  <c r="AL382" i="34"/>
  <c r="AQ381" i="34"/>
  <c r="AP381" i="34"/>
  <c r="AO381" i="34"/>
  <c r="AN381" i="34"/>
  <c r="AM381" i="34"/>
  <c r="AL381" i="34"/>
  <c r="AQ380" i="34"/>
  <c r="AP380" i="34"/>
  <c r="AO380" i="34"/>
  <c r="AN380" i="34"/>
  <c r="AM380" i="34"/>
  <c r="AL380" i="34"/>
  <c r="AQ379" i="34"/>
  <c r="AP379" i="34"/>
  <c r="AO379" i="34"/>
  <c r="AN379" i="34"/>
  <c r="AM379" i="34"/>
  <c r="AL379" i="34"/>
  <c r="AQ378" i="34"/>
  <c r="AP378" i="34"/>
  <c r="AO378" i="34"/>
  <c r="AN378" i="34"/>
  <c r="AM378" i="34"/>
  <c r="AL378" i="34"/>
  <c r="AQ377" i="34"/>
  <c r="AP377" i="34"/>
  <c r="AO377" i="34"/>
  <c r="AN377" i="34"/>
  <c r="AM377" i="34"/>
  <c r="AL377" i="34"/>
  <c r="AQ376" i="34"/>
  <c r="AP376" i="34"/>
  <c r="AO376" i="34"/>
  <c r="AN376" i="34"/>
  <c r="AM376" i="34"/>
  <c r="AL376" i="34"/>
  <c r="AQ375" i="34"/>
  <c r="AP375" i="34"/>
  <c r="AO375" i="34"/>
  <c r="AN375" i="34"/>
  <c r="AM375" i="34"/>
  <c r="AL375" i="34"/>
  <c r="AQ374" i="34"/>
  <c r="AP374" i="34"/>
  <c r="AO374" i="34"/>
  <c r="AN374" i="34"/>
  <c r="AM374" i="34"/>
  <c r="AL374" i="34"/>
  <c r="AQ373" i="34"/>
  <c r="AP373" i="34"/>
  <c r="AO373" i="34"/>
  <c r="AN373" i="34"/>
  <c r="AM373" i="34"/>
  <c r="AL373" i="34"/>
  <c r="AQ372" i="34"/>
  <c r="AP372" i="34"/>
  <c r="AO372" i="34"/>
  <c r="AN372" i="34"/>
  <c r="AM372" i="34"/>
  <c r="AL372" i="34"/>
  <c r="AQ371" i="34"/>
  <c r="AP371" i="34"/>
  <c r="AO371" i="34"/>
  <c r="AN371" i="34"/>
  <c r="AM371" i="34"/>
  <c r="AL371" i="34"/>
  <c r="AQ370" i="34"/>
  <c r="AP370" i="34"/>
  <c r="AO370" i="34"/>
  <c r="AN370" i="34"/>
  <c r="AM370" i="34"/>
  <c r="AL370" i="34"/>
  <c r="AQ369" i="34"/>
  <c r="AP369" i="34"/>
  <c r="AO369" i="34"/>
  <c r="AN369" i="34"/>
  <c r="AM369" i="34"/>
  <c r="AL369" i="34"/>
  <c r="AQ368" i="34"/>
  <c r="AP368" i="34"/>
  <c r="AO368" i="34"/>
  <c r="AN368" i="34"/>
  <c r="AM368" i="34"/>
  <c r="AL368" i="34"/>
  <c r="AQ367" i="34"/>
  <c r="AP367" i="34"/>
  <c r="AO367" i="34"/>
  <c r="AN367" i="34"/>
  <c r="AM367" i="34"/>
  <c r="AL367" i="34"/>
  <c r="AQ366" i="34"/>
  <c r="AP366" i="34"/>
  <c r="AO366" i="34"/>
  <c r="AN366" i="34"/>
  <c r="AM366" i="34"/>
  <c r="AL366" i="34"/>
  <c r="AQ365" i="34"/>
  <c r="AP365" i="34"/>
  <c r="AO365" i="34"/>
  <c r="AN365" i="34"/>
  <c r="AM365" i="34"/>
  <c r="AL365" i="34"/>
  <c r="AQ364" i="34"/>
  <c r="AP364" i="34"/>
  <c r="AO364" i="34"/>
  <c r="AN364" i="34"/>
  <c r="AM364" i="34"/>
  <c r="AL364" i="34"/>
  <c r="AQ363" i="34"/>
  <c r="AP363" i="34"/>
  <c r="AO363" i="34"/>
  <c r="AN363" i="34"/>
  <c r="AM363" i="34"/>
  <c r="AL363" i="34"/>
  <c r="AQ362" i="34"/>
  <c r="AP362" i="34"/>
  <c r="AO362" i="34"/>
  <c r="AN362" i="34"/>
  <c r="AM362" i="34"/>
  <c r="AL362" i="34"/>
  <c r="AQ361" i="34"/>
  <c r="AP361" i="34"/>
  <c r="AO361" i="34"/>
  <c r="AN361" i="34"/>
  <c r="AM361" i="34"/>
  <c r="AL361" i="34"/>
  <c r="AQ360" i="34"/>
  <c r="AP360" i="34"/>
  <c r="AO360" i="34"/>
  <c r="AN360" i="34"/>
  <c r="AM360" i="34"/>
  <c r="AL360" i="34"/>
  <c r="AQ359" i="34"/>
  <c r="AP359" i="34"/>
  <c r="AO359" i="34"/>
  <c r="AN359" i="34"/>
  <c r="AM359" i="34"/>
  <c r="AL359" i="34"/>
  <c r="AQ358" i="34"/>
  <c r="AP358" i="34"/>
  <c r="AO358" i="34"/>
  <c r="AN358" i="34"/>
  <c r="AM358" i="34"/>
  <c r="AL358" i="34"/>
  <c r="AQ357" i="34"/>
  <c r="AP357" i="34"/>
  <c r="AO357" i="34"/>
  <c r="AN357" i="34"/>
  <c r="AM357" i="34"/>
  <c r="AL357" i="34"/>
  <c r="AQ356" i="34"/>
  <c r="AP356" i="34"/>
  <c r="AO356" i="34"/>
  <c r="AN356" i="34"/>
  <c r="AM356" i="34"/>
  <c r="AL356" i="34"/>
  <c r="AQ355" i="34"/>
  <c r="AP355" i="34"/>
  <c r="AO355" i="34"/>
  <c r="AN355" i="34"/>
  <c r="AM355" i="34"/>
  <c r="AL355" i="34"/>
  <c r="AQ354" i="34"/>
  <c r="AP354" i="34"/>
  <c r="AO354" i="34"/>
  <c r="AN354" i="34"/>
  <c r="AM354" i="34"/>
  <c r="AL354" i="34"/>
  <c r="AQ353" i="34"/>
  <c r="AP353" i="34"/>
  <c r="AO353" i="34"/>
  <c r="AN353" i="34"/>
  <c r="AM353" i="34"/>
  <c r="AL353" i="34"/>
  <c r="AQ352" i="34"/>
  <c r="AP352" i="34"/>
  <c r="AO352" i="34"/>
  <c r="AN352" i="34"/>
  <c r="AM352" i="34"/>
  <c r="AL352" i="34"/>
  <c r="AQ351" i="34"/>
  <c r="AP351" i="34"/>
  <c r="AO351" i="34"/>
  <c r="AN351" i="34"/>
  <c r="AM351" i="34"/>
  <c r="AL351" i="34"/>
  <c r="AQ350" i="34"/>
  <c r="AP350" i="34"/>
  <c r="AO350" i="34"/>
  <c r="AN350" i="34"/>
  <c r="AM350" i="34"/>
  <c r="AL350" i="34"/>
  <c r="AQ349" i="34"/>
  <c r="AP349" i="34"/>
  <c r="AO349" i="34"/>
  <c r="AN349" i="34"/>
  <c r="AM349" i="34"/>
  <c r="AL349" i="34"/>
  <c r="AQ348" i="34"/>
  <c r="AP348" i="34"/>
  <c r="AO348" i="34"/>
  <c r="AN348" i="34"/>
  <c r="AM348" i="34"/>
  <c r="AL348" i="34"/>
  <c r="AQ347" i="34"/>
  <c r="AP347" i="34"/>
  <c r="AO347" i="34"/>
  <c r="AN347" i="34"/>
  <c r="AM347" i="34"/>
  <c r="AL347" i="34"/>
  <c r="AQ346" i="34"/>
  <c r="AP346" i="34"/>
  <c r="AO346" i="34"/>
  <c r="AN346" i="34"/>
  <c r="AM346" i="34"/>
  <c r="AL346" i="34"/>
  <c r="AQ345" i="34"/>
  <c r="AP345" i="34"/>
  <c r="AO345" i="34"/>
  <c r="AN345" i="34"/>
  <c r="AM345" i="34"/>
  <c r="AL345" i="34"/>
  <c r="AQ344" i="34"/>
  <c r="AP344" i="34"/>
  <c r="AO344" i="34"/>
  <c r="AN344" i="34"/>
  <c r="AM344" i="34"/>
  <c r="AL344" i="34"/>
  <c r="AQ343" i="34"/>
  <c r="AP343" i="34"/>
  <c r="AO343" i="34"/>
  <c r="AN343" i="34"/>
  <c r="AM343" i="34"/>
  <c r="AL343" i="34"/>
  <c r="AQ342" i="34"/>
  <c r="AP342" i="34"/>
  <c r="AO342" i="34"/>
  <c r="AN342" i="34"/>
  <c r="AM342" i="34"/>
  <c r="AL342" i="34"/>
  <c r="AQ341" i="34"/>
  <c r="AP341" i="34"/>
  <c r="AO341" i="34"/>
  <c r="AN341" i="34"/>
  <c r="AM341" i="34"/>
  <c r="AL341" i="34"/>
  <c r="AQ340" i="34"/>
  <c r="AP340" i="34"/>
  <c r="AO340" i="34"/>
  <c r="AN340" i="34"/>
  <c r="AM340" i="34"/>
  <c r="AL340" i="34"/>
  <c r="AQ339" i="34"/>
  <c r="AP339" i="34"/>
  <c r="AO339" i="34"/>
  <c r="AN339" i="34"/>
  <c r="AM339" i="34"/>
  <c r="AL339" i="34"/>
  <c r="AQ338" i="34"/>
  <c r="AP338" i="34"/>
  <c r="AO338" i="34"/>
  <c r="AN338" i="34"/>
  <c r="AM338" i="34"/>
  <c r="AL338" i="34"/>
  <c r="AQ337" i="34"/>
  <c r="AP337" i="34"/>
  <c r="AO337" i="34"/>
  <c r="AN337" i="34"/>
  <c r="AM337" i="34"/>
  <c r="AL337" i="34"/>
  <c r="AQ336" i="34"/>
  <c r="AP336" i="34"/>
  <c r="AO336" i="34"/>
  <c r="AN336" i="34"/>
  <c r="AM336" i="34"/>
  <c r="AL336" i="34"/>
  <c r="AQ335" i="34"/>
  <c r="AP335" i="34"/>
  <c r="AO335" i="34"/>
  <c r="AN335" i="34"/>
  <c r="AM335" i="34"/>
  <c r="AL335" i="34"/>
  <c r="AQ334" i="34"/>
  <c r="AP334" i="34"/>
  <c r="AO334" i="34"/>
  <c r="AN334" i="34"/>
  <c r="AM334" i="34"/>
  <c r="AL334" i="34"/>
  <c r="AQ333" i="34"/>
  <c r="AP333" i="34"/>
  <c r="AO333" i="34"/>
  <c r="AN333" i="34"/>
  <c r="AM333" i="34"/>
  <c r="AL333" i="34"/>
  <c r="AQ332" i="34"/>
  <c r="AP332" i="34"/>
  <c r="AO332" i="34"/>
  <c r="AN332" i="34"/>
  <c r="AM332" i="34"/>
  <c r="AL332" i="34"/>
  <c r="AQ331" i="34"/>
  <c r="AP331" i="34"/>
  <c r="AO331" i="34"/>
  <c r="AN331" i="34"/>
  <c r="AM331" i="34"/>
  <c r="AL331" i="34"/>
  <c r="AQ330" i="34"/>
  <c r="AP330" i="34"/>
  <c r="AO330" i="34"/>
  <c r="AN330" i="34"/>
  <c r="AM330" i="34"/>
  <c r="AL330" i="34"/>
  <c r="AQ329" i="34"/>
  <c r="AP329" i="34"/>
  <c r="AO329" i="34"/>
  <c r="AN329" i="34"/>
  <c r="AM329" i="34"/>
  <c r="AL329" i="34"/>
  <c r="AQ328" i="34"/>
  <c r="AP328" i="34"/>
  <c r="AO328" i="34"/>
  <c r="AN328" i="34"/>
  <c r="AM328" i="34"/>
  <c r="AL328" i="34"/>
  <c r="AQ327" i="34"/>
  <c r="AP327" i="34"/>
  <c r="AO327" i="34"/>
  <c r="AN327" i="34"/>
  <c r="AM327" i="34"/>
  <c r="AL327" i="34"/>
  <c r="AQ326" i="34"/>
  <c r="AP326" i="34"/>
  <c r="AO326" i="34"/>
  <c r="AN326" i="34"/>
  <c r="AM326" i="34"/>
  <c r="AL326" i="34"/>
  <c r="AQ325" i="34"/>
  <c r="AP325" i="34"/>
  <c r="AO325" i="34"/>
  <c r="AN325" i="34"/>
  <c r="AM325" i="34"/>
  <c r="AL325" i="34"/>
  <c r="AQ324" i="34"/>
  <c r="AP324" i="34"/>
  <c r="AO324" i="34"/>
  <c r="AN324" i="34"/>
  <c r="AM324" i="34"/>
  <c r="AL324" i="34"/>
  <c r="AQ323" i="34"/>
  <c r="AP323" i="34"/>
  <c r="AO323" i="34"/>
  <c r="AN323" i="34"/>
  <c r="AM323" i="34"/>
  <c r="AL323" i="34"/>
  <c r="AQ322" i="34"/>
  <c r="AP322" i="34"/>
  <c r="AO322" i="34"/>
  <c r="AN322" i="34"/>
  <c r="AM322" i="34"/>
  <c r="AL322" i="34"/>
  <c r="AQ321" i="34"/>
  <c r="AP321" i="34"/>
  <c r="AO321" i="34"/>
  <c r="AN321" i="34"/>
  <c r="AM321" i="34"/>
  <c r="AL321" i="34"/>
  <c r="AQ320" i="34"/>
  <c r="AP320" i="34"/>
  <c r="AO320" i="34"/>
  <c r="AN320" i="34"/>
  <c r="AM320" i="34"/>
  <c r="AL320" i="34"/>
  <c r="AQ319" i="34"/>
  <c r="AP319" i="34"/>
  <c r="AO319" i="34"/>
  <c r="AN319" i="34"/>
  <c r="AM319" i="34"/>
  <c r="AL319" i="34"/>
  <c r="AQ318" i="34"/>
  <c r="AP318" i="34"/>
  <c r="AO318" i="34"/>
  <c r="AN318" i="34"/>
  <c r="AM318" i="34"/>
  <c r="AL318" i="34"/>
  <c r="AQ317" i="34"/>
  <c r="AP317" i="34"/>
  <c r="AO317" i="34"/>
  <c r="AN317" i="34"/>
  <c r="AM317" i="34"/>
  <c r="AL317" i="34"/>
  <c r="AQ316" i="34"/>
  <c r="AP316" i="34"/>
  <c r="AO316" i="34"/>
  <c r="AN316" i="34"/>
  <c r="AM316" i="34"/>
  <c r="AL316" i="34"/>
  <c r="AQ315" i="34"/>
  <c r="AP315" i="34"/>
  <c r="AO315" i="34"/>
  <c r="AN315" i="34"/>
  <c r="AM315" i="34"/>
  <c r="AL315" i="34"/>
  <c r="AQ314" i="34"/>
  <c r="AP314" i="34"/>
  <c r="AO314" i="34"/>
  <c r="AN314" i="34"/>
  <c r="AM314" i="34"/>
  <c r="AL314" i="34"/>
  <c r="AQ313" i="34"/>
  <c r="AP313" i="34"/>
  <c r="AO313" i="34"/>
  <c r="AN313" i="34"/>
  <c r="AM313" i="34"/>
  <c r="AL313" i="34"/>
  <c r="AQ312" i="34"/>
  <c r="AP312" i="34"/>
  <c r="AO312" i="34"/>
  <c r="AN312" i="34"/>
  <c r="AM312" i="34"/>
  <c r="AL312" i="34"/>
  <c r="AQ311" i="34"/>
  <c r="AP311" i="34"/>
  <c r="AO311" i="34"/>
  <c r="AN311" i="34"/>
  <c r="AM311" i="34"/>
  <c r="AL311" i="34"/>
  <c r="AQ310" i="34"/>
  <c r="AP310" i="34"/>
  <c r="AO310" i="34"/>
  <c r="AN310" i="34"/>
  <c r="AM310" i="34"/>
  <c r="AL310" i="34"/>
  <c r="AQ309" i="34"/>
  <c r="AP309" i="34"/>
  <c r="AO309" i="34"/>
  <c r="AN309" i="34"/>
  <c r="AM309" i="34"/>
  <c r="AL309" i="34"/>
  <c r="AQ308" i="34"/>
  <c r="AP308" i="34"/>
  <c r="AO308" i="34"/>
  <c r="AN308" i="34"/>
  <c r="AM308" i="34"/>
  <c r="AL308" i="34"/>
  <c r="AQ307" i="34"/>
  <c r="AP307" i="34"/>
  <c r="AO307" i="34"/>
  <c r="AN307" i="34"/>
  <c r="AM307" i="34"/>
  <c r="AL307" i="34"/>
  <c r="AQ306" i="34"/>
  <c r="AP306" i="34"/>
  <c r="AO306" i="34"/>
  <c r="AN306" i="34"/>
  <c r="AM306" i="34"/>
  <c r="AL306" i="34"/>
  <c r="AQ305" i="34"/>
  <c r="AP305" i="34"/>
  <c r="AO305" i="34"/>
  <c r="AN305" i="34"/>
  <c r="AM305" i="34"/>
  <c r="AL305" i="34"/>
  <c r="AQ304" i="34"/>
  <c r="AP304" i="34"/>
  <c r="AO304" i="34"/>
  <c r="AN304" i="34"/>
  <c r="AM304" i="34"/>
  <c r="AL304" i="34"/>
  <c r="AQ303" i="34"/>
  <c r="AP303" i="34"/>
  <c r="AO303" i="34"/>
  <c r="AN303" i="34"/>
  <c r="AM303" i="34"/>
  <c r="AL303" i="34"/>
  <c r="AQ302" i="34"/>
  <c r="AP302" i="34"/>
  <c r="AO302" i="34"/>
  <c r="AN302" i="34"/>
  <c r="AM302" i="34"/>
  <c r="AL302" i="34"/>
  <c r="AQ301" i="34"/>
  <c r="AP301" i="34"/>
  <c r="AO301" i="34"/>
  <c r="AN301" i="34"/>
  <c r="AM301" i="34"/>
  <c r="AL301" i="34"/>
  <c r="AQ300" i="34"/>
  <c r="AP300" i="34"/>
  <c r="AO300" i="34"/>
  <c r="AN300" i="34"/>
  <c r="AM300" i="34"/>
  <c r="AL300" i="34"/>
  <c r="AQ299" i="34"/>
  <c r="AP299" i="34"/>
  <c r="AO299" i="34"/>
  <c r="AN299" i="34"/>
  <c r="AM299" i="34"/>
  <c r="AL299" i="34"/>
  <c r="AQ298" i="34"/>
  <c r="AP298" i="34"/>
  <c r="AO298" i="34"/>
  <c r="AN298" i="34"/>
  <c r="AM298" i="34"/>
  <c r="AL298" i="34"/>
  <c r="AQ297" i="34"/>
  <c r="AP297" i="34"/>
  <c r="AO297" i="34"/>
  <c r="AN297" i="34"/>
  <c r="AM297" i="34"/>
  <c r="AL297" i="34"/>
  <c r="AQ296" i="34"/>
  <c r="AP296" i="34"/>
  <c r="AO296" i="34"/>
  <c r="AN296" i="34"/>
  <c r="AM296" i="34"/>
  <c r="AL296" i="34"/>
  <c r="AQ295" i="34"/>
  <c r="AP295" i="34"/>
  <c r="AO295" i="34"/>
  <c r="AN295" i="34"/>
  <c r="AM295" i="34"/>
  <c r="AL295" i="34"/>
  <c r="AQ294" i="34"/>
  <c r="AP294" i="34"/>
  <c r="AO294" i="34"/>
  <c r="AN294" i="34"/>
  <c r="AM294" i="34"/>
  <c r="AL294" i="34"/>
  <c r="AQ293" i="34"/>
  <c r="AP293" i="34"/>
  <c r="AO293" i="34"/>
  <c r="AN293" i="34"/>
  <c r="AM293" i="34"/>
  <c r="AL293" i="34"/>
  <c r="AQ292" i="34"/>
  <c r="AP292" i="34"/>
  <c r="AO292" i="34"/>
  <c r="AN292" i="34"/>
  <c r="AM292" i="34"/>
  <c r="AL292" i="34"/>
  <c r="AQ291" i="34"/>
  <c r="AP291" i="34"/>
  <c r="AO291" i="34"/>
  <c r="AN291" i="34"/>
  <c r="AM291" i="34"/>
  <c r="AL291" i="34"/>
  <c r="AQ290" i="34"/>
  <c r="AP290" i="34"/>
  <c r="AO290" i="34"/>
  <c r="AN290" i="34"/>
  <c r="AM290" i="34"/>
  <c r="AL290" i="34"/>
  <c r="AQ289" i="34"/>
  <c r="AP289" i="34"/>
  <c r="AO289" i="34"/>
  <c r="AN289" i="34"/>
  <c r="AM289" i="34"/>
  <c r="AL289" i="34"/>
  <c r="AQ288" i="34"/>
  <c r="AP288" i="34"/>
  <c r="AO288" i="34"/>
  <c r="AN288" i="34"/>
  <c r="AM288" i="34"/>
  <c r="AL288" i="34"/>
  <c r="AQ287" i="34"/>
  <c r="AP287" i="34"/>
  <c r="AO287" i="34"/>
  <c r="AN287" i="34"/>
  <c r="AM287" i="34"/>
  <c r="AL287" i="34"/>
  <c r="AQ286" i="34"/>
  <c r="AP286" i="34"/>
  <c r="AO286" i="34"/>
  <c r="AN286" i="34"/>
  <c r="AM286" i="34"/>
  <c r="AL286" i="34"/>
  <c r="AQ285" i="34"/>
  <c r="AP285" i="34"/>
  <c r="AO285" i="34"/>
  <c r="AN285" i="34"/>
  <c r="AM285" i="34"/>
  <c r="AL285" i="34"/>
  <c r="AQ284" i="34"/>
  <c r="AP284" i="34"/>
  <c r="AO284" i="34"/>
  <c r="AN284" i="34"/>
  <c r="AM284" i="34"/>
  <c r="AL284" i="34"/>
  <c r="AQ283" i="34"/>
  <c r="AP283" i="34"/>
  <c r="AO283" i="34"/>
  <c r="AN283" i="34"/>
  <c r="AM283" i="34"/>
  <c r="AL283" i="34"/>
  <c r="AQ282" i="34"/>
  <c r="AP282" i="34"/>
  <c r="AO282" i="34"/>
  <c r="AN282" i="34"/>
  <c r="AM282" i="34"/>
  <c r="AL282" i="34"/>
  <c r="AQ281" i="34"/>
  <c r="AP281" i="34"/>
  <c r="AO281" i="34"/>
  <c r="AN281" i="34"/>
  <c r="AM281" i="34"/>
  <c r="AL281" i="34"/>
  <c r="AQ280" i="34"/>
  <c r="AP280" i="34"/>
  <c r="AO280" i="34"/>
  <c r="AN280" i="34"/>
  <c r="AM280" i="34"/>
  <c r="AL280" i="34"/>
  <c r="AQ279" i="34"/>
  <c r="AP279" i="34"/>
  <c r="AO279" i="34"/>
  <c r="AN279" i="34"/>
  <c r="AM279" i="34"/>
  <c r="AL279" i="34"/>
  <c r="AQ278" i="34"/>
  <c r="AP278" i="34"/>
  <c r="AO278" i="34"/>
  <c r="AN278" i="34"/>
  <c r="AM278" i="34"/>
  <c r="AL278" i="34"/>
  <c r="AQ277" i="34"/>
  <c r="AP277" i="34"/>
  <c r="AO277" i="34"/>
  <c r="AN277" i="34"/>
  <c r="AM277" i="34"/>
  <c r="AL277" i="34"/>
  <c r="AQ276" i="34"/>
  <c r="AP276" i="34"/>
  <c r="AO276" i="34"/>
  <c r="AN276" i="34"/>
  <c r="AM276" i="34"/>
  <c r="AL276" i="34"/>
  <c r="AQ275" i="34"/>
  <c r="AP275" i="34"/>
  <c r="AO275" i="34"/>
  <c r="AN275" i="34"/>
  <c r="AM275" i="34"/>
  <c r="AL275" i="34"/>
  <c r="AQ274" i="34"/>
  <c r="AP274" i="34"/>
  <c r="AO274" i="34"/>
  <c r="AN274" i="34"/>
  <c r="AM274" i="34"/>
  <c r="AL274" i="34"/>
  <c r="AQ273" i="34"/>
  <c r="AP273" i="34"/>
  <c r="AO273" i="34"/>
  <c r="AN273" i="34"/>
  <c r="AM273" i="34"/>
  <c r="AL273" i="34"/>
  <c r="AQ272" i="34"/>
  <c r="AP272" i="34"/>
  <c r="AO272" i="34"/>
  <c r="AN272" i="34"/>
  <c r="AM272" i="34"/>
  <c r="AL272" i="34"/>
  <c r="AQ271" i="34"/>
  <c r="AP271" i="34"/>
  <c r="AO271" i="34"/>
  <c r="AN271" i="34"/>
  <c r="AM271" i="34"/>
  <c r="AL271" i="34"/>
  <c r="AQ270" i="34"/>
  <c r="AP270" i="34"/>
  <c r="AO270" i="34"/>
  <c r="AN270" i="34"/>
  <c r="AM270" i="34"/>
  <c r="AL270" i="34"/>
  <c r="AQ269" i="34"/>
  <c r="AP269" i="34"/>
  <c r="AO269" i="34"/>
  <c r="AN269" i="34"/>
  <c r="AM269" i="34"/>
  <c r="AL269" i="34"/>
  <c r="AQ268" i="34"/>
  <c r="AP268" i="34"/>
  <c r="AO268" i="34"/>
  <c r="AN268" i="34"/>
  <c r="AM268" i="34"/>
  <c r="AL268" i="34"/>
  <c r="AQ267" i="34"/>
  <c r="AP267" i="34"/>
  <c r="AO267" i="34"/>
  <c r="AN267" i="34"/>
  <c r="AM267" i="34"/>
  <c r="AL267" i="34"/>
  <c r="AQ266" i="34"/>
  <c r="AP266" i="34"/>
  <c r="AO266" i="34"/>
  <c r="AN266" i="34"/>
  <c r="AM266" i="34"/>
  <c r="AL266" i="34"/>
  <c r="AQ265" i="34"/>
  <c r="AP265" i="34"/>
  <c r="AO265" i="34"/>
  <c r="AN265" i="34"/>
  <c r="AM265" i="34"/>
  <c r="AL265" i="34"/>
  <c r="AQ264" i="34"/>
  <c r="AP264" i="34"/>
  <c r="AO264" i="34"/>
  <c r="AN264" i="34"/>
  <c r="AM264" i="34"/>
  <c r="AL264" i="34"/>
  <c r="AQ263" i="34"/>
  <c r="AP263" i="34"/>
  <c r="AO263" i="34"/>
  <c r="AN263" i="34"/>
  <c r="AM263" i="34"/>
  <c r="AL263" i="34"/>
  <c r="AQ262" i="34"/>
  <c r="AP262" i="34"/>
  <c r="AO262" i="34"/>
  <c r="AN262" i="34"/>
  <c r="AM262" i="34"/>
  <c r="AL262" i="34"/>
  <c r="AQ261" i="34"/>
  <c r="AP261" i="34"/>
  <c r="AO261" i="34"/>
  <c r="AN261" i="34"/>
  <c r="AM261" i="34"/>
  <c r="AL261" i="34"/>
  <c r="AQ260" i="34"/>
  <c r="AP260" i="34"/>
  <c r="AO260" i="34"/>
  <c r="AN260" i="34"/>
  <c r="AM260" i="34"/>
  <c r="AL260" i="34"/>
  <c r="AQ259" i="34"/>
  <c r="AP259" i="34"/>
  <c r="AO259" i="34"/>
  <c r="AN259" i="34"/>
  <c r="AM259" i="34"/>
  <c r="AL259" i="34"/>
  <c r="AQ258" i="34"/>
  <c r="AP258" i="34"/>
  <c r="AO258" i="34"/>
  <c r="AN258" i="34"/>
  <c r="AM258" i="34"/>
  <c r="AL258" i="34"/>
  <c r="AQ257" i="34"/>
  <c r="AP257" i="34"/>
  <c r="AO257" i="34"/>
  <c r="AN257" i="34"/>
  <c r="AM257" i="34"/>
  <c r="AL257" i="34"/>
  <c r="AQ256" i="34"/>
  <c r="AP256" i="34"/>
  <c r="AO256" i="34"/>
  <c r="AN256" i="34"/>
  <c r="AM256" i="34"/>
  <c r="AL256" i="34"/>
  <c r="AQ255" i="34"/>
  <c r="AP255" i="34"/>
  <c r="AO255" i="34"/>
  <c r="AN255" i="34"/>
  <c r="AM255" i="34"/>
  <c r="AL255" i="34"/>
  <c r="AQ254" i="34"/>
  <c r="AP254" i="34"/>
  <c r="AO254" i="34"/>
  <c r="AN254" i="34"/>
  <c r="AM254" i="34"/>
  <c r="AL254" i="34"/>
  <c r="AQ253" i="34"/>
  <c r="AP253" i="34"/>
  <c r="AO253" i="34"/>
  <c r="AN253" i="34"/>
  <c r="AM253" i="34"/>
  <c r="AL253" i="34"/>
  <c r="AQ252" i="34"/>
  <c r="AP252" i="34"/>
  <c r="AO252" i="34"/>
  <c r="AN252" i="34"/>
  <c r="AM252" i="34"/>
  <c r="AL252" i="34"/>
  <c r="AQ251" i="34"/>
  <c r="AP251" i="34"/>
  <c r="AO251" i="34"/>
  <c r="AN251" i="34"/>
  <c r="AM251" i="34"/>
  <c r="AL251" i="34"/>
  <c r="AQ250" i="34"/>
  <c r="AP250" i="34"/>
  <c r="AO250" i="34"/>
  <c r="AN250" i="34"/>
  <c r="AM250" i="34"/>
  <c r="AL250" i="34"/>
  <c r="AQ249" i="34"/>
  <c r="AP249" i="34"/>
  <c r="AO249" i="34"/>
  <c r="AN249" i="34"/>
  <c r="AM249" i="34"/>
  <c r="AL249" i="34"/>
  <c r="AQ248" i="34"/>
  <c r="AP248" i="34"/>
  <c r="AO248" i="34"/>
  <c r="AN248" i="34"/>
  <c r="AM248" i="34"/>
  <c r="AL248" i="34"/>
  <c r="AQ247" i="34"/>
  <c r="AP247" i="34"/>
  <c r="AO247" i="34"/>
  <c r="AN247" i="34"/>
  <c r="AM247" i="34"/>
  <c r="AL247" i="34"/>
  <c r="AQ246" i="34"/>
  <c r="AP246" i="34"/>
  <c r="AO246" i="34"/>
  <c r="AN246" i="34"/>
  <c r="AM246" i="34"/>
  <c r="AL246" i="34"/>
  <c r="AQ245" i="34"/>
  <c r="AP245" i="34"/>
  <c r="AO245" i="34"/>
  <c r="AN245" i="34"/>
  <c r="AM245" i="34"/>
  <c r="AL245" i="34"/>
  <c r="AQ244" i="34"/>
  <c r="AP244" i="34"/>
  <c r="AO244" i="34"/>
  <c r="AN244" i="34"/>
  <c r="AM244" i="34"/>
  <c r="AL244" i="34"/>
  <c r="AQ243" i="34"/>
  <c r="AP243" i="34"/>
  <c r="AO243" i="34"/>
  <c r="AN243" i="34"/>
  <c r="AM243" i="34"/>
  <c r="AL243" i="34"/>
  <c r="AQ242" i="34"/>
  <c r="AP242" i="34"/>
  <c r="AO242" i="34"/>
  <c r="AN242" i="34"/>
  <c r="AM242" i="34"/>
  <c r="AL242" i="34"/>
  <c r="AQ241" i="34"/>
  <c r="AP241" i="34"/>
  <c r="AO241" i="34"/>
  <c r="AN241" i="34"/>
  <c r="AM241" i="34"/>
  <c r="AL241" i="34"/>
  <c r="AQ240" i="34"/>
  <c r="AP240" i="34"/>
  <c r="AO240" i="34"/>
  <c r="AN240" i="34"/>
  <c r="AM240" i="34"/>
  <c r="AL240" i="34"/>
  <c r="AQ239" i="34"/>
  <c r="AP239" i="34"/>
  <c r="AO239" i="34"/>
  <c r="AN239" i="34"/>
  <c r="AM239" i="34"/>
  <c r="AL239" i="34"/>
  <c r="AQ238" i="34"/>
  <c r="AP238" i="34"/>
  <c r="AO238" i="34"/>
  <c r="AN238" i="34"/>
  <c r="AM238" i="34"/>
  <c r="AL238" i="34"/>
  <c r="AQ237" i="34"/>
  <c r="AP237" i="34"/>
  <c r="AO237" i="34"/>
  <c r="AN237" i="34"/>
  <c r="AM237" i="34"/>
  <c r="AL237" i="34"/>
  <c r="AQ236" i="34"/>
  <c r="AP236" i="34"/>
  <c r="AO236" i="34"/>
  <c r="AN236" i="34"/>
  <c r="AM236" i="34"/>
  <c r="AL236" i="34"/>
  <c r="AQ235" i="34"/>
  <c r="AP235" i="34"/>
  <c r="AO235" i="34"/>
  <c r="AN235" i="34"/>
  <c r="AM235" i="34"/>
  <c r="AL235" i="34"/>
  <c r="AQ234" i="34"/>
  <c r="AP234" i="34"/>
  <c r="AO234" i="34"/>
  <c r="AN234" i="34"/>
  <c r="AM234" i="34"/>
  <c r="AL234" i="34"/>
  <c r="AQ233" i="34"/>
  <c r="AP233" i="34"/>
  <c r="AO233" i="34"/>
  <c r="AN233" i="34"/>
  <c r="AM233" i="34"/>
  <c r="AL233" i="34"/>
  <c r="AQ232" i="34"/>
  <c r="AP232" i="34"/>
  <c r="AO232" i="34"/>
  <c r="AN232" i="34"/>
  <c r="AM232" i="34"/>
  <c r="AL232" i="34"/>
  <c r="AQ231" i="34"/>
  <c r="AP231" i="34"/>
  <c r="AO231" i="34"/>
  <c r="AN231" i="34"/>
  <c r="AM231" i="34"/>
  <c r="AL231" i="34"/>
  <c r="AQ230" i="34"/>
  <c r="AP230" i="34"/>
  <c r="AO230" i="34"/>
  <c r="AN230" i="34"/>
  <c r="AM230" i="34"/>
  <c r="AL230" i="34"/>
  <c r="AQ229" i="34"/>
  <c r="AP229" i="34"/>
  <c r="AO229" i="34"/>
  <c r="AN229" i="34"/>
  <c r="AM229" i="34"/>
  <c r="AL229" i="34"/>
  <c r="AQ228" i="34"/>
  <c r="AP228" i="34"/>
  <c r="AO228" i="34"/>
  <c r="AN228" i="34"/>
  <c r="AM228" i="34"/>
  <c r="AL228" i="34"/>
  <c r="AQ227" i="34"/>
  <c r="AP227" i="34"/>
  <c r="AO227" i="34"/>
  <c r="AN227" i="34"/>
  <c r="AM227" i="34"/>
  <c r="AL227" i="34"/>
  <c r="AQ226" i="34"/>
  <c r="AP226" i="34"/>
  <c r="AO226" i="34"/>
  <c r="AN226" i="34"/>
  <c r="AM226" i="34"/>
  <c r="AL226" i="34"/>
  <c r="AQ225" i="34"/>
  <c r="AP225" i="34"/>
  <c r="AO225" i="34"/>
  <c r="AN225" i="34"/>
  <c r="AM225" i="34"/>
  <c r="AL225" i="34"/>
  <c r="AQ224" i="34"/>
  <c r="AP224" i="34"/>
  <c r="AO224" i="34"/>
  <c r="AN224" i="34"/>
  <c r="AM224" i="34"/>
  <c r="AL224" i="34"/>
  <c r="AQ223" i="34"/>
  <c r="AP223" i="34"/>
  <c r="AO223" i="34"/>
  <c r="AN223" i="34"/>
  <c r="AM223" i="34"/>
  <c r="AL223" i="34"/>
  <c r="AQ222" i="34"/>
  <c r="AP222" i="34"/>
  <c r="AO222" i="34"/>
  <c r="AN222" i="34"/>
  <c r="AM222" i="34"/>
  <c r="AL222" i="34"/>
  <c r="AQ221" i="34"/>
  <c r="AP221" i="34"/>
  <c r="AO221" i="34"/>
  <c r="AN221" i="34"/>
  <c r="AM221" i="34"/>
  <c r="AL221" i="34"/>
  <c r="AQ220" i="34"/>
  <c r="AP220" i="34"/>
  <c r="AO220" i="34"/>
  <c r="AN220" i="34"/>
  <c r="AM220" i="34"/>
  <c r="AL220" i="34"/>
  <c r="AQ219" i="34"/>
  <c r="AP219" i="34"/>
  <c r="AO219" i="34"/>
  <c r="AN219" i="34"/>
  <c r="AM219" i="34"/>
  <c r="AL219" i="34"/>
  <c r="AQ218" i="34"/>
  <c r="AP218" i="34"/>
  <c r="AO218" i="34"/>
  <c r="AN218" i="34"/>
  <c r="AM218" i="34"/>
  <c r="AL218" i="34"/>
  <c r="AQ217" i="34"/>
  <c r="AP217" i="34"/>
  <c r="AO217" i="34"/>
  <c r="AN217" i="34"/>
  <c r="AM217" i="34"/>
  <c r="AL217" i="34"/>
  <c r="AQ216" i="34"/>
  <c r="AP216" i="34"/>
  <c r="AO216" i="34"/>
  <c r="AN216" i="34"/>
  <c r="AM216" i="34"/>
  <c r="AL216" i="34"/>
  <c r="AQ215" i="34"/>
  <c r="AP215" i="34"/>
  <c r="AO215" i="34"/>
  <c r="AN215" i="34"/>
  <c r="AM215" i="34"/>
  <c r="AL215" i="34"/>
  <c r="AQ214" i="34"/>
  <c r="AP214" i="34"/>
  <c r="AO214" i="34"/>
  <c r="AN214" i="34"/>
  <c r="AM214" i="34"/>
  <c r="AL214" i="34"/>
  <c r="AQ213" i="34"/>
  <c r="AP213" i="34"/>
  <c r="AO213" i="34"/>
  <c r="AN213" i="34"/>
  <c r="AM213" i="34"/>
  <c r="AL213" i="34"/>
  <c r="AQ212" i="34"/>
  <c r="AP212" i="34"/>
  <c r="AO212" i="34"/>
  <c r="AN212" i="34"/>
  <c r="AM212" i="34"/>
  <c r="AL212" i="34"/>
  <c r="AQ211" i="34"/>
  <c r="AP211" i="34"/>
  <c r="AO211" i="34"/>
  <c r="AN211" i="34"/>
  <c r="AM211" i="34"/>
  <c r="AL211" i="34"/>
  <c r="AQ210" i="34"/>
  <c r="AP210" i="34"/>
  <c r="AO210" i="34"/>
  <c r="AN210" i="34"/>
  <c r="AM210" i="34"/>
  <c r="AL210" i="34"/>
  <c r="AQ209" i="34"/>
  <c r="AP209" i="34"/>
  <c r="AO209" i="34"/>
  <c r="AN209" i="34"/>
  <c r="AM209" i="34"/>
  <c r="AL209" i="34"/>
  <c r="AQ208" i="34"/>
  <c r="AP208" i="34"/>
  <c r="AO208" i="34"/>
  <c r="AN208" i="34"/>
  <c r="AM208" i="34"/>
  <c r="AL208" i="34"/>
  <c r="AQ207" i="34"/>
  <c r="AP207" i="34"/>
  <c r="AO207" i="34"/>
  <c r="AN207" i="34"/>
  <c r="AM207" i="34"/>
  <c r="AL207" i="34"/>
  <c r="AQ206" i="34"/>
  <c r="AP206" i="34"/>
  <c r="AO206" i="34"/>
  <c r="AN206" i="34"/>
  <c r="AM206" i="34"/>
  <c r="AL206" i="34"/>
  <c r="AQ205" i="34"/>
  <c r="AP205" i="34"/>
  <c r="AO205" i="34"/>
  <c r="AN205" i="34"/>
  <c r="AM205" i="34"/>
  <c r="AL205" i="34"/>
  <c r="AQ204" i="34"/>
  <c r="AP204" i="34"/>
  <c r="AO204" i="34"/>
  <c r="AN204" i="34"/>
  <c r="AM204" i="34"/>
  <c r="AL204" i="34"/>
  <c r="AQ203" i="34"/>
  <c r="AP203" i="34"/>
  <c r="AO203" i="34"/>
  <c r="AN203" i="34"/>
  <c r="AM203" i="34"/>
  <c r="AL203" i="34"/>
  <c r="AQ202" i="34"/>
  <c r="AP202" i="34"/>
  <c r="AO202" i="34"/>
  <c r="AN202" i="34"/>
  <c r="AM202" i="34"/>
  <c r="AL202" i="34"/>
  <c r="AQ201" i="34"/>
  <c r="AP201" i="34"/>
  <c r="AO201" i="34"/>
  <c r="AN201" i="34"/>
  <c r="AM201" i="34"/>
  <c r="AL201" i="34"/>
  <c r="AQ200" i="34"/>
  <c r="AP200" i="34"/>
  <c r="AO200" i="34"/>
  <c r="AN200" i="34"/>
  <c r="AM200" i="34"/>
  <c r="AL200" i="34"/>
  <c r="AQ199" i="34"/>
  <c r="AP199" i="34"/>
  <c r="AO199" i="34"/>
  <c r="AN199" i="34"/>
  <c r="AM199" i="34"/>
  <c r="AL199" i="34"/>
  <c r="AQ198" i="34"/>
  <c r="AP198" i="34"/>
  <c r="AO198" i="34"/>
  <c r="AN198" i="34"/>
  <c r="AM198" i="34"/>
  <c r="AL198" i="34"/>
  <c r="AQ197" i="34"/>
  <c r="AP197" i="34"/>
  <c r="AO197" i="34"/>
  <c r="AN197" i="34"/>
  <c r="AM197" i="34"/>
  <c r="AL197" i="34"/>
  <c r="AQ196" i="34"/>
  <c r="AP196" i="34"/>
  <c r="AO196" i="34"/>
  <c r="AN196" i="34"/>
  <c r="AM196" i="34"/>
  <c r="AL196" i="34"/>
  <c r="AQ195" i="34"/>
  <c r="AP195" i="34"/>
  <c r="AO195" i="34"/>
  <c r="AN195" i="34"/>
  <c r="AM195" i="34"/>
  <c r="AL195" i="34"/>
  <c r="AQ194" i="34"/>
  <c r="AP194" i="34"/>
  <c r="AO194" i="34"/>
  <c r="AN194" i="34"/>
  <c r="AM194" i="34"/>
  <c r="AL194" i="34"/>
  <c r="AQ193" i="34"/>
  <c r="AP193" i="34"/>
  <c r="AO193" i="34"/>
  <c r="AN193" i="34"/>
  <c r="AM193" i="34"/>
  <c r="AL193" i="34"/>
  <c r="AQ192" i="34"/>
  <c r="AP192" i="34"/>
  <c r="AO192" i="34"/>
  <c r="AN192" i="34"/>
  <c r="AM192" i="34"/>
  <c r="AL192" i="34"/>
  <c r="AQ191" i="34"/>
  <c r="AP191" i="34"/>
  <c r="AO191" i="34"/>
  <c r="AN191" i="34"/>
  <c r="AM191" i="34"/>
  <c r="AL191" i="34"/>
  <c r="AQ190" i="34"/>
  <c r="AP190" i="34"/>
  <c r="AO190" i="34"/>
  <c r="AN190" i="34"/>
  <c r="AM190" i="34"/>
  <c r="AL190" i="34"/>
  <c r="AQ189" i="34"/>
  <c r="AP189" i="34"/>
  <c r="AO189" i="34"/>
  <c r="AN189" i="34"/>
  <c r="AM189" i="34"/>
  <c r="AL189" i="34"/>
  <c r="AQ188" i="34"/>
  <c r="AP188" i="34"/>
  <c r="AO188" i="34"/>
  <c r="AN188" i="34"/>
  <c r="AM188" i="34"/>
  <c r="AL188" i="34"/>
  <c r="AQ187" i="34"/>
  <c r="AP187" i="34"/>
  <c r="AO187" i="34"/>
  <c r="AN187" i="34"/>
  <c r="AM187" i="34"/>
  <c r="AL187" i="34"/>
  <c r="AQ186" i="34"/>
  <c r="AP186" i="34"/>
  <c r="AO186" i="34"/>
  <c r="AN186" i="34"/>
  <c r="AM186" i="34"/>
  <c r="AL186" i="34"/>
  <c r="AQ185" i="34"/>
  <c r="AP185" i="34"/>
  <c r="AO185" i="34"/>
  <c r="AN185" i="34"/>
  <c r="AM185" i="34"/>
  <c r="AL185" i="34"/>
  <c r="AQ184" i="34"/>
  <c r="AP184" i="34"/>
  <c r="AO184" i="34"/>
  <c r="AN184" i="34"/>
  <c r="AM184" i="34"/>
  <c r="AL184" i="34"/>
  <c r="AQ183" i="34"/>
  <c r="AP183" i="34"/>
  <c r="AO183" i="34"/>
  <c r="AN183" i="34"/>
  <c r="AM183" i="34"/>
  <c r="AL183" i="34"/>
  <c r="AQ182" i="34"/>
  <c r="AP182" i="34"/>
  <c r="AO182" i="34"/>
  <c r="AN182" i="34"/>
  <c r="AM182" i="34"/>
  <c r="AL182" i="34"/>
  <c r="AQ181" i="34"/>
  <c r="AP181" i="34"/>
  <c r="AO181" i="34"/>
  <c r="AN181" i="34"/>
  <c r="AM181" i="34"/>
  <c r="AL181" i="34"/>
  <c r="AQ180" i="34"/>
  <c r="AP180" i="34"/>
  <c r="AO180" i="34"/>
  <c r="AN180" i="34"/>
  <c r="AM180" i="34"/>
  <c r="AL180" i="34"/>
  <c r="AQ179" i="34"/>
  <c r="AP179" i="34"/>
  <c r="AO179" i="34"/>
  <c r="AN179" i="34"/>
  <c r="AM179" i="34"/>
  <c r="AL179" i="34"/>
  <c r="AQ178" i="34"/>
  <c r="AP178" i="34"/>
  <c r="AO178" i="34"/>
  <c r="AN178" i="34"/>
  <c r="AM178" i="34"/>
  <c r="AL178" i="34"/>
  <c r="AQ177" i="34"/>
  <c r="AP177" i="34"/>
  <c r="AO177" i="34"/>
  <c r="AN177" i="34"/>
  <c r="AM177" i="34"/>
  <c r="AL177" i="34"/>
  <c r="AQ176" i="34"/>
  <c r="AP176" i="34"/>
  <c r="AO176" i="34"/>
  <c r="AN176" i="34"/>
  <c r="AM176" i="34"/>
  <c r="AL176" i="34"/>
  <c r="AQ175" i="34"/>
  <c r="AP175" i="34"/>
  <c r="AO175" i="34"/>
  <c r="AN175" i="34"/>
  <c r="AM175" i="34"/>
  <c r="AL175" i="34"/>
  <c r="AQ174" i="34"/>
  <c r="AP174" i="34"/>
  <c r="AO174" i="34"/>
  <c r="AN174" i="34"/>
  <c r="AM174" i="34"/>
  <c r="AL174" i="34"/>
  <c r="AQ173" i="34"/>
  <c r="AP173" i="34"/>
  <c r="AO173" i="34"/>
  <c r="AN173" i="34"/>
  <c r="AM173" i="34"/>
  <c r="AL173" i="34"/>
  <c r="AQ172" i="34"/>
  <c r="AP172" i="34"/>
  <c r="AO172" i="34"/>
  <c r="AN172" i="34"/>
  <c r="AM172" i="34"/>
  <c r="AL172" i="34"/>
  <c r="AQ171" i="34"/>
  <c r="AP171" i="34"/>
  <c r="AO171" i="34"/>
  <c r="AN171" i="34"/>
  <c r="AM171" i="34"/>
  <c r="AL171" i="34"/>
  <c r="AQ170" i="34"/>
  <c r="AP170" i="34"/>
  <c r="AO170" i="34"/>
  <c r="AN170" i="34"/>
  <c r="AM170" i="34"/>
  <c r="AL170" i="34"/>
  <c r="AQ169" i="34"/>
  <c r="AP169" i="34"/>
  <c r="AO169" i="34"/>
  <c r="AN169" i="34"/>
  <c r="AM169" i="34"/>
  <c r="AL169" i="34"/>
  <c r="AQ168" i="34"/>
  <c r="AP168" i="34"/>
  <c r="AO168" i="34"/>
  <c r="AN168" i="34"/>
  <c r="AM168" i="34"/>
  <c r="AL168" i="34"/>
  <c r="AQ167" i="34"/>
  <c r="AP167" i="34"/>
  <c r="AO167" i="34"/>
  <c r="AN167" i="34"/>
  <c r="AM167" i="34"/>
  <c r="AL167" i="34"/>
  <c r="AQ166" i="34"/>
  <c r="AP166" i="34"/>
  <c r="AO166" i="34"/>
  <c r="AN166" i="34"/>
  <c r="AM166" i="34"/>
  <c r="AL166" i="34"/>
  <c r="AQ165" i="34"/>
  <c r="AP165" i="34"/>
  <c r="AO165" i="34"/>
  <c r="AN165" i="34"/>
  <c r="AM165" i="34"/>
  <c r="AL165" i="34"/>
  <c r="AQ164" i="34"/>
  <c r="AP164" i="34"/>
  <c r="AO164" i="34"/>
  <c r="AN164" i="34"/>
  <c r="AM164" i="34"/>
  <c r="AL164" i="34"/>
  <c r="AQ163" i="34"/>
  <c r="AP163" i="34"/>
  <c r="AO163" i="34"/>
  <c r="AN163" i="34"/>
  <c r="AM163" i="34"/>
  <c r="AL163" i="34"/>
  <c r="AQ162" i="34"/>
  <c r="AP162" i="34"/>
  <c r="AO162" i="34"/>
  <c r="AN162" i="34"/>
  <c r="AM162" i="34"/>
  <c r="AL162" i="34"/>
  <c r="AQ161" i="34"/>
  <c r="AP161" i="34"/>
  <c r="AO161" i="34"/>
  <c r="AN161" i="34"/>
  <c r="AM161" i="34"/>
  <c r="AL161" i="34"/>
  <c r="AQ160" i="34"/>
  <c r="AP160" i="34"/>
  <c r="AO160" i="34"/>
  <c r="AN160" i="34"/>
  <c r="AM160" i="34"/>
  <c r="AL160" i="34"/>
  <c r="AQ159" i="34"/>
  <c r="AP159" i="34"/>
  <c r="AO159" i="34"/>
  <c r="AN159" i="34"/>
  <c r="AM159" i="34"/>
  <c r="AL159" i="34"/>
  <c r="AQ158" i="34"/>
  <c r="AP158" i="34"/>
  <c r="AO158" i="34"/>
  <c r="AN158" i="34"/>
  <c r="AM158" i="34"/>
  <c r="AL158" i="34"/>
  <c r="AQ157" i="34"/>
  <c r="AP157" i="34"/>
  <c r="AO157" i="34"/>
  <c r="AN157" i="34"/>
  <c r="AM157" i="34"/>
  <c r="AL157" i="34"/>
  <c r="AQ156" i="34"/>
  <c r="AP156" i="34"/>
  <c r="AO156" i="34"/>
  <c r="AN156" i="34"/>
  <c r="AM156" i="34"/>
  <c r="AL156" i="34"/>
  <c r="AQ155" i="34"/>
  <c r="AP155" i="34"/>
  <c r="AO155" i="34"/>
  <c r="AN155" i="34"/>
  <c r="AM155" i="34"/>
  <c r="AL155" i="34"/>
  <c r="AQ154" i="34"/>
  <c r="AP154" i="34"/>
  <c r="AO154" i="34"/>
  <c r="AN154" i="34"/>
  <c r="AM154" i="34"/>
  <c r="AL154" i="34"/>
  <c r="AQ153" i="34"/>
  <c r="AP153" i="34"/>
  <c r="AO153" i="34"/>
  <c r="AN153" i="34"/>
  <c r="AM153" i="34"/>
  <c r="AL153" i="34"/>
  <c r="AQ152" i="34"/>
  <c r="AP152" i="34"/>
  <c r="AO152" i="34"/>
  <c r="AN152" i="34"/>
  <c r="AM152" i="34"/>
  <c r="AL152" i="34"/>
  <c r="AQ151" i="34"/>
  <c r="AP151" i="34"/>
  <c r="AO151" i="34"/>
  <c r="AN151" i="34"/>
  <c r="AM151" i="34"/>
  <c r="AL151" i="34"/>
  <c r="AQ150" i="34"/>
  <c r="AP150" i="34"/>
  <c r="AO150" i="34"/>
  <c r="AN150" i="34"/>
  <c r="AM150" i="34"/>
  <c r="AL150" i="34"/>
  <c r="AQ149" i="34"/>
  <c r="AP149" i="34"/>
  <c r="AO149" i="34"/>
  <c r="AN149" i="34"/>
  <c r="AM149" i="34"/>
  <c r="AL149" i="34"/>
  <c r="AQ148" i="34"/>
  <c r="AP148" i="34"/>
  <c r="AO148" i="34"/>
  <c r="AN148" i="34"/>
  <c r="AM148" i="34"/>
  <c r="AL148" i="34"/>
  <c r="AQ147" i="34"/>
  <c r="AP147" i="34"/>
  <c r="AO147" i="34"/>
  <c r="AN147" i="34"/>
  <c r="AM147" i="34"/>
  <c r="AL147" i="34"/>
  <c r="AQ146" i="34"/>
  <c r="AP146" i="34"/>
  <c r="AO146" i="34"/>
  <c r="AN146" i="34"/>
  <c r="AM146" i="34"/>
  <c r="AL146" i="34"/>
  <c r="AQ145" i="34"/>
  <c r="AP145" i="34"/>
  <c r="AO145" i="34"/>
  <c r="AN145" i="34"/>
  <c r="AM145" i="34"/>
  <c r="AL145" i="34"/>
  <c r="AQ144" i="34"/>
  <c r="AP144" i="34"/>
  <c r="AO144" i="34"/>
  <c r="AN144" i="34"/>
  <c r="AM144" i="34"/>
  <c r="AL144" i="34"/>
  <c r="AQ143" i="34"/>
  <c r="AP143" i="34"/>
  <c r="AO143" i="34"/>
  <c r="AN143" i="34"/>
  <c r="AM143" i="34"/>
  <c r="AL143" i="34"/>
  <c r="AQ142" i="34"/>
  <c r="AP142" i="34"/>
  <c r="AO142" i="34"/>
  <c r="AN142" i="34"/>
  <c r="AM142" i="34"/>
  <c r="AL142" i="34"/>
  <c r="AQ141" i="34"/>
  <c r="AP141" i="34"/>
  <c r="AO141" i="34"/>
  <c r="AN141" i="34"/>
  <c r="AM141" i="34"/>
  <c r="AL141" i="34"/>
  <c r="AQ140" i="34"/>
  <c r="AP140" i="34"/>
  <c r="AO140" i="34"/>
  <c r="AN140" i="34"/>
  <c r="AM140" i="34"/>
  <c r="AL140" i="34"/>
  <c r="AQ139" i="34"/>
  <c r="AP139" i="34"/>
  <c r="AO139" i="34"/>
  <c r="AN139" i="34"/>
  <c r="AM139" i="34"/>
  <c r="AL139" i="34"/>
  <c r="AQ138" i="34"/>
  <c r="AP138" i="34"/>
  <c r="AO138" i="34"/>
  <c r="AN138" i="34"/>
  <c r="AM138" i="34"/>
  <c r="AL138" i="34"/>
  <c r="AQ137" i="34"/>
  <c r="AP137" i="34"/>
  <c r="AO137" i="34"/>
  <c r="AN137" i="34"/>
  <c r="AM137" i="34"/>
  <c r="AL137" i="34"/>
  <c r="AQ136" i="34"/>
  <c r="AP136" i="34"/>
  <c r="AO136" i="34"/>
  <c r="AN136" i="34"/>
  <c r="AM136" i="34"/>
  <c r="AL136" i="34"/>
  <c r="AQ135" i="34"/>
  <c r="AP135" i="34"/>
  <c r="AO135" i="34"/>
  <c r="AN135" i="34"/>
  <c r="AM135" i="34"/>
  <c r="AL135" i="34"/>
  <c r="AQ134" i="34"/>
  <c r="AP134" i="34"/>
  <c r="AO134" i="34"/>
  <c r="AN134" i="34"/>
  <c r="AM134" i="34"/>
  <c r="AL134" i="34"/>
  <c r="AQ133" i="34"/>
  <c r="AP133" i="34"/>
  <c r="AO133" i="34"/>
  <c r="AN133" i="34"/>
  <c r="AM133" i="34"/>
  <c r="AL133" i="34"/>
  <c r="AQ132" i="34"/>
  <c r="AP132" i="34"/>
  <c r="AO132" i="34"/>
  <c r="AN132" i="34"/>
  <c r="AM132" i="34"/>
  <c r="AL132" i="34"/>
  <c r="AQ131" i="34"/>
  <c r="AP131" i="34"/>
  <c r="AO131" i="34"/>
  <c r="AN131" i="34"/>
  <c r="AM131" i="34"/>
  <c r="AL131" i="34"/>
  <c r="AQ130" i="34"/>
  <c r="AP130" i="34"/>
  <c r="AO130" i="34"/>
  <c r="AN130" i="34"/>
  <c r="AM130" i="34"/>
  <c r="AL130" i="34"/>
  <c r="AQ129" i="34"/>
  <c r="AP129" i="34"/>
  <c r="AO129" i="34"/>
  <c r="AN129" i="34"/>
  <c r="AM129" i="34"/>
  <c r="AL129" i="34"/>
  <c r="AQ128" i="34"/>
  <c r="AP128" i="34"/>
  <c r="AO128" i="34"/>
  <c r="AN128" i="34"/>
  <c r="AM128" i="34"/>
  <c r="AL128" i="34"/>
  <c r="AQ127" i="34"/>
  <c r="AP127" i="34"/>
  <c r="AO127" i="34"/>
  <c r="AN127" i="34"/>
  <c r="AM127" i="34"/>
  <c r="AL127" i="34"/>
  <c r="AQ126" i="34"/>
  <c r="AP126" i="34"/>
  <c r="AO126" i="34"/>
  <c r="AN126" i="34"/>
  <c r="AM126" i="34"/>
  <c r="AL126" i="34"/>
  <c r="AQ125" i="34"/>
  <c r="AP125" i="34"/>
  <c r="AO125" i="34"/>
  <c r="AN125" i="34"/>
  <c r="AM125" i="34"/>
  <c r="AL125" i="34"/>
  <c r="AQ124" i="34"/>
  <c r="AP124" i="34"/>
  <c r="AO124" i="34"/>
  <c r="AN124" i="34"/>
  <c r="AM124" i="34"/>
  <c r="AL124" i="34"/>
  <c r="AQ123" i="34"/>
  <c r="AP123" i="34"/>
  <c r="AO123" i="34"/>
  <c r="AN123" i="34"/>
  <c r="AM123" i="34"/>
  <c r="AL123" i="34"/>
  <c r="AQ122" i="34"/>
  <c r="AP122" i="34"/>
  <c r="AO122" i="34"/>
  <c r="AN122" i="34"/>
  <c r="AM122" i="34"/>
  <c r="AL122" i="34"/>
  <c r="AQ121" i="34"/>
  <c r="AP121" i="34"/>
  <c r="AO121" i="34"/>
  <c r="AN121" i="34"/>
  <c r="AM121" i="34"/>
  <c r="AL121" i="34"/>
  <c r="AQ120" i="34"/>
  <c r="AP120" i="34"/>
  <c r="AO120" i="34"/>
  <c r="AN120" i="34"/>
  <c r="AM120" i="34"/>
  <c r="AL120" i="34"/>
  <c r="AQ119" i="34"/>
  <c r="AP119" i="34"/>
  <c r="AO119" i="34"/>
  <c r="AN119" i="34"/>
  <c r="AM119" i="34"/>
  <c r="AL119" i="34"/>
  <c r="AQ118" i="34"/>
  <c r="AP118" i="34"/>
  <c r="AO118" i="34"/>
  <c r="AN118" i="34"/>
  <c r="AM118" i="34"/>
  <c r="AL118" i="34"/>
  <c r="AQ117" i="34"/>
  <c r="AP117" i="34"/>
  <c r="AO117" i="34"/>
  <c r="AN117" i="34"/>
  <c r="AM117" i="34"/>
  <c r="AL117" i="34"/>
  <c r="AQ116" i="34"/>
  <c r="AP116" i="34"/>
  <c r="AO116" i="34"/>
  <c r="AN116" i="34"/>
  <c r="AM116" i="34"/>
  <c r="AL116" i="34"/>
  <c r="AQ115" i="34"/>
  <c r="AP115" i="34"/>
  <c r="AO115" i="34"/>
  <c r="AN115" i="34"/>
  <c r="AM115" i="34"/>
  <c r="AL115" i="34"/>
  <c r="AQ114" i="34"/>
  <c r="AP114" i="34"/>
  <c r="AO114" i="34"/>
  <c r="AN114" i="34"/>
  <c r="AM114" i="34"/>
  <c r="AL114" i="34"/>
  <c r="AQ113" i="34"/>
  <c r="AP113" i="34"/>
  <c r="AO113" i="34"/>
  <c r="AN113" i="34"/>
  <c r="AM113" i="34"/>
  <c r="AL113" i="34"/>
  <c r="AQ112" i="34"/>
  <c r="AP112" i="34"/>
  <c r="AO112" i="34"/>
  <c r="AN112" i="34"/>
  <c r="AM112" i="34"/>
  <c r="AL112" i="34"/>
  <c r="AQ111" i="34"/>
  <c r="AP111" i="34"/>
  <c r="AO111" i="34"/>
  <c r="AN111" i="34"/>
  <c r="AM111" i="34"/>
  <c r="AL111" i="34"/>
  <c r="AQ110" i="34"/>
  <c r="AP110" i="34"/>
  <c r="AO110" i="34"/>
  <c r="AN110" i="34"/>
  <c r="AM110" i="34"/>
  <c r="AL110" i="34"/>
  <c r="AQ109" i="34"/>
  <c r="AP109" i="34"/>
  <c r="AO109" i="34"/>
  <c r="AN109" i="34"/>
  <c r="AM109" i="34"/>
  <c r="AL109" i="34"/>
  <c r="AQ108" i="34"/>
  <c r="AP108" i="34"/>
  <c r="AO108" i="34"/>
  <c r="AN108" i="34"/>
  <c r="AM108" i="34"/>
  <c r="AL108" i="34"/>
  <c r="AQ107" i="34"/>
  <c r="AP107" i="34"/>
  <c r="AO107" i="34"/>
  <c r="AN107" i="34"/>
  <c r="AM107" i="34"/>
  <c r="AL107" i="34"/>
  <c r="AQ106" i="34"/>
  <c r="AP106" i="34"/>
  <c r="AO106" i="34"/>
  <c r="AN106" i="34"/>
  <c r="AM106" i="34"/>
  <c r="AL106" i="34"/>
  <c r="AQ105" i="34"/>
  <c r="AP105" i="34"/>
  <c r="AO105" i="34"/>
  <c r="AN105" i="34"/>
  <c r="AM105" i="34"/>
  <c r="AL105" i="34"/>
  <c r="AQ104" i="34"/>
  <c r="AP104" i="34"/>
  <c r="AO104" i="34"/>
  <c r="AN104" i="34"/>
  <c r="AM104" i="34"/>
  <c r="AL104" i="34"/>
  <c r="AQ103" i="34"/>
  <c r="AP103" i="34"/>
  <c r="AO103" i="34"/>
  <c r="AN103" i="34"/>
  <c r="AM103" i="34"/>
  <c r="AL103" i="34"/>
  <c r="AQ102" i="34"/>
  <c r="AP102" i="34"/>
  <c r="AO102" i="34"/>
  <c r="AN102" i="34"/>
  <c r="AM102" i="34"/>
  <c r="AL102" i="34"/>
  <c r="AQ101" i="34"/>
  <c r="AP101" i="34"/>
  <c r="AO101" i="34"/>
  <c r="AN101" i="34"/>
  <c r="AM101" i="34"/>
  <c r="AL101" i="34"/>
  <c r="AQ100" i="34"/>
  <c r="AP100" i="34"/>
  <c r="AO100" i="34"/>
  <c r="AN100" i="34"/>
  <c r="AM100" i="34"/>
  <c r="AL100" i="34"/>
  <c r="AQ99" i="34"/>
  <c r="AP99" i="34"/>
  <c r="AO99" i="34"/>
  <c r="AN99" i="34"/>
  <c r="AM99" i="34"/>
  <c r="AL99" i="34"/>
  <c r="AQ98" i="34"/>
  <c r="AP98" i="34"/>
  <c r="AO98" i="34"/>
  <c r="AN98" i="34"/>
  <c r="AM98" i="34"/>
  <c r="AL98" i="34"/>
  <c r="AQ97" i="34"/>
  <c r="AP97" i="34"/>
  <c r="AO97" i="34"/>
  <c r="AN97" i="34"/>
  <c r="AM97" i="34"/>
  <c r="AL97" i="34"/>
  <c r="AQ96" i="34"/>
  <c r="AP96" i="34"/>
  <c r="AO96" i="34"/>
  <c r="AN96" i="34"/>
  <c r="AM96" i="34"/>
  <c r="AL96" i="34"/>
  <c r="AQ95" i="34"/>
  <c r="AP95" i="34"/>
  <c r="AO95" i="34"/>
  <c r="AN95" i="34"/>
  <c r="AM95" i="34"/>
  <c r="AL95" i="34"/>
  <c r="AQ94" i="34"/>
  <c r="AP94" i="34"/>
  <c r="AO94" i="34"/>
  <c r="AN94" i="34"/>
  <c r="AM94" i="34"/>
  <c r="AL94" i="34"/>
  <c r="AQ93" i="34"/>
  <c r="AP93" i="34"/>
  <c r="AO93" i="34"/>
  <c r="AN93" i="34"/>
  <c r="AM93" i="34"/>
  <c r="AL93" i="34"/>
  <c r="AQ92" i="34"/>
  <c r="AP92" i="34"/>
  <c r="AO92" i="34"/>
  <c r="AN92" i="34"/>
  <c r="AM92" i="34"/>
  <c r="AL92" i="34"/>
  <c r="AQ91" i="34"/>
  <c r="AP91" i="34"/>
  <c r="AO91" i="34"/>
  <c r="AN91" i="34"/>
  <c r="AM91" i="34"/>
  <c r="AL91" i="34"/>
  <c r="AQ90" i="34"/>
  <c r="AP90" i="34"/>
  <c r="AO90" i="34"/>
  <c r="AN90" i="34"/>
  <c r="AM90" i="34"/>
  <c r="AL90" i="34"/>
  <c r="AQ89" i="34"/>
  <c r="AP89" i="34"/>
  <c r="AO89" i="34"/>
  <c r="AN89" i="34"/>
  <c r="AM89" i="34"/>
  <c r="AL89" i="34"/>
  <c r="AQ88" i="34"/>
  <c r="AP88" i="34"/>
  <c r="AO88" i="34"/>
  <c r="AN88" i="34"/>
  <c r="AM88" i="34"/>
  <c r="AL88" i="34"/>
  <c r="AQ87" i="34"/>
  <c r="AP87" i="34"/>
  <c r="AO87" i="34"/>
  <c r="AN87" i="34"/>
  <c r="AM87" i="34"/>
  <c r="AL87" i="34"/>
  <c r="AQ86" i="34"/>
  <c r="AP86" i="34"/>
  <c r="AO86" i="34"/>
  <c r="AN86" i="34"/>
  <c r="AM86" i="34"/>
  <c r="AL86" i="34"/>
  <c r="AQ85" i="34"/>
  <c r="AP85" i="34"/>
  <c r="AO85" i="34"/>
  <c r="AN85" i="34"/>
  <c r="AM85" i="34"/>
  <c r="AL85" i="34"/>
  <c r="AQ84" i="34"/>
  <c r="AP84" i="34"/>
  <c r="AO84" i="34"/>
  <c r="AN84" i="34"/>
  <c r="AM84" i="34"/>
  <c r="AL84" i="34"/>
  <c r="AQ83" i="34"/>
  <c r="AP83" i="34"/>
  <c r="AO83" i="34"/>
  <c r="AN83" i="34"/>
  <c r="AM83" i="34"/>
  <c r="AL83" i="34"/>
  <c r="AQ82" i="34"/>
  <c r="AP82" i="34"/>
  <c r="AO82" i="34"/>
  <c r="AN82" i="34"/>
  <c r="AM82" i="34"/>
  <c r="AL82" i="34"/>
  <c r="AQ81" i="34"/>
  <c r="AP81" i="34"/>
  <c r="AO81" i="34"/>
  <c r="AN81" i="34"/>
  <c r="AM81" i="34"/>
  <c r="AL81" i="34"/>
  <c r="AQ80" i="34"/>
  <c r="AP80" i="34"/>
  <c r="AO80" i="34"/>
  <c r="AN80" i="34"/>
  <c r="AM80" i="34"/>
  <c r="AL80" i="34"/>
  <c r="AQ79" i="34"/>
  <c r="AP79" i="34"/>
  <c r="AO79" i="34"/>
  <c r="AN79" i="34"/>
  <c r="AM79" i="34"/>
  <c r="AL79" i="34"/>
  <c r="AQ78" i="34"/>
  <c r="AP78" i="34"/>
  <c r="AO78" i="34"/>
  <c r="AN78" i="34"/>
  <c r="AM78" i="34"/>
  <c r="AL78" i="34"/>
  <c r="AQ77" i="34"/>
  <c r="AP77" i="34"/>
  <c r="AO77" i="34"/>
  <c r="AN77" i="34"/>
  <c r="AM77" i="34"/>
  <c r="AL77" i="34"/>
  <c r="AQ76" i="34"/>
  <c r="AP76" i="34"/>
  <c r="AO76" i="34"/>
  <c r="AN76" i="34"/>
  <c r="AM76" i="34"/>
  <c r="AL76" i="34"/>
  <c r="AQ75" i="34"/>
  <c r="AP75" i="34"/>
  <c r="AO75" i="34"/>
  <c r="AN75" i="34"/>
  <c r="AM75" i="34"/>
  <c r="AL75" i="34"/>
  <c r="AQ74" i="34"/>
  <c r="AP74" i="34"/>
  <c r="AO74" i="34"/>
  <c r="AN74" i="34"/>
  <c r="AM74" i="34"/>
  <c r="AL74" i="34"/>
  <c r="AQ73" i="34"/>
  <c r="AP73" i="34"/>
  <c r="AO73" i="34"/>
  <c r="AN73" i="34"/>
  <c r="AM73" i="34"/>
  <c r="AL73" i="34"/>
  <c r="AQ72" i="34"/>
  <c r="AP72" i="34"/>
  <c r="AO72" i="34"/>
  <c r="AN72" i="34"/>
  <c r="AM72" i="34"/>
  <c r="AL72" i="34"/>
  <c r="AQ71" i="34"/>
  <c r="AP71" i="34"/>
  <c r="AO71" i="34"/>
  <c r="AN71" i="34"/>
  <c r="AM71" i="34"/>
  <c r="AL71" i="34"/>
  <c r="AQ70" i="34"/>
  <c r="AP70" i="34"/>
  <c r="AO70" i="34"/>
  <c r="AN70" i="34"/>
  <c r="AM70" i="34"/>
  <c r="AL70" i="34"/>
  <c r="AQ69" i="34"/>
  <c r="AP69" i="34"/>
  <c r="AO69" i="34"/>
  <c r="AN69" i="34"/>
  <c r="AM69" i="34"/>
  <c r="AL69" i="34"/>
  <c r="AQ68" i="34"/>
  <c r="AP68" i="34"/>
  <c r="AO68" i="34"/>
  <c r="AN68" i="34"/>
  <c r="AM68" i="34"/>
  <c r="AL68" i="34"/>
  <c r="AQ67" i="34"/>
  <c r="AP67" i="34"/>
  <c r="AO67" i="34"/>
  <c r="AN67" i="34"/>
  <c r="AM67" i="34"/>
  <c r="AL67" i="34"/>
  <c r="AQ66" i="34"/>
  <c r="AP66" i="34"/>
  <c r="AO66" i="34"/>
  <c r="AN66" i="34"/>
  <c r="AM66" i="34"/>
  <c r="AL66" i="34"/>
  <c r="AQ65" i="34"/>
  <c r="AP65" i="34"/>
  <c r="AO65" i="34"/>
  <c r="AN65" i="34"/>
  <c r="AM65" i="34"/>
  <c r="AL65" i="34"/>
  <c r="AQ64" i="34"/>
  <c r="AP64" i="34"/>
  <c r="AO64" i="34"/>
  <c r="AN64" i="34"/>
  <c r="AM64" i="34"/>
  <c r="AL64" i="34"/>
  <c r="AQ63" i="34"/>
  <c r="AP63" i="34"/>
  <c r="AO63" i="34"/>
  <c r="AN63" i="34"/>
  <c r="AM63" i="34"/>
  <c r="AL63" i="34"/>
  <c r="AQ62" i="34"/>
  <c r="AP62" i="34"/>
  <c r="AO62" i="34"/>
  <c r="AN62" i="34"/>
  <c r="AM62" i="34"/>
  <c r="AL62" i="34"/>
  <c r="AQ61" i="34"/>
  <c r="AP61" i="34"/>
  <c r="AO61" i="34"/>
  <c r="AN61" i="34"/>
  <c r="AM61" i="34"/>
  <c r="AL61" i="34"/>
  <c r="AQ60" i="34"/>
  <c r="AP60" i="34"/>
  <c r="AO60" i="34"/>
  <c r="AN60" i="34"/>
  <c r="AM60" i="34"/>
  <c r="AL60" i="34"/>
  <c r="AQ59" i="34"/>
  <c r="AP59" i="34"/>
  <c r="AO59" i="34"/>
  <c r="AN59" i="34"/>
  <c r="AM59" i="34"/>
  <c r="AL59" i="34"/>
  <c r="AQ58" i="34"/>
  <c r="AP58" i="34"/>
  <c r="AO58" i="34"/>
  <c r="AN58" i="34"/>
  <c r="AM58" i="34"/>
  <c r="AL58" i="34"/>
  <c r="AQ57" i="34"/>
  <c r="AP57" i="34"/>
  <c r="AO57" i="34"/>
  <c r="AN57" i="34"/>
  <c r="AM57" i="34"/>
  <c r="AL57" i="34"/>
  <c r="AQ56" i="34"/>
  <c r="AP56" i="34"/>
  <c r="AO56" i="34"/>
  <c r="AN56" i="34"/>
  <c r="AM56" i="34"/>
  <c r="AL56" i="34"/>
  <c r="AQ55" i="34"/>
  <c r="AP55" i="34"/>
  <c r="AO55" i="34"/>
  <c r="AN55" i="34"/>
  <c r="AM55" i="34"/>
  <c r="AL55" i="34"/>
  <c r="AQ54" i="34"/>
  <c r="AP54" i="34"/>
  <c r="AO54" i="34"/>
  <c r="AN54" i="34"/>
  <c r="AM54" i="34"/>
  <c r="AL54" i="34"/>
  <c r="AQ53" i="34"/>
  <c r="AP53" i="34"/>
  <c r="AO53" i="34"/>
  <c r="AN53" i="34"/>
  <c r="AM53" i="34"/>
  <c r="AL53" i="34"/>
  <c r="AQ52" i="34"/>
  <c r="AP52" i="34"/>
  <c r="AO52" i="34"/>
  <c r="AN52" i="34"/>
  <c r="AM52" i="34"/>
  <c r="AL52" i="34"/>
  <c r="AQ51" i="34"/>
  <c r="AP51" i="34"/>
  <c r="AO51" i="34"/>
  <c r="AN51" i="34"/>
  <c r="AM51" i="34"/>
  <c r="AL51" i="34"/>
  <c r="AQ50" i="34"/>
  <c r="AP50" i="34"/>
  <c r="AO50" i="34"/>
  <c r="AN50" i="34"/>
  <c r="AM50" i="34"/>
  <c r="AL50" i="34"/>
  <c r="AQ49" i="34"/>
  <c r="AP49" i="34"/>
  <c r="AO49" i="34"/>
  <c r="AN49" i="34"/>
  <c r="AM49" i="34"/>
  <c r="AL49" i="34"/>
  <c r="AQ48" i="34"/>
  <c r="AP48" i="34"/>
  <c r="AO48" i="34"/>
  <c r="AN48" i="34"/>
  <c r="AM48" i="34"/>
  <c r="AL48" i="34"/>
  <c r="AQ47" i="34"/>
  <c r="AP47" i="34"/>
  <c r="AO47" i="34"/>
  <c r="AN47" i="34"/>
  <c r="AM47" i="34"/>
  <c r="AL47" i="34"/>
  <c r="AQ46" i="34"/>
  <c r="AP46" i="34"/>
  <c r="AO46" i="34"/>
  <c r="AN46" i="34"/>
  <c r="AM46" i="34"/>
  <c r="AL46" i="34"/>
  <c r="AQ45" i="34"/>
  <c r="AP45" i="34"/>
  <c r="AO45" i="34"/>
  <c r="AN45" i="34"/>
  <c r="AM45" i="34"/>
  <c r="AL45" i="34"/>
  <c r="AQ44" i="34"/>
  <c r="AP44" i="34"/>
  <c r="AO44" i="34"/>
  <c r="AN44" i="34"/>
  <c r="AM44" i="34"/>
  <c r="AL44" i="34"/>
  <c r="AQ43" i="34"/>
  <c r="AP43" i="34"/>
  <c r="AO43" i="34"/>
  <c r="AN43" i="34"/>
  <c r="AM43" i="34"/>
  <c r="AL43" i="34"/>
  <c r="AQ42" i="34"/>
  <c r="AP42" i="34"/>
  <c r="AO42" i="34"/>
  <c r="AN42" i="34"/>
  <c r="AM42" i="34"/>
  <c r="AL42" i="34"/>
  <c r="AQ41" i="34"/>
  <c r="AP41" i="34"/>
  <c r="AO41" i="34"/>
  <c r="AN41" i="34"/>
  <c r="AM41" i="34"/>
  <c r="AL41" i="34"/>
  <c r="AQ40" i="34"/>
  <c r="AP40" i="34"/>
  <c r="AO40" i="34"/>
  <c r="AN40" i="34"/>
  <c r="AM40" i="34"/>
  <c r="AL40" i="34"/>
  <c r="AQ39" i="34"/>
  <c r="AP39" i="34"/>
  <c r="AO39" i="34"/>
  <c r="AN39" i="34"/>
  <c r="AM39" i="34"/>
  <c r="AL39" i="34"/>
  <c r="AQ38" i="34"/>
  <c r="AP38" i="34"/>
  <c r="AO38" i="34"/>
  <c r="AN38" i="34"/>
  <c r="AM38" i="34"/>
  <c r="AL38" i="34"/>
  <c r="AQ37" i="34"/>
  <c r="AP37" i="34"/>
  <c r="AO37" i="34"/>
  <c r="AN37" i="34"/>
  <c r="AM37" i="34"/>
  <c r="AL37" i="34"/>
  <c r="AQ36" i="34"/>
  <c r="AP36" i="34"/>
  <c r="AO36" i="34"/>
  <c r="AN36" i="34"/>
  <c r="AM36" i="34"/>
  <c r="AL36" i="34"/>
  <c r="AQ35" i="34"/>
  <c r="AP35" i="34"/>
  <c r="AO35" i="34"/>
  <c r="AN35" i="34"/>
  <c r="AM35" i="34"/>
  <c r="AL35" i="34"/>
  <c r="AQ34" i="34"/>
  <c r="AP34" i="34"/>
  <c r="AO34" i="34"/>
  <c r="AN34" i="34"/>
  <c r="AM34" i="34"/>
  <c r="AL34" i="34"/>
  <c r="AQ33" i="34"/>
  <c r="AP33" i="34"/>
  <c r="AO33" i="34"/>
  <c r="AN33" i="34"/>
  <c r="AM33" i="34"/>
  <c r="AL33" i="34"/>
  <c r="AQ32" i="34"/>
  <c r="AP32" i="34"/>
  <c r="AO32" i="34"/>
  <c r="AN32" i="34"/>
  <c r="AM32" i="34"/>
  <c r="AL32" i="34"/>
  <c r="AQ31" i="34"/>
  <c r="AP31" i="34"/>
  <c r="AO31" i="34"/>
  <c r="AN31" i="34"/>
  <c r="AM31" i="34"/>
  <c r="AL31" i="34"/>
  <c r="AQ30" i="34"/>
  <c r="AP30" i="34"/>
  <c r="AO30" i="34"/>
  <c r="AN30" i="34"/>
  <c r="AM30" i="34"/>
  <c r="AL30" i="34"/>
  <c r="AQ29" i="34"/>
  <c r="AP29" i="34"/>
  <c r="AO29" i="34"/>
  <c r="AN29" i="34"/>
  <c r="AM29" i="34"/>
  <c r="AL29" i="34"/>
  <c r="AQ28" i="34"/>
  <c r="AP28" i="34"/>
  <c r="AO28" i="34"/>
  <c r="AN28" i="34"/>
  <c r="AM28" i="34"/>
  <c r="AL28" i="34"/>
  <c r="AQ27" i="34"/>
  <c r="AP27" i="34"/>
  <c r="AO27" i="34"/>
  <c r="AN27" i="34"/>
  <c r="AM27" i="34"/>
  <c r="AL27" i="34"/>
  <c r="AQ26" i="34"/>
  <c r="AP26" i="34"/>
  <c r="AO26" i="34"/>
  <c r="AN26" i="34"/>
  <c r="AM26" i="34"/>
  <c r="AL26" i="34"/>
  <c r="AQ25" i="34"/>
  <c r="AP25" i="34"/>
  <c r="AO25" i="34"/>
  <c r="AN25" i="34"/>
  <c r="AM25" i="34"/>
  <c r="AL25" i="34"/>
  <c r="AQ24" i="34"/>
  <c r="AP24" i="34"/>
  <c r="AO24" i="34"/>
  <c r="AN24" i="34"/>
  <c r="AM24" i="34"/>
  <c r="AL24" i="34"/>
  <c r="AQ23" i="34"/>
  <c r="AP23" i="34"/>
  <c r="AO23" i="34"/>
  <c r="AN23" i="34"/>
  <c r="AM23" i="34"/>
  <c r="AL23" i="34"/>
  <c r="AQ22" i="34"/>
  <c r="AP22" i="34"/>
  <c r="AO22" i="34"/>
  <c r="AN22" i="34"/>
  <c r="AM22" i="34"/>
  <c r="AL22" i="34"/>
  <c r="AQ21" i="34"/>
  <c r="AP21" i="34"/>
  <c r="AO21" i="34"/>
  <c r="AN21" i="34"/>
  <c r="AM21" i="34"/>
  <c r="AL21" i="34"/>
  <c r="AQ20" i="34"/>
  <c r="AP20" i="34"/>
  <c r="AO20" i="34"/>
  <c r="AN20" i="34"/>
  <c r="AM20" i="34"/>
  <c r="AL20" i="34"/>
  <c r="AQ19" i="34"/>
  <c r="AP19" i="34"/>
  <c r="AO19" i="34"/>
  <c r="AN19" i="34"/>
  <c r="AM19" i="34"/>
  <c r="AL19" i="34"/>
  <c r="AQ18" i="34"/>
  <c r="AP18" i="34"/>
  <c r="AO18" i="34"/>
  <c r="AN18" i="34"/>
  <c r="AM18" i="34"/>
  <c r="AL18" i="34"/>
  <c r="AQ17" i="34"/>
  <c r="AP17" i="34"/>
  <c r="AO17" i="34"/>
  <c r="AN17" i="34"/>
  <c r="AM17" i="34"/>
  <c r="AL17" i="34"/>
  <c r="AQ16" i="34"/>
  <c r="AP16" i="34"/>
  <c r="AO16" i="34"/>
  <c r="AN16" i="34"/>
  <c r="AM16" i="34"/>
  <c r="AL16" i="34"/>
  <c r="AQ15" i="34"/>
  <c r="AP15" i="34"/>
  <c r="AO15" i="34"/>
  <c r="AN15" i="34"/>
  <c r="AM15" i="34"/>
  <c r="AL15" i="34"/>
  <c r="AQ14" i="34"/>
  <c r="AP14" i="34"/>
  <c r="AO14" i="34"/>
  <c r="AN14" i="34"/>
  <c r="AM14" i="34"/>
  <c r="AL14" i="34"/>
  <c r="AQ13" i="34"/>
  <c r="AP13" i="34"/>
  <c r="AO13" i="34"/>
  <c r="AN13" i="34"/>
  <c r="AM13" i="34"/>
  <c r="AL13" i="34"/>
  <c r="AQ12" i="34"/>
  <c r="AP12" i="34"/>
  <c r="AO12" i="34"/>
  <c r="AN12" i="34"/>
  <c r="AM12" i="34"/>
  <c r="AL12" i="34"/>
  <c r="AQ11" i="34"/>
  <c r="AP11" i="34"/>
  <c r="AO11" i="34"/>
  <c r="AN11" i="34"/>
  <c r="AM11" i="34"/>
  <c r="AL11" i="34"/>
  <c r="AQ10" i="34"/>
  <c r="AP10" i="34"/>
  <c r="AO10" i="34"/>
  <c r="AN10" i="34"/>
  <c r="AM10" i="34"/>
  <c r="AL10" i="34"/>
  <c r="AQ9" i="34"/>
  <c r="AP9" i="34"/>
  <c r="AO9" i="34"/>
  <c r="AN9" i="34"/>
  <c r="AM9" i="34"/>
  <c r="AL9" i="34"/>
  <c r="AQ8" i="34"/>
  <c r="AP8" i="34"/>
  <c r="AO8" i="34"/>
  <c r="AN8" i="34"/>
  <c r="AM8" i="34"/>
  <c r="AL8" i="34"/>
  <c r="AQ7" i="34"/>
  <c r="AP7" i="34"/>
  <c r="AO7" i="34"/>
  <c r="AN7" i="34"/>
  <c r="AM7" i="34"/>
  <c r="AL7" i="34"/>
  <c r="AQ6" i="34"/>
  <c r="AP6" i="34"/>
  <c r="AO6" i="34"/>
  <c r="AN6" i="34"/>
  <c r="AM6" i="34"/>
  <c r="AL6" i="34"/>
  <c r="AQ5" i="34"/>
  <c r="AP5" i="34"/>
  <c r="AO5" i="34"/>
  <c r="AN5" i="34"/>
  <c r="AM5" i="34"/>
  <c r="AL5" i="34"/>
  <c r="AQ4" i="34"/>
  <c r="AP4" i="34"/>
  <c r="AO4" i="34"/>
  <c r="AN4" i="34"/>
  <c r="AM4" i="34"/>
  <c r="AL4" i="34"/>
  <c r="Z3" i="76" l="1"/>
  <c r="AC3" i="76"/>
  <c r="Y3" i="76"/>
  <c r="AA3" i="76"/>
  <c r="X3" i="76"/>
  <c r="AB3" i="76"/>
  <c r="AP499" i="22"/>
  <c r="AO499" i="22"/>
  <c r="AN499" i="22"/>
  <c r="AM499" i="22"/>
  <c r="AL499" i="22"/>
  <c r="AK499" i="22"/>
  <c r="AP498" i="22"/>
  <c r="AO498" i="22"/>
  <c r="AN498" i="22"/>
  <c r="AM498" i="22"/>
  <c r="AL498" i="22"/>
  <c r="AK498" i="22"/>
  <c r="AP497" i="22"/>
  <c r="AO497" i="22"/>
  <c r="AN497" i="22"/>
  <c r="AM497" i="22"/>
  <c r="AL497" i="22"/>
  <c r="AK497" i="22"/>
  <c r="AP496" i="22"/>
  <c r="AO496" i="22"/>
  <c r="AN496" i="22"/>
  <c r="AM496" i="22"/>
  <c r="AL496" i="22"/>
  <c r="AK496" i="22"/>
  <c r="AP495" i="22"/>
  <c r="AO495" i="22"/>
  <c r="AN495" i="22"/>
  <c r="AM495" i="22"/>
  <c r="AL495" i="22"/>
  <c r="AK495" i="22"/>
  <c r="AP494" i="22"/>
  <c r="AO494" i="22"/>
  <c r="AN494" i="22"/>
  <c r="AM494" i="22"/>
  <c r="AL494" i="22"/>
  <c r="AK494" i="22"/>
  <c r="AP493" i="22"/>
  <c r="AO493" i="22"/>
  <c r="AN493" i="22"/>
  <c r="AM493" i="22"/>
  <c r="AL493" i="22"/>
  <c r="AK493" i="22"/>
  <c r="AP492" i="22"/>
  <c r="AO492" i="22"/>
  <c r="AN492" i="22"/>
  <c r="AM492" i="22"/>
  <c r="AL492" i="22"/>
  <c r="AK492" i="22"/>
  <c r="AP491" i="22"/>
  <c r="AO491" i="22"/>
  <c r="AN491" i="22"/>
  <c r="AM491" i="22"/>
  <c r="AL491" i="22"/>
  <c r="AK491" i="22"/>
  <c r="AP490" i="22"/>
  <c r="AO490" i="22"/>
  <c r="AN490" i="22"/>
  <c r="AM490" i="22"/>
  <c r="AL490" i="22"/>
  <c r="AK490" i="22"/>
  <c r="AP489" i="22"/>
  <c r="AO489" i="22"/>
  <c r="AN489" i="22"/>
  <c r="AM489" i="22"/>
  <c r="AL489" i="22"/>
  <c r="AK489" i="22"/>
  <c r="AP488" i="22"/>
  <c r="AO488" i="22"/>
  <c r="AN488" i="22"/>
  <c r="AM488" i="22"/>
  <c r="AL488" i="22"/>
  <c r="AK488" i="22"/>
  <c r="AP487" i="22"/>
  <c r="AO487" i="22"/>
  <c r="AN487" i="22"/>
  <c r="AM487" i="22"/>
  <c r="AL487" i="22"/>
  <c r="AK487" i="22"/>
  <c r="AP486" i="22"/>
  <c r="AO486" i="22"/>
  <c r="AN486" i="22"/>
  <c r="AM486" i="22"/>
  <c r="AL486" i="22"/>
  <c r="AK486" i="22"/>
  <c r="AP485" i="22"/>
  <c r="AO485" i="22"/>
  <c r="AN485" i="22"/>
  <c r="AM485" i="22"/>
  <c r="AL485" i="22"/>
  <c r="AK485" i="22"/>
  <c r="AP484" i="22"/>
  <c r="AO484" i="22"/>
  <c r="AN484" i="22"/>
  <c r="AM484" i="22"/>
  <c r="AL484" i="22"/>
  <c r="AK484" i="22"/>
  <c r="AP483" i="22"/>
  <c r="AO483" i="22"/>
  <c r="AN483" i="22"/>
  <c r="AM483" i="22"/>
  <c r="AL483" i="22"/>
  <c r="AK483" i="22"/>
  <c r="AP482" i="22"/>
  <c r="AO482" i="22"/>
  <c r="AN482" i="22"/>
  <c r="AM482" i="22"/>
  <c r="AL482" i="22"/>
  <c r="AK482" i="22"/>
  <c r="AP481" i="22"/>
  <c r="AO481" i="22"/>
  <c r="AN481" i="22"/>
  <c r="AM481" i="22"/>
  <c r="AL481" i="22"/>
  <c r="AK481" i="22"/>
  <c r="AP480" i="22"/>
  <c r="AO480" i="22"/>
  <c r="AN480" i="22"/>
  <c r="AM480" i="22"/>
  <c r="AL480" i="22"/>
  <c r="AK480" i="22"/>
  <c r="AP479" i="22"/>
  <c r="AO479" i="22"/>
  <c r="AN479" i="22"/>
  <c r="AM479" i="22"/>
  <c r="AL479" i="22"/>
  <c r="AK479" i="22"/>
  <c r="AP478" i="22"/>
  <c r="AO478" i="22"/>
  <c r="AN478" i="22"/>
  <c r="AM478" i="22"/>
  <c r="AL478" i="22"/>
  <c r="AK478" i="22"/>
  <c r="AP477" i="22"/>
  <c r="AO477" i="22"/>
  <c r="AN477" i="22"/>
  <c r="AM477" i="22"/>
  <c r="AL477" i="22"/>
  <c r="AK477" i="22"/>
  <c r="AP476" i="22"/>
  <c r="AO476" i="22"/>
  <c r="AN476" i="22"/>
  <c r="AM476" i="22"/>
  <c r="AL476" i="22"/>
  <c r="AK476" i="22"/>
  <c r="AP475" i="22"/>
  <c r="AO475" i="22"/>
  <c r="AN475" i="22"/>
  <c r="AM475" i="22"/>
  <c r="AL475" i="22"/>
  <c r="AK475" i="22"/>
  <c r="AP474" i="22"/>
  <c r="AO474" i="22"/>
  <c r="AN474" i="22"/>
  <c r="AM474" i="22"/>
  <c r="AL474" i="22"/>
  <c r="AK474" i="22"/>
  <c r="AP473" i="22"/>
  <c r="AO473" i="22"/>
  <c r="AN473" i="22"/>
  <c r="AM473" i="22"/>
  <c r="AL473" i="22"/>
  <c r="AK473" i="22"/>
  <c r="AP472" i="22"/>
  <c r="AO472" i="22"/>
  <c r="AN472" i="22"/>
  <c r="AM472" i="22"/>
  <c r="AL472" i="22"/>
  <c r="AK472" i="22"/>
  <c r="AP471" i="22"/>
  <c r="AO471" i="22"/>
  <c r="AN471" i="22"/>
  <c r="AM471" i="22"/>
  <c r="AL471" i="22"/>
  <c r="AK471" i="22"/>
  <c r="AP470" i="22"/>
  <c r="AO470" i="22"/>
  <c r="AN470" i="22"/>
  <c r="AM470" i="22"/>
  <c r="AL470" i="22"/>
  <c r="AK470" i="22"/>
  <c r="AP469" i="22"/>
  <c r="AO469" i="22"/>
  <c r="AN469" i="22"/>
  <c r="AM469" i="22"/>
  <c r="AL469" i="22"/>
  <c r="AK469" i="22"/>
  <c r="AP468" i="22"/>
  <c r="AO468" i="22"/>
  <c r="AN468" i="22"/>
  <c r="AM468" i="22"/>
  <c r="AL468" i="22"/>
  <c r="AK468" i="22"/>
  <c r="AP467" i="22"/>
  <c r="AO467" i="22"/>
  <c r="AN467" i="22"/>
  <c r="AM467" i="22"/>
  <c r="AL467" i="22"/>
  <c r="AK467" i="22"/>
  <c r="AP466" i="22"/>
  <c r="AO466" i="22"/>
  <c r="AN466" i="22"/>
  <c r="AM466" i="22"/>
  <c r="AL466" i="22"/>
  <c r="AK466" i="22"/>
  <c r="AP465" i="22"/>
  <c r="AO465" i="22"/>
  <c r="AN465" i="22"/>
  <c r="AM465" i="22"/>
  <c r="AL465" i="22"/>
  <c r="AK465" i="22"/>
  <c r="AP464" i="22"/>
  <c r="AO464" i="22"/>
  <c r="AN464" i="22"/>
  <c r="AM464" i="22"/>
  <c r="AL464" i="22"/>
  <c r="AK464" i="22"/>
  <c r="AP463" i="22"/>
  <c r="AO463" i="22"/>
  <c r="AN463" i="22"/>
  <c r="AM463" i="22"/>
  <c r="AL463" i="22"/>
  <c r="AK463" i="22"/>
  <c r="AP462" i="22"/>
  <c r="AO462" i="22"/>
  <c r="AN462" i="22"/>
  <c r="AM462" i="22"/>
  <c r="AL462" i="22"/>
  <c r="AK462" i="22"/>
  <c r="AP461" i="22"/>
  <c r="AO461" i="22"/>
  <c r="AN461" i="22"/>
  <c r="AM461" i="22"/>
  <c r="AL461" i="22"/>
  <c r="AK461" i="22"/>
  <c r="AP460" i="22"/>
  <c r="AO460" i="22"/>
  <c r="AN460" i="22"/>
  <c r="AM460" i="22"/>
  <c r="AL460" i="22"/>
  <c r="AK460" i="22"/>
  <c r="AP459" i="22"/>
  <c r="AO459" i="22"/>
  <c r="AN459" i="22"/>
  <c r="AM459" i="22"/>
  <c r="AL459" i="22"/>
  <c r="AK459" i="22"/>
  <c r="AP458" i="22"/>
  <c r="AO458" i="22"/>
  <c r="AN458" i="22"/>
  <c r="AM458" i="22"/>
  <c r="AL458" i="22"/>
  <c r="AK458" i="22"/>
  <c r="AP457" i="22"/>
  <c r="AO457" i="22"/>
  <c r="AN457" i="22"/>
  <c r="AM457" i="22"/>
  <c r="AL457" i="22"/>
  <c r="AK457" i="22"/>
  <c r="AP456" i="22"/>
  <c r="AO456" i="22"/>
  <c r="AN456" i="22"/>
  <c r="AM456" i="22"/>
  <c r="AL456" i="22"/>
  <c r="AK456" i="22"/>
  <c r="AP455" i="22"/>
  <c r="AO455" i="22"/>
  <c r="AN455" i="22"/>
  <c r="AM455" i="22"/>
  <c r="AL455" i="22"/>
  <c r="AK455" i="22"/>
  <c r="AP454" i="22"/>
  <c r="AO454" i="22"/>
  <c r="AN454" i="22"/>
  <c r="AM454" i="22"/>
  <c r="AL454" i="22"/>
  <c r="AK454" i="22"/>
  <c r="AP453" i="22"/>
  <c r="AO453" i="22"/>
  <c r="AN453" i="22"/>
  <c r="AM453" i="22"/>
  <c r="AL453" i="22"/>
  <c r="AK453" i="22"/>
  <c r="AP452" i="22"/>
  <c r="AO452" i="22"/>
  <c r="AN452" i="22"/>
  <c r="AM452" i="22"/>
  <c r="AL452" i="22"/>
  <c r="AK452" i="22"/>
  <c r="AP451" i="22"/>
  <c r="AO451" i="22"/>
  <c r="AN451" i="22"/>
  <c r="AM451" i="22"/>
  <c r="AL451" i="22"/>
  <c r="AK451" i="22"/>
  <c r="AP450" i="22"/>
  <c r="AO450" i="22"/>
  <c r="AN450" i="22"/>
  <c r="AM450" i="22"/>
  <c r="AL450" i="22"/>
  <c r="AK450" i="22"/>
  <c r="AP449" i="22"/>
  <c r="AO449" i="22"/>
  <c r="AN449" i="22"/>
  <c r="AM449" i="22"/>
  <c r="AL449" i="22"/>
  <c r="AK449" i="22"/>
  <c r="AP448" i="22"/>
  <c r="AO448" i="22"/>
  <c r="AN448" i="22"/>
  <c r="AM448" i="22"/>
  <c r="AL448" i="22"/>
  <c r="AK448" i="22"/>
  <c r="AP447" i="22"/>
  <c r="AO447" i="22"/>
  <c r="AN447" i="22"/>
  <c r="AM447" i="22"/>
  <c r="AL447" i="22"/>
  <c r="AK447" i="22"/>
  <c r="AP446" i="22"/>
  <c r="AO446" i="22"/>
  <c r="AN446" i="22"/>
  <c r="AM446" i="22"/>
  <c r="AL446" i="22"/>
  <c r="AK446" i="22"/>
  <c r="AP445" i="22"/>
  <c r="AO445" i="22"/>
  <c r="AN445" i="22"/>
  <c r="AM445" i="22"/>
  <c r="AL445" i="22"/>
  <c r="AK445" i="22"/>
  <c r="AP444" i="22"/>
  <c r="AO444" i="22"/>
  <c r="AN444" i="22"/>
  <c r="AM444" i="22"/>
  <c r="AL444" i="22"/>
  <c r="AK444" i="22"/>
  <c r="AP443" i="22"/>
  <c r="AO443" i="22"/>
  <c r="AN443" i="22"/>
  <c r="AM443" i="22"/>
  <c r="AL443" i="22"/>
  <c r="AK443" i="22"/>
  <c r="AP442" i="22"/>
  <c r="AO442" i="22"/>
  <c r="AN442" i="22"/>
  <c r="AM442" i="22"/>
  <c r="AL442" i="22"/>
  <c r="AK442" i="22"/>
  <c r="AP441" i="22"/>
  <c r="AO441" i="22"/>
  <c r="AN441" i="22"/>
  <c r="AM441" i="22"/>
  <c r="AL441" i="22"/>
  <c r="AK441" i="22"/>
  <c r="AP440" i="22"/>
  <c r="AO440" i="22"/>
  <c r="AN440" i="22"/>
  <c r="AM440" i="22"/>
  <c r="AL440" i="22"/>
  <c r="AK440" i="22"/>
  <c r="AP439" i="22"/>
  <c r="AO439" i="22"/>
  <c r="AN439" i="22"/>
  <c r="AM439" i="22"/>
  <c r="AL439" i="22"/>
  <c r="AK439" i="22"/>
  <c r="AP438" i="22"/>
  <c r="AO438" i="22"/>
  <c r="AN438" i="22"/>
  <c r="AM438" i="22"/>
  <c r="AL438" i="22"/>
  <c r="AK438" i="22"/>
  <c r="AP437" i="22"/>
  <c r="AO437" i="22"/>
  <c r="AN437" i="22"/>
  <c r="AM437" i="22"/>
  <c r="AL437" i="22"/>
  <c r="AK437" i="22"/>
  <c r="AP436" i="22"/>
  <c r="AO436" i="22"/>
  <c r="AN436" i="22"/>
  <c r="AM436" i="22"/>
  <c r="AL436" i="22"/>
  <c r="AK436" i="22"/>
  <c r="AP435" i="22"/>
  <c r="AO435" i="22"/>
  <c r="AN435" i="22"/>
  <c r="AM435" i="22"/>
  <c r="AL435" i="22"/>
  <c r="AK435" i="22"/>
  <c r="AP434" i="22"/>
  <c r="AO434" i="22"/>
  <c r="AN434" i="22"/>
  <c r="AM434" i="22"/>
  <c r="AL434" i="22"/>
  <c r="AK434" i="22"/>
  <c r="AP433" i="22"/>
  <c r="AO433" i="22"/>
  <c r="AN433" i="22"/>
  <c r="AM433" i="22"/>
  <c r="AL433" i="22"/>
  <c r="AK433" i="22"/>
  <c r="AP432" i="22"/>
  <c r="AO432" i="22"/>
  <c r="AN432" i="22"/>
  <c r="AM432" i="22"/>
  <c r="AL432" i="22"/>
  <c r="AK432" i="22"/>
  <c r="AP431" i="22"/>
  <c r="AO431" i="22"/>
  <c r="AN431" i="22"/>
  <c r="AM431" i="22"/>
  <c r="AL431" i="22"/>
  <c r="AK431" i="22"/>
  <c r="AP430" i="22"/>
  <c r="AO430" i="22"/>
  <c r="AN430" i="22"/>
  <c r="AM430" i="22"/>
  <c r="AL430" i="22"/>
  <c r="AK430" i="22"/>
  <c r="AP429" i="22"/>
  <c r="AO429" i="22"/>
  <c r="AN429" i="22"/>
  <c r="AM429" i="22"/>
  <c r="AL429" i="22"/>
  <c r="AK429" i="22"/>
  <c r="AP428" i="22"/>
  <c r="AO428" i="22"/>
  <c r="AN428" i="22"/>
  <c r="AM428" i="22"/>
  <c r="AL428" i="22"/>
  <c r="AK428" i="22"/>
  <c r="AP427" i="22"/>
  <c r="AO427" i="22"/>
  <c r="AN427" i="22"/>
  <c r="AM427" i="22"/>
  <c r="AL427" i="22"/>
  <c r="AK427" i="22"/>
  <c r="AP426" i="22"/>
  <c r="AO426" i="22"/>
  <c r="AN426" i="22"/>
  <c r="AM426" i="22"/>
  <c r="AL426" i="22"/>
  <c r="AK426" i="22"/>
  <c r="AP425" i="22"/>
  <c r="AO425" i="22"/>
  <c r="AN425" i="22"/>
  <c r="AM425" i="22"/>
  <c r="AL425" i="22"/>
  <c r="AK425" i="22"/>
  <c r="AP424" i="22"/>
  <c r="AO424" i="22"/>
  <c r="AN424" i="22"/>
  <c r="AM424" i="22"/>
  <c r="AL424" i="22"/>
  <c r="AK424" i="22"/>
  <c r="AP423" i="22"/>
  <c r="AO423" i="22"/>
  <c r="AN423" i="22"/>
  <c r="AM423" i="22"/>
  <c r="AL423" i="22"/>
  <c r="AK423" i="22"/>
  <c r="AP422" i="22"/>
  <c r="AO422" i="22"/>
  <c r="AN422" i="22"/>
  <c r="AM422" i="22"/>
  <c r="AL422" i="22"/>
  <c r="AK422" i="22"/>
  <c r="AP421" i="22"/>
  <c r="AO421" i="22"/>
  <c r="AN421" i="22"/>
  <c r="AM421" i="22"/>
  <c r="AL421" i="22"/>
  <c r="AK421" i="22"/>
  <c r="AP420" i="22"/>
  <c r="AO420" i="22"/>
  <c r="AN420" i="22"/>
  <c r="AM420" i="22"/>
  <c r="AL420" i="22"/>
  <c r="AK420" i="22"/>
  <c r="AP419" i="22"/>
  <c r="AO419" i="22"/>
  <c r="AN419" i="22"/>
  <c r="AM419" i="22"/>
  <c r="AL419" i="22"/>
  <c r="AK419" i="22"/>
  <c r="AP418" i="22"/>
  <c r="AO418" i="22"/>
  <c r="AN418" i="22"/>
  <c r="AM418" i="22"/>
  <c r="AL418" i="22"/>
  <c r="AK418" i="22"/>
  <c r="AP417" i="22"/>
  <c r="AO417" i="22"/>
  <c r="AN417" i="22"/>
  <c r="AM417" i="22"/>
  <c r="AL417" i="22"/>
  <c r="AK417" i="22"/>
  <c r="AP416" i="22"/>
  <c r="AO416" i="22"/>
  <c r="AN416" i="22"/>
  <c r="AM416" i="22"/>
  <c r="AL416" i="22"/>
  <c r="AK416" i="22"/>
  <c r="AP415" i="22"/>
  <c r="AO415" i="22"/>
  <c r="AN415" i="22"/>
  <c r="AM415" i="22"/>
  <c r="AL415" i="22"/>
  <c r="AK415" i="22"/>
  <c r="AP414" i="22"/>
  <c r="AO414" i="22"/>
  <c r="AN414" i="22"/>
  <c r="AM414" i="22"/>
  <c r="AL414" i="22"/>
  <c r="AK414" i="22"/>
  <c r="AP413" i="22"/>
  <c r="AO413" i="22"/>
  <c r="AN413" i="22"/>
  <c r="AM413" i="22"/>
  <c r="AL413" i="22"/>
  <c r="AK413" i="22"/>
  <c r="AP412" i="22"/>
  <c r="AO412" i="22"/>
  <c r="AN412" i="22"/>
  <c r="AM412" i="22"/>
  <c r="AL412" i="22"/>
  <c r="AK412" i="22"/>
  <c r="AP411" i="22"/>
  <c r="AO411" i="22"/>
  <c r="AN411" i="22"/>
  <c r="AM411" i="22"/>
  <c r="AL411" i="22"/>
  <c r="AK411" i="22"/>
  <c r="AP410" i="22"/>
  <c r="AO410" i="22"/>
  <c r="AN410" i="22"/>
  <c r="AM410" i="22"/>
  <c r="AL410" i="22"/>
  <c r="AK410" i="22"/>
  <c r="AP409" i="22"/>
  <c r="AO409" i="22"/>
  <c r="AN409" i="22"/>
  <c r="AM409" i="22"/>
  <c r="AL409" i="22"/>
  <c r="AK409" i="22"/>
  <c r="AP408" i="22"/>
  <c r="AO408" i="22"/>
  <c r="AN408" i="22"/>
  <c r="AM408" i="22"/>
  <c r="AL408" i="22"/>
  <c r="AK408" i="22"/>
  <c r="AP407" i="22"/>
  <c r="AO407" i="22"/>
  <c r="AN407" i="22"/>
  <c r="AM407" i="22"/>
  <c r="AL407" i="22"/>
  <c r="AK407" i="22"/>
  <c r="AP406" i="22"/>
  <c r="AO406" i="22"/>
  <c r="AN406" i="22"/>
  <c r="AM406" i="22"/>
  <c r="AL406" i="22"/>
  <c r="AK406" i="22"/>
  <c r="AP405" i="22"/>
  <c r="AO405" i="22"/>
  <c r="AN405" i="22"/>
  <c r="AM405" i="22"/>
  <c r="AL405" i="22"/>
  <c r="AK405" i="22"/>
  <c r="AP404" i="22"/>
  <c r="AO404" i="22"/>
  <c r="AN404" i="22"/>
  <c r="AM404" i="22"/>
  <c r="AL404" i="22"/>
  <c r="AK404" i="22"/>
  <c r="AP403" i="22"/>
  <c r="AO403" i="22"/>
  <c r="AN403" i="22"/>
  <c r="AM403" i="22"/>
  <c r="AL403" i="22"/>
  <c r="AK403" i="22"/>
  <c r="AP402" i="22"/>
  <c r="AO402" i="22"/>
  <c r="AN402" i="22"/>
  <c r="AM402" i="22"/>
  <c r="AL402" i="22"/>
  <c r="AK402" i="22"/>
  <c r="AP401" i="22"/>
  <c r="AO401" i="22"/>
  <c r="AN401" i="22"/>
  <c r="AM401" i="22"/>
  <c r="AL401" i="22"/>
  <c r="AK401" i="22"/>
  <c r="AP400" i="22"/>
  <c r="AO400" i="22"/>
  <c r="AN400" i="22"/>
  <c r="AM400" i="22"/>
  <c r="AL400" i="22"/>
  <c r="AK400" i="22"/>
  <c r="AP399" i="22"/>
  <c r="AO399" i="22"/>
  <c r="AN399" i="22"/>
  <c r="AM399" i="22"/>
  <c r="AL399" i="22"/>
  <c r="AK399" i="22"/>
  <c r="AP398" i="22"/>
  <c r="AO398" i="22"/>
  <c r="AN398" i="22"/>
  <c r="AM398" i="22"/>
  <c r="AL398" i="22"/>
  <c r="AK398" i="22"/>
  <c r="AP397" i="22"/>
  <c r="AO397" i="22"/>
  <c r="AN397" i="22"/>
  <c r="AM397" i="22"/>
  <c r="AL397" i="22"/>
  <c r="AK397" i="22"/>
  <c r="AP396" i="22"/>
  <c r="AO396" i="22"/>
  <c r="AN396" i="22"/>
  <c r="AM396" i="22"/>
  <c r="AL396" i="22"/>
  <c r="AK396" i="22"/>
  <c r="AP395" i="22"/>
  <c r="AO395" i="22"/>
  <c r="AN395" i="22"/>
  <c r="AM395" i="22"/>
  <c r="AL395" i="22"/>
  <c r="AK395" i="22"/>
  <c r="AP394" i="22"/>
  <c r="AO394" i="22"/>
  <c r="AN394" i="22"/>
  <c r="AM394" i="22"/>
  <c r="AL394" i="22"/>
  <c r="AK394" i="22"/>
  <c r="AP393" i="22"/>
  <c r="AO393" i="22"/>
  <c r="AN393" i="22"/>
  <c r="AM393" i="22"/>
  <c r="AL393" i="22"/>
  <c r="AK393" i="22"/>
  <c r="AP392" i="22"/>
  <c r="AO392" i="22"/>
  <c r="AN392" i="22"/>
  <c r="AM392" i="22"/>
  <c r="AL392" i="22"/>
  <c r="AK392" i="22"/>
  <c r="AP391" i="22"/>
  <c r="AO391" i="22"/>
  <c r="AN391" i="22"/>
  <c r="AM391" i="22"/>
  <c r="AL391" i="22"/>
  <c r="AK391" i="22"/>
  <c r="AP390" i="22"/>
  <c r="AO390" i="22"/>
  <c r="AN390" i="22"/>
  <c r="AM390" i="22"/>
  <c r="AL390" i="22"/>
  <c r="AK390" i="22"/>
  <c r="AP389" i="22"/>
  <c r="AO389" i="22"/>
  <c r="AN389" i="22"/>
  <c r="AM389" i="22"/>
  <c r="AL389" i="22"/>
  <c r="AK389" i="22"/>
  <c r="AP388" i="22"/>
  <c r="AO388" i="22"/>
  <c r="AN388" i="22"/>
  <c r="AM388" i="22"/>
  <c r="AL388" i="22"/>
  <c r="AK388" i="22"/>
  <c r="AP387" i="22"/>
  <c r="AO387" i="22"/>
  <c r="AN387" i="22"/>
  <c r="AM387" i="22"/>
  <c r="AL387" i="22"/>
  <c r="AK387" i="22"/>
  <c r="AP386" i="22"/>
  <c r="AO386" i="22"/>
  <c r="AN386" i="22"/>
  <c r="AM386" i="22"/>
  <c r="AL386" i="22"/>
  <c r="AK386" i="22"/>
  <c r="AP385" i="22"/>
  <c r="AO385" i="22"/>
  <c r="AN385" i="22"/>
  <c r="AM385" i="22"/>
  <c r="AL385" i="22"/>
  <c r="AK385" i="22"/>
  <c r="AP384" i="22"/>
  <c r="AO384" i="22"/>
  <c r="AN384" i="22"/>
  <c r="AM384" i="22"/>
  <c r="AL384" i="22"/>
  <c r="AK384" i="22"/>
  <c r="AP383" i="22"/>
  <c r="AO383" i="22"/>
  <c r="AN383" i="22"/>
  <c r="AM383" i="22"/>
  <c r="AL383" i="22"/>
  <c r="AK383" i="22"/>
  <c r="AP382" i="22"/>
  <c r="AO382" i="22"/>
  <c r="AN382" i="22"/>
  <c r="AM382" i="22"/>
  <c r="AL382" i="22"/>
  <c r="AK382" i="22"/>
  <c r="AP381" i="22"/>
  <c r="AO381" i="22"/>
  <c r="AN381" i="22"/>
  <c r="AM381" i="22"/>
  <c r="AL381" i="22"/>
  <c r="AK381" i="22"/>
  <c r="AP380" i="22"/>
  <c r="AO380" i="22"/>
  <c r="AN380" i="22"/>
  <c r="AM380" i="22"/>
  <c r="AL380" i="22"/>
  <c r="AK380" i="22"/>
  <c r="AP379" i="22"/>
  <c r="AO379" i="22"/>
  <c r="AN379" i="22"/>
  <c r="AM379" i="22"/>
  <c r="AL379" i="22"/>
  <c r="AK379" i="22"/>
  <c r="AP378" i="22"/>
  <c r="AO378" i="22"/>
  <c r="AN378" i="22"/>
  <c r="AM378" i="22"/>
  <c r="AL378" i="22"/>
  <c r="AK378" i="22"/>
  <c r="AP377" i="22"/>
  <c r="AO377" i="22"/>
  <c r="AN377" i="22"/>
  <c r="AM377" i="22"/>
  <c r="AL377" i="22"/>
  <c r="AK377" i="22"/>
  <c r="AP376" i="22"/>
  <c r="AO376" i="22"/>
  <c r="AN376" i="22"/>
  <c r="AM376" i="22"/>
  <c r="AL376" i="22"/>
  <c r="AK376" i="22"/>
  <c r="AP375" i="22"/>
  <c r="AO375" i="22"/>
  <c r="AN375" i="22"/>
  <c r="AM375" i="22"/>
  <c r="AL375" i="22"/>
  <c r="AK375" i="22"/>
  <c r="AP374" i="22"/>
  <c r="AO374" i="22"/>
  <c r="AN374" i="22"/>
  <c r="AM374" i="22"/>
  <c r="AL374" i="22"/>
  <c r="AK374" i="22"/>
  <c r="AP373" i="22"/>
  <c r="AO373" i="22"/>
  <c r="AN373" i="22"/>
  <c r="AM373" i="22"/>
  <c r="AL373" i="22"/>
  <c r="AK373" i="22"/>
  <c r="AP372" i="22"/>
  <c r="AO372" i="22"/>
  <c r="AN372" i="22"/>
  <c r="AM372" i="22"/>
  <c r="AL372" i="22"/>
  <c r="AK372" i="22"/>
  <c r="AP371" i="22"/>
  <c r="AO371" i="22"/>
  <c r="AN371" i="22"/>
  <c r="AM371" i="22"/>
  <c r="AL371" i="22"/>
  <c r="AK371" i="22"/>
  <c r="AP370" i="22"/>
  <c r="AO370" i="22"/>
  <c r="AN370" i="22"/>
  <c r="AM370" i="22"/>
  <c r="AL370" i="22"/>
  <c r="AK370" i="22"/>
  <c r="AP369" i="22"/>
  <c r="AO369" i="22"/>
  <c r="AN369" i="22"/>
  <c r="AM369" i="22"/>
  <c r="AL369" i="22"/>
  <c r="AK369" i="22"/>
  <c r="AP368" i="22"/>
  <c r="AO368" i="22"/>
  <c r="AN368" i="22"/>
  <c r="AM368" i="22"/>
  <c r="AL368" i="22"/>
  <c r="AK368" i="22"/>
  <c r="AP367" i="22"/>
  <c r="AO367" i="22"/>
  <c r="AN367" i="22"/>
  <c r="AM367" i="22"/>
  <c r="AL367" i="22"/>
  <c r="AK367" i="22"/>
  <c r="AP366" i="22"/>
  <c r="AO366" i="22"/>
  <c r="AN366" i="22"/>
  <c r="AM366" i="22"/>
  <c r="AL366" i="22"/>
  <c r="AK366" i="22"/>
  <c r="AP365" i="22"/>
  <c r="AO365" i="22"/>
  <c r="AN365" i="22"/>
  <c r="AM365" i="22"/>
  <c r="AL365" i="22"/>
  <c r="AK365" i="22"/>
  <c r="AP364" i="22"/>
  <c r="AO364" i="22"/>
  <c r="AN364" i="22"/>
  <c r="AM364" i="22"/>
  <c r="AL364" i="22"/>
  <c r="AK364" i="22"/>
  <c r="AP363" i="22"/>
  <c r="AO363" i="22"/>
  <c r="AN363" i="22"/>
  <c r="AM363" i="22"/>
  <c r="AL363" i="22"/>
  <c r="AK363" i="22"/>
  <c r="AP362" i="22"/>
  <c r="AO362" i="22"/>
  <c r="AN362" i="22"/>
  <c r="AM362" i="22"/>
  <c r="AL362" i="22"/>
  <c r="AK362" i="22"/>
  <c r="AP361" i="22"/>
  <c r="AO361" i="22"/>
  <c r="AN361" i="22"/>
  <c r="AM361" i="22"/>
  <c r="AL361" i="22"/>
  <c r="AK361" i="22"/>
  <c r="AP360" i="22"/>
  <c r="AO360" i="22"/>
  <c r="AN360" i="22"/>
  <c r="AM360" i="22"/>
  <c r="AL360" i="22"/>
  <c r="AK360" i="22"/>
  <c r="AP359" i="22"/>
  <c r="AO359" i="22"/>
  <c r="AN359" i="22"/>
  <c r="AM359" i="22"/>
  <c r="AL359" i="22"/>
  <c r="AK359" i="22"/>
  <c r="AP358" i="22"/>
  <c r="AO358" i="22"/>
  <c r="AN358" i="22"/>
  <c r="AM358" i="22"/>
  <c r="AL358" i="22"/>
  <c r="AK358" i="22"/>
  <c r="AP357" i="22"/>
  <c r="AO357" i="22"/>
  <c r="AN357" i="22"/>
  <c r="AM357" i="22"/>
  <c r="AL357" i="22"/>
  <c r="AK357" i="22"/>
  <c r="AP356" i="22"/>
  <c r="AO356" i="22"/>
  <c r="AN356" i="22"/>
  <c r="AM356" i="22"/>
  <c r="AL356" i="22"/>
  <c r="AK356" i="22"/>
  <c r="AP355" i="22"/>
  <c r="AO355" i="22"/>
  <c r="AN355" i="22"/>
  <c r="AM355" i="22"/>
  <c r="AL355" i="22"/>
  <c r="AK355" i="22"/>
  <c r="AP354" i="22"/>
  <c r="AO354" i="22"/>
  <c r="AN354" i="22"/>
  <c r="AM354" i="22"/>
  <c r="AL354" i="22"/>
  <c r="AK354" i="22"/>
  <c r="AP353" i="22"/>
  <c r="AO353" i="22"/>
  <c r="AN353" i="22"/>
  <c r="AM353" i="22"/>
  <c r="AL353" i="22"/>
  <c r="AK353" i="22"/>
  <c r="AP352" i="22"/>
  <c r="AO352" i="22"/>
  <c r="AN352" i="22"/>
  <c r="AM352" i="22"/>
  <c r="AL352" i="22"/>
  <c r="AK352" i="22"/>
  <c r="AP351" i="22"/>
  <c r="AO351" i="22"/>
  <c r="AN351" i="22"/>
  <c r="AM351" i="22"/>
  <c r="AL351" i="22"/>
  <c r="AK351" i="22"/>
  <c r="AP350" i="22"/>
  <c r="AO350" i="22"/>
  <c r="AN350" i="22"/>
  <c r="AM350" i="22"/>
  <c r="AL350" i="22"/>
  <c r="AK350" i="22"/>
  <c r="AP349" i="22"/>
  <c r="AO349" i="22"/>
  <c r="AN349" i="22"/>
  <c r="AM349" i="22"/>
  <c r="AL349" i="22"/>
  <c r="AK349" i="22"/>
  <c r="AP348" i="22"/>
  <c r="AO348" i="22"/>
  <c r="AN348" i="22"/>
  <c r="AM348" i="22"/>
  <c r="AL348" i="22"/>
  <c r="AK348" i="22"/>
  <c r="AP347" i="22"/>
  <c r="AO347" i="22"/>
  <c r="AN347" i="22"/>
  <c r="AM347" i="22"/>
  <c r="AL347" i="22"/>
  <c r="AK347" i="22"/>
  <c r="AP346" i="22"/>
  <c r="AO346" i="22"/>
  <c r="AN346" i="22"/>
  <c r="AM346" i="22"/>
  <c r="AL346" i="22"/>
  <c r="AK346" i="22"/>
  <c r="AP345" i="22"/>
  <c r="AO345" i="22"/>
  <c r="AN345" i="22"/>
  <c r="AM345" i="22"/>
  <c r="AL345" i="22"/>
  <c r="AK345" i="22"/>
  <c r="AP344" i="22"/>
  <c r="AO344" i="22"/>
  <c r="AN344" i="22"/>
  <c r="AM344" i="22"/>
  <c r="AL344" i="22"/>
  <c r="AK344" i="22"/>
  <c r="AP343" i="22"/>
  <c r="AO343" i="22"/>
  <c r="AN343" i="22"/>
  <c r="AM343" i="22"/>
  <c r="AL343" i="22"/>
  <c r="AK343" i="22"/>
  <c r="AP342" i="22"/>
  <c r="AO342" i="22"/>
  <c r="AN342" i="22"/>
  <c r="AM342" i="22"/>
  <c r="AL342" i="22"/>
  <c r="AK342" i="22"/>
  <c r="AP341" i="22"/>
  <c r="AO341" i="22"/>
  <c r="AN341" i="22"/>
  <c r="AM341" i="22"/>
  <c r="AL341" i="22"/>
  <c r="AK341" i="22"/>
  <c r="AP340" i="22"/>
  <c r="AO340" i="22"/>
  <c r="AN340" i="22"/>
  <c r="AM340" i="22"/>
  <c r="AL340" i="22"/>
  <c r="AK340" i="22"/>
  <c r="AP339" i="22"/>
  <c r="AO339" i="22"/>
  <c r="AN339" i="22"/>
  <c r="AM339" i="22"/>
  <c r="AL339" i="22"/>
  <c r="AK339" i="22"/>
  <c r="AP338" i="22"/>
  <c r="AO338" i="22"/>
  <c r="AN338" i="22"/>
  <c r="AM338" i="22"/>
  <c r="AL338" i="22"/>
  <c r="AK338" i="22"/>
  <c r="AP337" i="22"/>
  <c r="AO337" i="22"/>
  <c r="AN337" i="22"/>
  <c r="AM337" i="22"/>
  <c r="AL337" i="22"/>
  <c r="AK337" i="22"/>
  <c r="AP336" i="22"/>
  <c r="AO336" i="22"/>
  <c r="AN336" i="22"/>
  <c r="AM336" i="22"/>
  <c r="AL336" i="22"/>
  <c r="AK336" i="22"/>
  <c r="AP335" i="22"/>
  <c r="AO335" i="22"/>
  <c r="AN335" i="22"/>
  <c r="AM335" i="22"/>
  <c r="AL335" i="22"/>
  <c r="AK335" i="22"/>
  <c r="AP334" i="22"/>
  <c r="AO334" i="22"/>
  <c r="AN334" i="22"/>
  <c r="AM334" i="22"/>
  <c r="AL334" i="22"/>
  <c r="AK334" i="22"/>
  <c r="AP333" i="22"/>
  <c r="AO333" i="22"/>
  <c r="AN333" i="22"/>
  <c r="AM333" i="22"/>
  <c r="AL333" i="22"/>
  <c r="AK333" i="22"/>
  <c r="AP332" i="22"/>
  <c r="AO332" i="22"/>
  <c r="AN332" i="22"/>
  <c r="AM332" i="22"/>
  <c r="AL332" i="22"/>
  <c r="AK332" i="22"/>
  <c r="AP331" i="22"/>
  <c r="AO331" i="22"/>
  <c r="AN331" i="22"/>
  <c r="AM331" i="22"/>
  <c r="AL331" i="22"/>
  <c r="AK331" i="22"/>
  <c r="AP330" i="22"/>
  <c r="AO330" i="22"/>
  <c r="AN330" i="22"/>
  <c r="AM330" i="22"/>
  <c r="AL330" i="22"/>
  <c r="AK330" i="22"/>
  <c r="AP329" i="22"/>
  <c r="AO329" i="22"/>
  <c r="AN329" i="22"/>
  <c r="AM329" i="22"/>
  <c r="AL329" i="22"/>
  <c r="AK329" i="22"/>
  <c r="AP328" i="22"/>
  <c r="AO328" i="22"/>
  <c r="AN328" i="22"/>
  <c r="AM328" i="22"/>
  <c r="AL328" i="22"/>
  <c r="AK328" i="22"/>
  <c r="AP327" i="22"/>
  <c r="AO327" i="22"/>
  <c r="AN327" i="22"/>
  <c r="AM327" i="22"/>
  <c r="AL327" i="22"/>
  <c r="AK327" i="22"/>
  <c r="AP326" i="22"/>
  <c r="AO326" i="22"/>
  <c r="AN326" i="22"/>
  <c r="AM326" i="22"/>
  <c r="AL326" i="22"/>
  <c r="AK326" i="22"/>
  <c r="AP325" i="22"/>
  <c r="AO325" i="22"/>
  <c r="AN325" i="22"/>
  <c r="AM325" i="22"/>
  <c r="AL325" i="22"/>
  <c r="AK325" i="22"/>
  <c r="AP324" i="22"/>
  <c r="AO324" i="22"/>
  <c r="AN324" i="22"/>
  <c r="AM324" i="22"/>
  <c r="AL324" i="22"/>
  <c r="AK324" i="22"/>
  <c r="AP323" i="22"/>
  <c r="AO323" i="22"/>
  <c r="AN323" i="22"/>
  <c r="AM323" i="22"/>
  <c r="AL323" i="22"/>
  <c r="AK323" i="22"/>
  <c r="AP322" i="22"/>
  <c r="AO322" i="22"/>
  <c r="AN322" i="22"/>
  <c r="AM322" i="22"/>
  <c r="AL322" i="22"/>
  <c r="AK322" i="22"/>
  <c r="AP321" i="22"/>
  <c r="AO321" i="22"/>
  <c r="AN321" i="22"/>
  <c r="AM321" i="22"/>
  <c r="AL321" i="22"/>
  <c r="AK321" i="22"/>
  <c r="AP320" i="22"/>
  <c r="AO320" i="22"/>
  <c r="AN320" i="22"/>
  <c r="AM320" i="22"/>
  <c r="AL320" i="22"/>
  <c r="AK320" i="22"/>
  <c r="AP319" i="22"/>
  <c r="AO319" i="22"/>
  <c r="AN319" i="22"/>
  <c r="AM319" i="22"/>
  <c r="AL319" i="22"/>
  <c r="AK319" i="22"/>
  <c r="AP318" i="22"/>
  <c r="AO318" i="22"/>
  <c r="AN318" i="22"/>
  <c r="AM318" i="22"/>
  <c r="AL318" i="22"/>
  <c r="AK318" i="22"/>
  <c r="AP317" i="22"/>
  <c r="AO317" i="22"/>
  <c r="AN317" i="22"/>
  <c r="AM317" i="22"/>
  <c r="AL317" i="22"/>
  <c r="AK317" i="22"/>
  <c r="AP316" i="22"/>
  <c r="AO316" i="22"/>
  <c r="AN316" i="22"/>
  <c r="AM316" i="22"/>
  <c r="AL316" i="22"/>
  <c r="AK316" i="22"/>
  <c r="AP315" i="22"/>
  <c r="AO315" i="22"/>
  <c r="AN315" i="22"/>
  <c r="AM315" i="22"/>
  <c r="AL315" i="22"/>
  <c r="AK315" i="22"/>
  <c r="AP314" i="22"/>
  <c r="AO314" i="22"/>
  <c r="AN314" i="22"/>
  <c r="AM314" i="22"/>
  <c r="AL314" i="22"/>
  <c r="AK314" i="22"/>
  <c r="AP313" i="22"/>
  <c r="AO313" i="22"/>
  <c r="AN313" i="22"/>
  <c r="AM313" i="22"/>
  <c r="AL313" i="22"/>
  <c r="AK313" i="22"/>
  <c r="AP312" i="22"/>
  <c r="AO312" i="22"/>
  <c r="AN312" i="22"/>
  <c r="AM312" i="22"/>
  <c r="AL312" i="22"/>
  <c r="AK312" i="22"/>
  <c r="AP311" i="22"/>
  <c r="AO311" i="22"/>
  <c r="AN311" i="22"/>
  <c r="AM311" i="22"/>
  <c r="AL311" i="22"/>
  <c r="AK311" i="22"/>
  <c r="AP310" i="22"/>
  <c r="AO310" i="22"/>
  <c r="AN310" i="22"/>
  <c r="AM310" i="22"/>
  <c r="AL310" i="22"/>
  <c r="AK310" i="22"/>
  <c r="AP309" i="22"/>
  <c r="AO309" i="22"/>
  <c r="AN309" i="22"/>
  <c r="AM309" i="22"/>
  <c r="AL309" i="22"/>
  <c r="AK309" i="22"/>
  <c r="AP308" i="22"/>
  <c r="AO308" i="22"/>
  <c r="AN308" i="22"/>
  <c r="AM308" i="22"/>
  <c r="AL308" i="22"/>
  <c r="AK308" i="22"/>
  <c r="AP307" i="22"/>
  <c r="AO307" i="22"/>
  <c r="AN307" i="22"/>
  <c r="AM307" i="22"/>
  <c r="AL307" i="22"/>
  <c r="AK307" i="22"/>
  <c r="AP306" i="22"/>
  <c r="AO306" i="22"/>
  <c r="AN306" i="22"/>
  <c r="AM306" i="22"/>
  <c r="AL306" i="22"/>
  <c r="AK306" i="22"/>
  <c r="AP305" i="22"/>
  <c r="AO305" i="22"/>
  <c r="AN305" i="22"/>
  <c r="AM305" i="22"/>
  <c r="AL305" i="22"/>
  <c r="AK305" i="22"/>
  <c r="AP304" i="22"/>
  <c r="AO304" i="22"/>
  <c r="AN304" i="22"/>
  <c r="AM304" i="22"/>
  <c r="AL304" i="22"/>
  <c r="AK304" i="22"/>
  <c r="AP303" i="22"/>
  <c r="AO303" i="22"/>
  <c r="AN303" i="22"/>
  <c r="AM303" i="22"/>
  <c r="AL303" i="22"/>
  <c r="AK303" i="22"/>
  <c r="AP302" i="22"/>
  <c r="AO302" i="22"/>
  <c r="AN302" i="22"/>
  <c r="AM302" i="22"/>
  <c r="AL302" i="22"/>
  <c r="AK302" i="22"/>
  <c r="AP301" i="22"/>
  <c r="AO301" i="22"/>
  <c r="AN301" i="22"/>
  <c r="AM301" i="22"/>
  <c r="AL301" i="22"/>
  <c r="AK301" i="22"/>
  <c r="AP300" i="22"/>
  <c r="AO300" i="22"/>
  <c r="AN300" i="22"/>
  <c r="AM300" i="22"/>
  <c r="AL300" i="22"/>
  <c r="AK300" i="22"/>
  <c r="AP299" i="22"/>
  <c r="AO299" i="22"/>
  <c r="AN299" i="22"/>
  <c r="AM299" i="22"/>
  <c r="AL299" i="22"/>
  <c r="AK299" i="22"/>
  <c r="AP298" i="22"/>
  <c r="AO298" i="22"/>
  <c r="AN298" i="22"/>
  <c r="AM298" i="22"/>
  <c r="AL298" i="22"/>
  <c r="AK298" i="22"/>
  <c r="AP297" i="22"/>
  <c r="AO297" i="22"/>
  <c r="AN297" i="22"/>
  <c r="AM297" i="22"/>
  <c r="AL297" i="22"/>
  <c r="AK297" i="22"/>
  <c r="AP296" i="22"/>
  <c r="AO296" i="22"/>
  <c r="AN296" i="22"/>
  <c r="AM296" i="22"/>
  <c r="AL296" i="22"/>
  <c r="AK296" i="22"/>
  <c r="AP295" i="22"/>
  <c r="AO295" i="22"/>
  <c r="AN295" i="22"/>
  <c r="AM295" i="22"/>
  <c r="AL295" i="22"/>
  <c r="AK295" i="22"/>
  <c r="AP294" i="22"/>
  <c r="AO294" i="22"/>
  <c r="AN294" i="22"/>
  <c r="AM294" i="22"/>
  <c r="AL294" i="22"/>
  <c r="AK294" i="22"/>
  <c r="AP293" i="22"/>
  <c r="AO293" i="22"/>
  <c r="AN293" i="22"/>
  <c r="AM293" i="22"/>
  <c r="AL293" i="22"/>
  <c r="AK293" i="22"/>
  <c r="AP292" i="22"/>
  <c r="AO292" i="22"/>
  <c r="AN292" i="22"/>
  <c r="AM292" i="22"/>
  <c r="AL292" i="22"/>
  <c r="AK292" i="22"/>
  <c r="AP291" i="22"/>
  <c r="AO291" i="22"/>
  <c r="AN291" i="22"/>
  <c r="AM291" i="22"/>
  <c r="AL291" i="22"/>
  <c r="AK291" i="22"/>
  <c r="AP290" i="22"/>
  <c r="AO290" i="22"/>
  <c r="AN290" i="22"/>
  <c r="AM290" i="22"/>
  <c r="AL290" i="22"/>
  <c r="AK290" i="22"/>
  <c r="AP289" i="22"/>
  <c r="AO289" i="22"/>
  <c r="AN289" i="22"/>
  <c r="AM289" i="22"/>
  <c r="AL289" i="22"/>
  <c r="AK289" i="22"/>
  <c r="AP288" i="22"/>
  <c r="AO288" i="22"/>
  <c r="AN288" i="22"/>
  <c r="AM288" i="22"/>
  <c r="AL288" i="22"/>
  <c r="AK288" i="22"/>
  <c r="AP287" i="22"/>
  <c r="AO287" i="22"/>
  <c r="AN287" i="22"/>
  <c r="AM287" i="22"/>
  <c r="AL287" i="22"/>
  <c r="AK287" i="22"/>
  <c r="AP286" i="22"/>
  <c r="AO286" i="22"/>
  <c r="AN286" i="22"/>
  <c r="AM286" i="22"/>
  <c r="AL286" i="22"/>
  <c r="AK286" i="22"/>
  <c r="AP285" i="22"/>
  <c r="AO285" i="22"/>
  <c r="AN285" i="22"/>
  <c r="AM285" i="22"/>
  <c r="AL285" i="22"/>
  <c r="AK285" i="22"/>
  <c r="AP284" i="22"/>
  <c r="AO284" i="22"/>
  <c r="AN284" i="22"/>
  <c r="AM284" i="22"/>
  <c r="AL284" i="22"/>
  <c r="AK284" i="22"/>
  <c r="AP283" i="22"/>
  <c r="AO283" i="22"/>
  <c r="AN283" i="22"/>
  <c r="AM283" i="22"/>
  <c r="AL283" i="22"/>
  <c r="AK283" i="22"/>
  <c r="AP282" i="22"/>
  <c r="AO282" i="22"/>
  <c r="AN282" i="22"/>
  <c r="AM282" i="22"/>
  <c r="AL282" i="22"/>
  <c r="AK282" i="22"/>
  <c r="AP281" i="22"/>
  <c r="AO281" i="22"/>
  <c r="AN281" i="22"/>
  <c r="AM281" i="22"/>
  <c r="AL281" i="22"/>
  <c r="AK281" i="22"/>
  <c r="AP280" i="22"/>
  <c r="AO280" i="22"/>
  <c r="AN280" i="22"/>
  <c r="AM280" i="22"/>
  <c r="AL280" i="22"/>
  <c r="AK280" i="22"/>
  <c r="AP279" i="22"/>
  <c r="AO279" i="22"/>
  <c r="AN279" i="22"/>
  <c r="AM279" i="22"/>
  <c r="AL279" i="22"/>
  <c r="AK279" i="22"/>
  <c r="AP278" i="22"/>
  <c r="AO278" i="22"/>
  <c r="AN278" i="22"/>
  <c r="AM278" i="22"/>
  <c r="AL278" i="22"/>
  <c r="AK278" i="22"/>
  <c r="AP277" i="22"/>
  <c r="AO277" i="22"/>
  <c r="AN277" i="22"/>
  <c r="AM277" i="22"/>
  <c r="AL277" i="22"/>
  <c r="AK277" i="22"/>
  <c r="AP276" i="22"/>
  <c r="AO276" i="22"/>
  <c r="AN276" i="22"/>
  <c r="AM276" i="22"/>
  <c r="AL276" i="22"/>
  <c r="AK276" i="22"/>
  <c r="AP275" i="22"/>
  <c r="AO275" i="22"/>
  <c r="AN275" i="22"/>
  <c r="AM275" i="22"/>
  <c r="AL275" i="22"/>
  <c r="AK275" i="22"/>
  <c r="AP274" i="22"/>
  <c r="AO274" i="22"/>
  <c r="AN274" i="22"/>
  <c r="AM274" i="22"/>
  <c r="AL274" i="22"/>
  <c r="AK274" i="22"/>
  <c r="AP273" i="22"/>
  <c r="AO273" i="22"/>
  <c r="AN273" i="22"/>
  <c r="AM273" i="22"/>
  <c r="AL273" i="22"/>
  <c r="AK273" i="22"/>
  <c r="AP272" i="22"/>
  <c r="AO272" i="22"/>
  <c r="AN272" i="22"/>
  <c r="AM272" i="22"/>
  <c r="AL272" i="22"/>
  <c r="AK272" i="22"/>
  <c r="AP271" i="22"/>
  <c r="AO271" i="22"/>
  <c r="AN271" i="22"/>
  <c r="AM271" i="22"/>
  <c r="AL271" i="22"/>
  <c r="AK271" i="22"/>
  <c r="AP270" i="22"/>
  <c r="AO270" i="22"/>
  <c r="AN270" i="22"/>
  <c r="AM270" i="22"/>
  <c r="AL270" i="22"/>
  <c r="AK270" i="22"/>
  <c r="AP269" i="22"/>
  <c r="AO269" i="22"/>
  <c r="AN269" i="22"/>
  <c r="AM269" i="22"/>
  <c r="AL269" i="22"/>
  <c r="AK269" i="22"/>
  <c r="AP268" i="22"/>
  <c r="AO268" i="22"/>
  <c r="AN268" i="22"/>
  <c r="AM268" i="22"/>
  <c r="AL268" i="22"/>
  <c r="AK268" i="22"/>
  <c r="AP267" i="22"/>
  <c r="AO267" i="22"/>
  <c r="AN267" i="22"/>
  <c r="AM267" i="22"/>
  <c r="AL267" i="22"/>
  <c r="AK267" i="22"/>
  <c r="AP266" i="22"/>
  <c r="AO266" i="22"/>
  <c r="AN266" i="22"/>
  <c r="AM266" i="22"/>
  <c r="AL266" i="22"/>
  <c r="AK266" i="22"/>
  <c r="AP265" i="22"/>
  <c r="AO265" i="22"/>
  <c r="AN265" i="22"/>
  <c r="AM265" i="22"/>
  <c r="AL265" i="22"/>
  <c r="AK265" i="22"/>
  <c r="AP264" i="22"/>
  <c r="AO264" i="22"/>
  <c r="AN264" i="22"/>
  <c r="AM264" i="22"/>
  <c r="AL264" i="22"/>
  <c r="AK264" i="22"/>
  <c r="AP263" i="22"/>
  <c r="AO263" i="22"/>
  <c r="AN263" i="22"/>
  <c r="AM263" i="22"/>
  <c r="AL263" i="22"/>
  <c r="AK263" i="22"/>
  <c r="AP262" i="22"/>
  <c r="AO262" i="22"/>
  <c r="AN262" i="22"/>
  <c r="AM262" i="22"/>
  <c r="AL262" i="22"/>
  <c r="AK262" i="22"/>
  <c r="AP261" i="22"/>
  <c r="AO261" i="22"/>
  <c r="AN261" i="22"/>
  <c r="AM261" i="22"/>
  <c r="AL261" i="22"/>
  <c r="AK261" i="22"/>
  <c r="AP260" i="22"/>
  <c r="AO260" i="22"/>
  <c r="AN260" i="22"/>
  <c r="AM260" i="22"/>
  <c r="AL260" i="22"/>
  <c r="AK260" i="22"/>
  <c r="AP259" i="22"/>
  <c r="AO259" i="22"/>
  <c r="AN259" i="22"/>
  <c r="AM259" i="22"/>
  <c r="AL259" i="22"/>
  <c r="AK259" i="22"/>
  <c r="AP258" i="22"/>
  <c r="AO258" i="22"/>
  <c r="AN258" i="22"/>
  <c r="AM258" i="22"/>
  <c r="AL258" i="22"/>
  <c r="AK258" i="22"/>
  <c r="AP257" i="22"/>
  <c r="AO257" i="22"/>
  <c r="AN257" i="22"/>
  <c r="AM257" i="22"/>
  <c r="AL257" i="22"/>
  <c r="AK257" i="22"/>
  <c r="AP256" i="22"/>
  <c r="AO256" i="22"/>
  <c r="AN256" i="22"/>
  <c r="AM256" i="22"/>
  <c r="AL256" i="22"/>
  <c r="AK256" i="22"/>
  <c r="AP255" i="22"/>
  <c r="AO255" i="22"/>
  <c r="AN255" i="22"/>
  <c r="AM255" i="22"/>
  <c r="AL255" i="22"/>
  <c r="AK255" i="22"/>
  <c r="AP254" i="22"/>
  <c r="AO254" i="22"/>
  <c r="AN254" i="22"/>
  <c r="AM254" i="22"/>
  <c r="AL254" i="22"/>
  <c r="AK254" i="22"/>
  <c r="AP253" i="22"/>
  <c r="AO253" i="22"/>
  <c r="AN253" i="22"/>
  <c r="AM253" i="22"/>
  <c r="AL253" i="22"/>
  <c r="AK253" i="22"/>
  <c r="AP252" i="22"/>
  <c r="AO252" i="22"/>
  <c r="AN252" i="22"/>
  <c r="AM252" i="22"/>
  <c r="AL252" i="22"/>
  <c r="AK252" i="22"/>
  <c r="AP251" i="22"/>
  <c r="AO251" i="22"/>
  <c r="AN251" i="22"/>
  <c r="AM251" i="22"/>
  <c r="AL251" i="22"/>
  <c r="AK251" i="22"/>
  <c r="AP250" i="22"/>
  <c r="AO250" i="22"/>
  <c r="AN250" i="22"/>
  <c r="AM250" i="22"/>
  <c r="AL250" i="22"/>
  <c r="AK250" i="22"/>
  <c r="AP249" i="22"/>
  <c r="AO249" i="22"/>
  <c r="AN249" i="22"/>
  <c r="AM249" i="22"/>
  <c r="AL249" i="22"/>
  <c r="AK249" i="22"/>
  <c r="AP248" i="22"/>
  <c r="AO248" i="22"/>
  <c r="AN248" i="22"/>
  <c r="AM248" i="22"/>
  <c r="AL248" i="22"/>
  <c r="AK248" i="22"/>
  <c r="AP247" i="22"/>
  <c r="AO247" i="22"/>
  <c r="AN247" i="22"/>
  <c r="AM247" i="22"/>
  <c r="AL247" i="22"/>
  <c r="AK247" i="22"/>
  <c r="AP246" i="22"/>
  <c r="AO246" i="22"/>
  <c r="AN246" i="22"/>
  <c r="AM246" i="22"/>
  <c r="AL246" i="22"/>
  <c r="AK246" i="22"/>
  <c r="AP245" i="22"/>
  <c r="AO245" i="22"/>
  <c r="AN245" i="22"/>
  <c r="AM245" i="22"/>
  <c r="AL245" i="22"/>
  <c r="AK245" i="22"/>
  <c r="AP244" i="22"/>
  <c r="AO244" i="22"/>
  <c r="AN244" i="22"/>
  <c r="AM244" i="22"/>
  <c r="AL244" i="22"/>
  <c r="AK244" i="22"/>
  <c r="AP243" i="22"/>
  <c r="AO243" i="22"/>
  <c r="AN243" i="22"/>
  <c r="AM243" i="22"/>
  <c r="AL243" i="22"/>
  <c r="AK243" i="22"/>
  <c r="AP242" i="22"/>
  <c r="AO242" i="22"/>
  <c r="AN242" i="22"/>
  <c r="AM242" i="22"/>
  <c r="AL242" i="22"/>
  <c r="AK242" i="22"/>
  <c r="AP241" i="22"/>
  <c r="AO241" i="22"/>
  <c r="AN241" i="22"/>
  <c r="AM241" i="22"/>
  <c r="AL241" i="22"/>
  <c r="AK241" i="22"/>
  <c r="AP240" i="22"/>
  <c r="AO240" i="22"/>
  <c r="AN240" i="22"/>
  <c r="AM240" i="22"/>
  <c r="AL240" i="22"/>
  <c r="AK240" i="22"/>
  <c r="AP239" i="22"/>
  <c r="AO239" i="22"/>
  <c r="AN239" i="22"/>
  <c r="AM239" i="22"/>
  <c r="AL239" i="22"/>
  <c r="AK239" i="22"/>
  <c r="AP238" i="22"/>
  <c r="AO238" i="22"/>
  <c r="AN238" i="22"/>
  <c r="AM238" i="22"/>
  <c r="AL238" i="22"/>
  <c r="AK238" i="22"/>
  <c r="AP237" i="22"/>
  <c r="AO237" i="22"/>
  <c r="AN237" i="22"/>
  <c r="AM237" i="22"/>
  <c r="AL237" i="22"/>
  <c r="AK237" i="22"/>
  <c r="AP236" i="22"/>
  <c r="AO236" i="22"/>
  <c r="AN236" i="22"/>
  <c r="AM236" i="22"/>
  <c r="AL236" i="22"/>
  <c r="AK236" i="22"/>
  <c r="AP235" i="22"/>
  <c r="AO235" i="22"/>
  <c r="AN235" i="22"/>
  <c r="AM235" i="22"/>
  <c r="AL235" i="22"/>
  <c r="AK235" i="22"/>
  <c r="AP234" i="22"/>
  <c r="AO234" i="22"/>
  <c r="AN234" i="22"/>
  <c r="AM234" i="22"/>
  <c r="AL234" i="22"/>
  <c r="AK234" i="22"/>
  <c r="AP233" i="22"/>
  <c r="AO233" i="22"/>
  <c r="AN233" i="22"/>
  <c r="AM233" i="22"/>
  <c r="AL233" i="22"/>
  <c r="AK233" i="22"/>
  <c r="AP232" i="22"/>
  <c r="AO232" i="22"/>
  <c r="AN232" i="22"/>
  <c r="AM232" i="22"/>
  <c r="AL232" i="22"/>
  <c r="AK232" i="22"/>
  <c r="AP231" i="22"/>
  <c r="AO231" i="22"/>
  <c r="AN231" i="22"/>
  <c r="AM231" i="22"/>
  <c r="AL231" i="22"/>
  <c r="AK231" i="22"/>
  <c r="AP230" i="22"/>
  <c r="AO230" i="22"/>
  <c r="AN230" i="22"/>
  <c r="AM230" i="22"/>
  <c r="AL230" i="22"/>
  <c r="AK230" i="22"/>
  <c r="AP229" i="22"/>
  <c r="AO229" i="22"/>
  <c r="AN229" i="22"/>
  <c r="AM229" i="22"/>
  <c r="AL229" i="22"/>
  <c r="AK229" i="22"/>
  <c r="AP228" i="22"/>
  <c r="AO228" i="22"/>
  <c r="AN228" i="22"/>
  <c r="AM228" i="22"/>
  <c r="AL228" i="22"/>
  <c r="AK228" i="22"/>
  <c r="AP227" i="22"/>
  <c r="AO227" i="22"/>
  <c r="AN227" i="22"/>
  <c r="AM227" i="22"/>
  <c r="AL227" i="22"/>
  <c r="AK227" i="22"/>
  <c r="AP226" i="22"/>
  <c r="AO226" i="22"/>
  <c r="AN226" i="22"/>
  <c r="AM226" i="22"/>
  <c r="AL226" i="22"/>
  <c r="AK226" i="22"/>
  <c r="AP225" i="22"/>
  <c r="AO225" i="22"/>
  <c r="AN225" i="22"/>
  <c r="AM225" i="22"/>
  <c r="AL225" i="22"/>
  <c r="AK225" i="22"/>
  <c r="AP224" i="22"/>
  <c r="AO224" i="22"/>
  <c r="AN224" i="22"/>
  <c r="AM224" i="22"/>
  <c r="AL224" i="22"/>
  <c r="AK224" i="22"/>
  <c r="AP223" i="22"/>
  <c r="AO223" i="22"/>
  <c r="AN223" i="22"/>
  <c r="AM223" i="22"/>
  <c r="AL223" i="22"/>
  <c r="AK223" i="22"/>
  <c r="AP222" i="22"/>
  <c r="AO222" i="22"/>
  <c r="AN222" i="22"/>
  <c r="AM222" i="22"/>
  <c r="AL222" i="22"/>
  <c r="AK222" i="22"/>
  <c r="AP221" i="22"/>
  <c r="AO221" i="22"/>
  <c r="AN221" i="22"/>
  <c r="AM221" i="22"/>
  <c r="AL221" i="22"/>
  <c r="AK221" i="22"/>
  <c r="AP220" i="22"/>
  <c r="AO220" i="22"/>
  <c r="AN220" i="22"/>
  <c r="AM220" i="22"/>
  <c r="AL220" i="22"/>
  <c r="AK220" i="22"/>
  <c r="AP219" i="22"/>
  <c r="AO219" i="22"/>
  <c r="AN219" i="22"/>
  <c r="AM219" i="22"/>
  <c r="AL219" i="22"/>
  <c r="AK219" i="22"/>
  <c r="AP218" i="22"/>
  <c r="AO218" i="22"/>
  <c r="AN218" i="22"/>
  <c r="AM218" i="22"/>
  <c r="AL218" i="22"/>
  <c r="AK218" i="22"/>
  <c r="AP217" i="22"/>
  <c r="AO217" i="22"/>
  <c r="AN217" i="22"/>
  <c r="AM217" i="22"/>
  <c r="AL217" i="22"/>
  <c r="AK217" i="22"/>
  <c r="AP216" i="22"/>
  <c r="AO216" i="22"/>
  <c r="AN216" i="22"/>
  <c r="AM216" i="22"/>
  <c r="AL216" i="22"/>
  <c r="AK216" i="22"/>
  <c r="AP215" i="22"/>
  <c r="AO215" i="22"/>
  <c r="AN215" i="22"/>
  <c r="AM215" i="22"/>
  <c r="AL215" i="22"/>
  <c r="AK215" i="22"/>
  <c r="AP214" i="22"/>
  <c r="AO214" i="22"/>
  <c r="AN214" i="22"/>
  <c r="AM214" i="22"/>
  <c r="AL214" i="22"/>
  <c r="AK214" i="22"/>
  <c r="AP213" i="22"/>
  <c r="AO213" i="22"/>
  <c r="AN213" i="22"/>
  <c r="AM213" i="22"/>
  <c r="AL213" i="22"/>
  <c r="AK213" i="22"/>
  <c r="AP212" i="22"/>
  <c r="AO212" i="22"/>
  <c r="AN212" i="22"/>
  <c r="AM212" i="22"/>
  <c r="AL212" i="22"/>
  <c r="AK212" i="22"/>
  <c r="AP211" i="22"/>
  <c r="AO211" i="22"/>
  <c r="AN211" i="22"/>
  <c r="AM211" i="22"/>
  <c r="AL211" i="22"/>
  <c r="AK211" i="22"/>
  <c r="AP210" i="22"/>
  <c r="AO210" i="22"/>
  <c r="AN210" i="22"/>
  <c r="AM210" i="22"/>
  <c r="AL210" i="22"/>
  <c r="AK210" i="22"/>
  <c r="AP209" i="22"/>
  <c r="AO209" i="22"/>
  <c r="AN209" i="22"/>
  <c r="AM209" i="22"/>
  <c r="AL209" i="22"/>
  <c r="AK209" i="22"/>
  <c r="AP208" i="22"/>
  <c r="AO208" i="22"/>
  <c r="AN208" i="22"/>
  <c r="AM208" i="22"/>
  <c r="AL208" i="22"/>
  <c r="AK208" i="22"/>
  <c r="AP207" i="22"/>
  <c r="AO207" i="22"/>
  <c r="AN207" i="22"/>
  <c r="AM207" i="22"/>
  <c r="AL207" i="22"/>
  <c r="AK207" i="22"/>
  <c r="AP206" i="22"/>
  <c r="AO206" i="22"/>
  <c r="AN206" i="22"/>
  <c r="AM206" i="22"/>
  <c r="AL206" i="22"/>
  <c r="AK206" i="22"/>
  <c r="AP205" i="22"/>
  <c r="AO205" i="22"/>
  <c r="AN205" i="22"/>
  <c r="AM205" i="22"/>
  <c r="AL205" i="22"/>
  <c r="AK205" i="22"/>
  <c r="AP204" i="22"/>
  <c r="AO204" i="22"/>
  <c r="AN204" i="22"/>
  <c r="AM204" i="22"/>
  <c r="AL204" i="22"/>
  <c r="AK204" i="22"/>
  <c r="AP203" i="22"/>
  <c r="AO203" i="22"/>
  <c r="AN203" i="22"/>
  <c r="AM203" i="22"/>
  <c r="AL203" i="22"/>
  <c r="AK203" i="22"/>
  <c r="AP202" i="22"/>
  <c r="AO202" i="22"/>
  <c r="AN202" i="22"/>
  <c r="AM202" i="22"/>
  <c r="AL202" i="22"/>
  <c r="AK202" i="22"/>
  <c r="AP201" i="22"/>
  <c r="AO201" i="22"/>
  <c r="AN201" i="22"/>
  <c r="AM201" i="22"/>
  <c r="AL201" i="22"/>
  <c r="AK201" i="22"/>
  <c r="AP200" i="22"/>
  <c r="AO200" i="22"/>
  <c r="AN200" i="22"/>
  <c r="AM200" i="22"/>
  <c r="AL200" i="22"/>
  <c r="AK200" i="22"/>
  <c r="AP199" i="22"/>
  <c r="AO199" i="22"/>
  <c r="AN199" i="22"/>
  <c r="AM199" i="22"/>
  <c r="AL199" i="22"/>
  <c r="AK199" i="22"/>
  <c r="AP198" i="22"/>
  <c r="AO198" i="22"/>
  <c r="AN198" i="22"/>
  <c r="AM198" i="22"/>
  <c r="AL198" i="22"/>
  <c r="AK198" i="22"/>
  <c r="AP197" i="22"/>
  <c r="AO197" i="22"/>
  <c r="AN197" i="22"/>
  <c r="AM197" i="22"/>
  <c r="AL197" i="22"/>
  <c r="AK197" i="22"/>
  <c r="AP196" i="22"/>
  <c r="AO196" i="22"/>
  <c r="AN196" i="22"/>
  <c r="AM196" i="22"/>
  <c r="AL196" i="22"/>
  <c r="AK196" i="22"/>
  <c r="AP195" i="22"/>
  <c r="AO195" i="22"/>
  <c r="AN195" i="22"/>
  <c r="AM195" i="22"/>
  <c r="AL195" i="22"/>
  <c r="AK195" i="22"/>
  <c r="AP194" i="22"/>
  <c r="AO194" i="22"/>
  <c r="AN194" i="22"/>
  <c r="AM194" i="22"/>
  <c r="AL194" i="22"/>
  <c r="AK194" i="22"/>
  <c r="AP193" i="22"/>
  <c r="AO193" i="22"/>
  <c r="AN193" i="22"/>
  <c r="AM193" i="22"/>
  <c r="AL193" i="22"/>
  <c r="AK193" i="22"/>
  <c r="AP192" i="22"/>
  <c r="AO192" i="22"/>
  <c r="AN192" i="22"/>
  <c r="AM192" i="22"/>
  <c r="AL192" i="22"/>
  <c r="AK192" i="22"/>
  <c r="AP191" i="22"/>
  <c r="AO191" i="22"/>
  <c r="AN191" i="22"/>
  <c r="AM191" i="22"/>
  <c r="AL191" i="22"/>
  <c r="AK191" i="22"/>
  <c r="AP190" i="22"/>
  <c r="AO190" i="22"/>
  <c r="AN190" i="22"/>
  <c r="AM190" i="22"/>
  <c r="AL190" i="22"/>
  <c r="AK190" i="22"/>
  <c r="AP189" i="22"/>
  <c r="AO189" i="22"/>
  <c r="AN189" i="22"/>
  <c r="AM189" i="22"/>
  <c r="AL189" i="22"/>
  <c r="AK189" i="22"/>
  <c r="AP188" i="22"/>
  <c r="AO188" i="22"/>
  <c r="AN188" i="22"/>
  <c r="AM188" i="22"/>
  <c r="AL188" i="22"/>
  <c r="AK188" i="22"/>
  <c r="AP187" i="22"/>
  <c r="AO187" i="22"/>
  <c r="AN187" i="22"/>
  <c r="AM187" i="22"/>
  <c r="AL187" i="22"/>
  <c r="AK187" i="22"/>
  <c r="AP186" i="22"/>
  <c r="AO186" i="22"/>
  <c r="AN186" i="22"/>
  <c r="AM186" i="22"/>
  <c r="AL186" i="22"/>
  <c r="AK186" i="22"/>
  <c r="AP185" i="22"/>
  <c r="AO185" i="22"/>
  <c r="AN185" i="22"/>
  <c r="AM185" i="22"/>
  <c r="AL185" i="22"/>
  <c r="AK185" i="22"/>
  <c r="AP184" i="22"/>
  <c r="AO184" i="22"/>
  <c r="AN184" i="22"/>
  <c r="AM184" i="22"/>
  <c r="AL184" i="22"/>
  <c r="AK184" i="22"/>
  <c r="AP183" i="22"/>
  <c r="AO183" i="22"/>
  <c r="AN183" i="22"/>
  <c r="AM183" i="22"/>
  <c r="AL183" i="22"/>
  <c r="AK183" i="22"/>
  <c r="AP182" i="22"/>
  <c r="AO182" i="22"/>
  <c r="AN182" i="22"/>
  <c r="AM182" i="22"/>
  <c r="AL182" i="22"/>
  <c r="AK182" i="22"/>
  <c r="AP181" i="22"/>
  <c r="AO181" i="22"/>
  <c r="AN181" i="22"/>
  <c r="AM181" i="22"/>
  <c r="AL181" i="22"/>
  <c r="AK181" i="22"/>
  <c r="AP180" i="22"/>
  <c r="AO180" i="22"/>
  <c r="AN180" i="22"/>
  <c r="AM180" i="22"/>
  <c r="AL180" i="22"/>
  <c r="AK180" i="22"/>
  <c r="AP179" i="22"/>
  <c r="AO179" i="22"/>
  <c r="AN179" i="22"/>
  <c r="AM179" i="22"/>
  <c r="AL179" i="22"/>
  <c r="AK179" i="22"/>
  <c r="AP178" i="22"/>
  <c r="AO178" i="22"/>
  <c r="AN178" i="22"/>
  <c r="AM178" i="22"/>
  <c r="AL178" i="22"/>
  <c r="AK178" i="22"/>
  <c r="AP177" i="22"/>
  <c r="AO177" i="22"/>
  <c r="AN177" i="22"/>
  <c r="AM177" i="22"/>
  <c r="AL177" i="22"/>
  <c r="AK177" i="22"/>
  <c r="AP176" i="22"/>
  <c r="AO176" i="22"/>
  <c r="AN176" i="22"/>
  <c r="AM176" i="22"/>
  <c r="AL176" i="22"/>
  <c r="AK176" i="22"/>
  <c r="AP175" i="22"/>
  <c r="AO175" i="22"/>
  <c r="AN175" i="22"/>
  <c r="AM175" i="22"/>
  <c r="AL175" i="22"/>
  <c r="AK175" i="22"/>
  <c r="AP174" i="22"/>
  <c r="AO174" i="22"/>
  <c r="AN174" i="22"/>
  <c r="AM174" i="22"/>
  <c r="AL174" i="22"/>
  <c r="AK174" i="22"/>
  <c r="AP173" i="22"/>
  <c r="AO173" i="22"/>
  <c r="AN173" i="22"/>
  <c r="AM173" i="22"/>
  <c r="AL173" i="22"/>
  <c r="AK173" i="22"/>
  <c r="AP172" i="22"/>
  <c r="AO172" i="22"/>
  <c r="AN172" i="22"/>
  <c r="AM172" i="22"/>
  <c r="AL172" i="22"/>
  <c r="AK172" i="22"/>
  <c r="AP171" i="22"/>
  <c r="AO171" i="22"/>
  <c r="AN171" i="22"/>
  <c r="AM171" i="22"/>
  <c r="AL171" i="22"/>
  <c r="AK171" i="22"/>
  <c r="AP170" i="22"/>
  <c r="AO170" i="22"/>
  <c r="AN170" i="22"/>
  <c r="AM170" i="22"/>
  <c r="AL170" i="22"/>
  <c r="AK170" i="22"/>
  <c r="AP169" i="22"/>
  <c r="AO169" i="22"/>
  <c r="AN169" i="22"/>
  <c r="AM169" i="22"/>
  <c r="AL169" i="22"/>
  <c r="AK169" i="22"/>
  <c r="AP168" i="22"/>
  <c r="AO168" i="22"/>
  <c r="AN168" i="22"/>
  <c r="AM168" i="22"/>
  <c r="AL168" i="22"/>
  <c r="AK168" i="22"/>
  <c r="AP167" i="22"/>
  <c r="AO167" i="22"/>
  <c r="AN167" i="22"/>
  <c r="AM167" i="22"/>
  <c r="AL167" i="22"/>
  <c r="AK167" i="22"/>
  <c r="AP166" i="22"/>
  <c r="AO166" i="22"/>
  <c r="AN166" i="22"/>
  <c r="AM166" i="22"/>
  <c r="AL166" i="22"/>
  <c r="AK166" i="22"/>
  <c r="AP165" i="22"/>
  <c r="AO165" i="22"/>
  <c r="AN165" i="22"/>
  <c r="AM165" i="22"/>
  <c r="AL165" i="22"/>
  <c r="AK165" i="22"/>
  <c r="AP164" i="22"/>
  <c r="AO164" i="22"/>
  <c r="AN164" i="22"/>
  <c r="AM164" i="22"/>
  <c r="AL164" i="22"/>
  <c r="AK164" i="22"/>
  <c r="AP163" i="22"/>
  <c r="AO163" i="22"/>
  <c r="AN163" i="22"/>
  <c r="AM163" i="22"/>
  <c r="AL163" i="22"/>
  <c r="AK163" i="22"/>
  <c r="AP162" i="22"/>
  <c r="AO162" i="22"/>
  <c r="AN162" i="22"/>
  <c r="AM162" i="22"/>
  <c r="AL162" i="22"/>
  <c r="AK162" i="22"/>
  <c r="AP161" i="22"/>
  <c r="AO161" i="22"/>
  <c r="AN161" i="22"/>
  <c r="AM161" i="22"/>
  <c r="AL161" i="22"/>
  <c r="AK161" i="22"/>
  <c r="AP160" i="22"/>
  <c r="AO160" i="22"/>
  <c r="AN160" i="22"/>
  <c r="AM160" i="22"/>
  <c r="AL160" i="22"/>
  <c r="AK160" i="22"/>
  <c r="AP159" i="22"/>
  <c r="AO159" i="22"/>
  <c r="AN159" i="22"/>
  <c r="AM159" i="22"/>
  <c r="AL159" i="22"/>
  <c r="AK159" i="22"/>
  <c r="AP158" i="22"/>
  <c r="AO158" i="22"/>
  <c r="AN158" i="22"/>
  <c r="AM158" i="22"/>
  <c r="AL158" i="22"/>
  <c r="AK158" i="22"/>
  <c r="AP157" i="22"/>
  <c r="AO157" i="22"/>
  <c r="AN157" i="22"/>
  <c r="AM157" i="22"/>
  <c r="AL157" i="22"/>
  <c r="AK157" i="22"/>
  <c r="AP156" i="22"/>
  <c r="AO156" i="22"/>
  <c r="AN156" i="22"/>
  <c r="AM156" i="22"/>
  <c r="AL156" i="22"/>
  <c r="AK156" i="22"/>
  <c r="AP155" i="22"/>
  <c r="AO155" i="22"/>
  <c r="AN155" i="22"/>
  <c r="AM155" i="22"/>
  <c r="AL155" i="22"/>
  <c r="AK155" i="22"/>
  <c r="AP154" i="22"/>
  <c r="AO154" i="22"/>
  <c r="AN154" i="22"/>
  <c r="AM154" i="22"/>
  <c r="AL154" i="22"/>
  <c r="AK154" i="22"/>
  <c r="AP153" i="22"/>
  <c r="AO153" i="22"/>
  <c r="AN153" i="22"/>
  <c r="AM153" i="22"/>
  <c r="AL153" i="22"/>
  <c r="AK153" i="22"/>
  <c r="AP152" i="22"/>
  <c r="AO152" i="22"/>
  <c r="AN152" i="22"/>
  <c r="AM152" i="22"/>
  <c r="AL152" i="22"/>
  <c r="AK152" i="22"/>
  <c r="AP151" i="22"/>
  <c r="AO151" i="22"/>
  <c r="AN151" i="22"/>
  <c r="AM151" i="22"/>
  <c r="AL151" i="22"/>
  <c r="AK151" i="22"/>
  <c r="AP150" i="22"/>
  <c r="AO150" i="22"/>
  <c r="AN150" i="22"/>
  <c r="AM150" i="22"/>
  <c r="AL150" i="22"/>
  <c r="AK150" i="22"/>
  <c r="AP149" i="22"/>
  <c r="AO149" i="22"/>
  <c r="AN149" i="22"/>
  <c r="AM149" i="22"/>
  <c r="AL149" i="22"/>
  <c r="AK149" i="22"/>
  <c r="AP148" i="22"/>
  <c r="AO148" i="22"/>
  <c r="AN148" i="22"/>
  <c r="AM148" i="22"/>
  <c r="AL148" i="22"/>
  <c r="AK148" i="22"/>
  <c r="AP147" i="22"/>
  <c r="AO147" i="22"/>
  <c r="AN147" i="22"/>
  <c r="AM147" i="22"/>
  <c r="AL147" i="22"/>
  <c r="AK147" i="22"/>
  <c r="AP146" i="22"/>
  <c r="AO146" i="22"/>
  <c r="AN146" i="22"/>
  <c r="AM146" i="22"/>
  <c r="AL146" i="22"/>
  <c r="AK146" i="22"/>
  <c r="AP145" i="22"/>
  <c r="AO145" i="22"/>
  <c r="AN145" i="22"/>
  <c r="AM145" i="22"/>
  <c r="AL145" i="22"/>
  <c r="AK145" i="22"/>
  <c r="AP144" i="22"/>
  <c r="AO144" i="22"/>
  <c r="AN144" i="22"/>
  <c r="AM144" i="22"/>
  <c r="AL144" i="22"/>
  <c r="AK144" i="22"/>
  <c r="AP143" i="22"/>
  <c r="AO143" i="22"/>
  <c r="AN143" i="22"/>
  <c r="AM143" i="22"/>
  <c r="AL143" i="22"/>
  <c r="AK143" i="22"/>
  <c r="AP142" i="22"/>
  <c r="AO142" i="22"/>
  <c r="AN142" i="22"/>
  <c r="AM142" i="22"/>
  <c r="AL142" i="22"/>
  <c r="AK142" i="22"/>
  <c r="AP141" i="22"/>
  <c r="AO141" i="22"/>
  <c r="AN141" i="22"/>
  <c r="AM141" i="22"/>
  <c r="AL141" i="22"/>
  <c r="AK141" i="22"/>
  <c r="AP140" i="22"/>
  <c r="AO140" i="22"/>
  <c r="AN140" i="22"/>
  <c r="AM140" i="22"/>
  <c r="AL140" i="22"/>
  <c r="AK140" i="22"/>
  <c r="AP139" i="22"/>
  <c r="AO139" i="22"/>
  <c r="AN139" i="22"/>
  <c r="AM139" i="22"/>
  <c r="AL139" i="22"/>
  <c r="AK139" i="22"/>
  <c r="AP138" i="22"/>
  <c r="AO138" i="22"/>
  <c r="AN138" i="22"/>
  <c r="AM138" i="22"/>
  <c r="AL138" i="22"/>
  <c r="AK138" i="22"/>
  <c r="AP137" i="22"/>
  <c r="AO137" i="22"/>
  <c r="AN137" i="22"/>
  <c r="AM137" i="22"/>
  <c r="AL137" i="22"/>
  <c r="AK137" i="22"/>
  <c r="AP136" i="22"/>
  <c r="AO136" i="22"/>
  <c r="AN136" i="22"/>
  <c r="AM136" i="22"/>
  <c r="AL136" i="22"/>
  <c r="AK136" i="22"/>
  <c r="AP135" i="22"/>
  <c r="AO135" i="22"/>
  <c r="AN135" i="22"/>
  <c r="AM135" i="22"/>
  <c r="AL135" i="22"/>
  <c r="AK135" i="22"/>
  <c r="AP134" i="22"/>
  <c r="AO134" i="22"/>
  <c r="AN134" i="22"/>
  <c r="AM134" i="22"/>
  <c r="AL134" i="22"/>
  <c r="AK134" i="22"/>
  <c r="AP133" i="22"/>
  <c r="AO133" i="22"/>
  <c r="AN133" i="22"/>
  <c r="AM133" i="22"/>
  <c r="AL133" i="22"/>
  <c r="AK133" i="22"/>
  <c r="AP132" i="22"/>
  <c r="AO132" i="22"/>
  <c r="AN132" i="22"/>
  <c r="AM132" i="22"/>
  <c r="AL132" i="22"/>
  <c r="AK132" i="22"/>
  <c r="AP131" i="22"/>
  <c r="AO131" i="22"/>
  <c r="AN131" i="22"/>
  <c r="AM131" i="22"/>
  <c r="AL131" i="22"/>
  <c r="AK131" i="22"/>
  <c r="AP130" i="22"/>
  <c r="AO130" i="22"/>
  <c r="AN130" i="22"/>
  <c r="AM130" i="22"/>
  <c r="AL130" i="22"/>
  <c r="AK130" i="22"/>
  <c r="AP129" i="22"/>
  <c r="AO129" i="22"/>
  <c r="AN129" i="22"/>
  <c r="AM129" i="22"/>
  <c r="AL129" i="22"/>
  <c r="AK129" i="22"/>
  <c r="AP128" i="22"/>
  <c r="AO128" i="22"/>
  <c r="AN128" i="22"/>
  <c r="AM128" i="22"/>
  <c r="AL128" i="22"/>
  <c r="AK128" i="22"/>
  <c r="AP127" i="22"/>
  <c r="AO127" i="22"/>
  <c r="AN127" i="22"/>
  <c r="AM127" i="22"/>
  <c r="AL127" i="22"/>
  <c r="AK127" i="22"/>
  <c r="AP126" i="22"/>
  <c r="AO126" i="22"/>
  <c r="AN126" i="22"/>
  <c r="AM126" i="22"/>
  <c r="AL126" i="22"/>
  <c r="AK126" i="22"/>
  <c r="AP125" i="22"/>
  <c r="AO125" i="22"/>
  <c r="AN125" i="22"/>
  <c r="AM125" i="22"/>
  <c r="AL125" i="22"/>
  <c r="AK125" i="22"/>
  <c r="AP124" i="22"/>
  <c r="AO124" i="22"/>
  <c r="AN124" i="22"/>
  <c r="AM124" i="22"/>
  <c r="AL124" i="22"/>
  <c r="AK124" i="22"/>
  <c r="AP123" i="22"/>
  <c r="AO123" i="22"/>
  <c r="AN123" i="22"/>
  <c r="AM123" i="22"/>
  <c r="AL123" i="22"/>
  <c r="AK123" i="22"/>
  <c r="AP122" i="22"/>
  <c r="AO122" i="22"/>
  <c r="AN122" i="22"/>
  <c r="AM122" i="22"/>
  <c r="AL122" i="22"/>
  <c r="AK122" i="22"/>
  <c r="AP121" i="22"/>
  <c r="AO121" i="22"/>
  <c r="AN121" i="22"/>
  <c r="AM121" i="22"/>
  <c r="AL121" i="22"/>
  <c r="AK121" i="22"/>
  <c r="AP120" i="22"/>
  <c r="AO120" i="22"/>
  <c r="AN120" i="22"/>
  <c r="AM120" i="22"/>
  <c r="AL120" i="22"/>
  <c r="AK120" i="22"/>
  <c r="AP119" i="22"/>
  <c r="AO119" i="22"/>
  <c r="AN119" i="22"/>
  <c r="AM119" i="22"/>
  <c r="AL119" i="22"/>
  <c r="AK119" i="22"/>
  <c r="AP118" i="22"/>
  <c r="AO118" i="22"/>
  <c r="AN118" i="22"/>
  <c r="AM118" i="22"/>
  <c r="AL118" i="22"/>
  <c r="AK118" i="22"/>
  <c r="AP117" i="22"/>
  <c r="AO117" i="22"/>
  <c r="AN117" i="22"/>
  <c r="AM117" i="22"/>
  <c r="AL117" i="22"/>
  <c r="AK117" i="22"/>
  <c r="AP116" i="22"/>
  <c r="AO116" i="22"/>
  <c r="AN116" i="22"/>
  <c r="AM116" i="22"/>
  <c r="AL116" i="22"/>
  <c r="AK116" i="22"/>
  <c r="AP115" i="22"/>
  <c r="AO115" i="22"/>
  <c r="AN115" i="22"/>
  <c r="AM115" i="22"/>
  <c r="AL115" i="22"/>
  <c r="AK115" i="22"/>
  <c r="AP114" i="22"/>
  <c r="AO114" i="22"/>
  <c r="AN114" i="22"/>
  <c r="AM114" i="22"/>
  <c r="AL114" i="22"/>
  <c r="AK114" i="22"/>
  <c r="AP113" i="22"/>
  <c r="AO113" i="22"/>
  <c r="AN113" i="22"/>
  <c r="AM113" i="22"/>
  <c r="AL113" i="22"/>
  <c r="AK113" i="22"/>
  <c r="AP112" i="22"/>
  <c r="AO112" i="22"/>
  <c r="AN112" i="22"/>
  <c r="AM112" i="22"/>
  <c r="AL112" i="22"/>
  <c r="AK112" i="22"/>
  <c r="AP111" i="22"/>
  <c r="AO111" i="22"/>
  <c r="AN111" i="22"/>
  <c r="AM111" i="22"/>
  <c r="AL111" i="22"/>
  <c r="AK111" i="22"/>
  <c r="AP110" i="22"/>
  <c r="AO110" i="22"/>
  <c r="AN110" i="22"/>
  <c r="AM110" i="22"/>
  <c r="AL110" i="22"/>
  <c r="AK110" i="22"/>
  <c r="AP109" i="22"/>
  <c r="AO109" i="22"/>
  <c r="AN109" i="22"/>
  <c r="AM109" i="22"/>
  <c r="AL109" i="22"/>
  <c r="AK109" i="22"/>
  <c r="AP108" i="22"/>
  <c r="AO108" i="22"/>
  <c r="AN108" i="22"/>
  <c r="AM108" i="22"/>
  <c r="AL108" i="22"/>
  <c r="AK108" i="22"/>
  <c r="AP107" i="22"/>
  <c r="AO107" i="22"/>
  <c r="AN107" i="22"/>
  <c r="AM107" i="22"/>
  <c r="AL107" i="22"/>
  <c r="AK107" i="22"/>
  <c r="AP106" i="22"/>
  <c r="AO106" i="22"/>
  <c r="AN106" i="22"/>
  <c r="AM106" i="22"/>
  <c r="AL106" i="22"/>
  <c r="AK106" i="22"/>
  <c r="AP105" i="22"/>
  <c r="AO105" i="22"/>
  <c r="AN105" i="22"/>
  <c r="AM105" i="22"/>
  <c r="AL105" i="22"/>
  <c r="AK105" i="22"/>
  <c r="AP104" i="22"/>
  <c r="AO104" i="22"/>
  <c r="AN104" i="22"/>
  <c r="AM104" i="22"/>
  <c r="AL104" i="22"/>
  <c r="AK104" i="22"/>
  <c r="AP103" i="22"/>
  <c r="AO103" i="22"/>
  <c r="AN103" i="22"/>
  <c r="AM103" i="22"/>
  <c r="AL103" i="22"/>
  <c r="AK103" i="22"/>
  <c r="AP102" i="22"/>
  <c r="AO102" i="22"/>
  <c r="AN102" i="22"/>
  <c r="AM102" i="22"/>
  <c r="AL102" i="22"/>
  <c r="AK102" i="22"/>
  <c r="AP101" i="22"/>
  <c r="AO101" i="22"/>
  <c r="AN101" i="22"/>
  <c r="AM101" i="22"/>
  <c r="AL101" i="22"/>
  <c r="AK101" i="22"/>
  <c r="AP100" i="22"/>
  <c r="AO100" i="22"/>
  <c r="AN100" i="22"/>
  <c r="AM100" i="22"/>
  <c r="AL100" i="22"/>
  <c r="AK100" i="22"/>
  <c r="AP99" i="22"/>
  <c r="AO99" i="22"/>
  <c r="AN99" i="22"/>
  <c r="AM99" i="22"/>
  <c r="AL99" i="22"/>
  <c r="AK99" i="22"/>
  <c r="AP98" i="22"/>
  <c r="AO98" i="22"/>
  <c r="AN98" i="22"/>
  <c r="AM98" i="22"/>
  <c r="AL98" i="22"/>
  <c r="AK98" i="22"/>
  <c r="AP97" i="22"/>
  <c r="AO97" i="22"/>
  <c r="AN97" i="22"/>
  <c r="AM97" i="22"/>
  <c r="AL97" i="22"/>
  <c r="AK97" i="22"/>
  <c r="AP96" i="22"/>
  <c r="AO96" i="22"/>
  <c r="AN96" i="22"/>
  <c r="AM96" i="22"/>
  <c r="AL96" i="22"/>
  <c r="AK96" i="22"/>
  <c r="AP95" i="22"/>
  <c r="AO95" i="22"/>
  <c r="AN95" i="22"/>
  <c r="AM95" i="22"/>
  <c r="AL95" i="22"/>
  <c r="AK95" i="22"/>
  <c r="AP94" i="22"/>
  <c r="AO94" i="22"/>
  <c r="AN94" i="22"/>
  <c r="AM94" i="22"/>
  <c r="AL94" i="22"/>
  <c r="AK94" i="22"/>
  <c r="AP93" i="22"/>
  <c r="AO93" i="22"/>
  <c r="AN93" i="22"/>
  <c r="AM93" i="22"/>
  <c r="AL93" i="22"/>
  <c r="AK93" i="22"/>
  <c r="AP92" i="22"/>
  <c r="AO92" i="22"/>
  <c r="AN92" i="22"/>
  <c r="AM92" i="22"/>
  <c r="AL92" i="22"/>
  <c r="AK92" i="22"/>
  <c r="AP91" i="22"/>
  <c r="AO91" i="22"/>
  <c r="AN91" i="22"/>
  <c r="AM91" i="22"/>
  <c r="AL91" i="22"/>
  <c r="AK91" i="22"/>
  <c r="AP90" i="22"/>
  <c r="AO90" i="22"/>
  <c r="AN90" i="22"/>
  <c r="AM90" i="22"/>
  <c r="AL90" i="22"/>
  <c r="AK90" i="22"/>
  <c r="AP89" i="22"/>
  <c r="AO89" i="22"/>
  <c r="AN89" i="22"/>
  <c r="AM89" i="22"/>
  <c r="AL89" i="22"/>
  <c r="AK89" i="22"/>
  <c r="AP88" i="22"/>
  <c r="AO88" i="22"/>
  <c r="AN88" i="22"/>
  <c r="AM88" i="22"/>
  <c r="AL88" i="22"/>
  <c r="AK88" i="22"/>
  <c r="AP87" i="22"/>
  <c r="AO87" i="22"/>
  <c r="AN87" i="22"/>
  <c r="AM87" i="22"/>
  <c r="AL87" i="22"/>
  <c r="AK87" i="22"/>
  <c r="AP86" i="22"/>
  <c r="AO86" i="22"/>
  <c r="AN86" i="22"/>
  <c r="AM86" i="22"/>
  <c r="AL86" i="22"/>
  <c r="AK86" i="22"/>
  <c r="AP85" i="22"/>
  <c r="AO85" i="22"/>
  <c r="AN85" i="22"/>
  <c r="AM85" i="22"/>
  <c r="AL85" i="22"/>
  <c r="AK85" i="22"/>
  <c r="AP84" i="22"/>
  <c r="AO84" i="22"/>
  <c r="AN84" i="22"/>
  <c r="AM84" i="22"/>
  <c r="AL84" i="22"/>
  <c r="AK84" i="22"/>
  <c r="AP83" i="22"/>
  <c r="AO83" i="22"/>
  <c r="AN83" i="22"/>
  <c r="AM83" i="22"/>
  <c r="AL83" i="22"/>
  <c r="AK83" i="22"/>
  <c r="AP82" i="22"/>
  <c r="AO82" i="22"/>
  <c r="AN82" i="22"/>
  <c r="AM82" i="22"/>
  <c r="AL82" i="22"/>
  <c r="AK82" i="22"/>
  <c r="AP81" i="22"/>
  <c r="AO81" i="22"/>
  <c r="AN81" i="22"/>
  <c r="AM81" i="22"/>
  <c r="AL81" i="22"/>
  <c r="AK81" i="22"/>
  <c r="AP80" i="22"/>
  <c r="AO80" i="22"/>
  <c r="AN80" i="22"/>
  <c r="AM80" i="22"/>
  <c r="AL80" i="22"/>
  <c r="AK80" i="22"/>
  <c r="AP79" i="22"/>
  <c r="AO79" i="22"/>
  <c r="AN79" i="22"/>
  <c r="AM79" i="22"/>
  <c r="AL79" i="22"/>
  <c r="AK79" i="22"/>
  <c r="AP78" i="22"/>
  <c r="AO78" i="22"/>
  <c r="AN78" i="22"/>
  <c r="AM78" i="22"/>
  <c r="AL78" i="22"/>
  <c r="AK78" i="22"/>
  <c r="AP77" i="22"/>
  <c r="AO77" i="22"/>
  <c r="AN77" i="22"/>
  <c r="AM77" i="22"/>
  <c r="AL77" i="22"/>
  <c r="AK77" i="22"/>
  <c r="AP76" i="22"/>
  <c r="AO76" i="22"/>
  <c r="AN76" i="22"/>
  <c r="AM76" i="22"/>
  <c r="AL76" i="22"/>
  <c r="AK76" i="22"/>
  <c r="AP75" i="22"/>
  <c r="AO75" i="22"/>
  <c r="AN75" i="22"/>
  <c r="AM75" i="22"/>
  <c r="AL75" i="22"/>
  <c r="AK75" i="22"/>
  <c r="AP74" i="22"/>
  <c r="AO74" i="22"/>
  <c r="AN74" i="22"/>
  <c r="AM74" i="22"/>
  <c r="AL74" i="22"/>
  <c r="AK74" i="22"/>
  <c r="AP73" i="22"/>
  <c r="AO73" i="22"/>
  <c r="AN73" i="22"/>
  <c r="AM73" i="22"/>
  <c r="AL73" i="22"/>
  <c r="AK73" i="22"/>
  <c r="AP72" i="22"/>
  <c r="AO72" i="22"/>
  <c r="AN72" i="22"/>
  <c r="AM72" i="22"/>
  <c r="AL72" i="22"/>
  <c r="AK72" i="22"/>
  <c r="AP71" i="22"/>
  <c r="AO71" i="22"/>
  <c r="AN71" i="22"/>
  <c r="AM71" i="22"/>
  <c r="AL71" i="22"/>
  <c r="AK71" i="22"/>
  <c r="AP70" i="22"/>
  <c r="AO70" i="22"/>
  <c r="AN70" i="22"/>
  <c r="AM70" i="22"/>
  <c r="AL70" i="22"/>
  <c r="AK70" i="22"/>
  <c r="AP69" i="22"/>
  <c r="AO69" i="22"/>
  <c r="AN69" i="22"/>
  <c r="AM69" i="22"/>
  <c r="AL69" i="22"/>
  <c r="AK69" i="22"/>
  <c r="AP68" i="22"/>
  <c r="AO68" i="22"/>
  <c r="AN68" i="22"/>
  <c r="AM68" i="22"/>
  <c r="AL68" i="22"/>
  <c r="AK68" i="22"/>
  <c r="AP67" i="22"/>
  <c r="AO67" i="22"/>
  <c r="AN67" i="22"/>
  <c r="AM67" i="22"/>
  <c r="AL67" i="22"/>
  <c r="AK67" i="22"/>
  <c r="AP66" i="22"/>
  <c r="AO66" i="22"/>
  <c r="AN66" i="22"/>
  <c r="AM66" i="22"/>
  <c r="AL66" i="22"/>
  <c r="AK66" i="22"/>
  <c r="AP65" i="22"/>
  <c r="AO65" i="22"/>
  <c r="AN65" i="22"/>
  <c r="AM65" i="22"/>
  <c r="AL65" i="22"/>
  <c r="AK65" i="22"/>
  <c r="AP64" i="22"/>
  <c r="AO64" i="22"/>
  <c r="AN64" i="22"/>
  <c r="AM64" i="22"/>
  <c r="AL64" i="22"/>
  <c r="AK64" i="22"/>
  <c r="AP63" i="22"/>
  <c r="AO63" i="22"/>
  <c r="AN63" i="22"/>
  <c r="AM63" i="22"/>
  <c r="AL63" i="22"/>
  <c r="AK63" i="22"/>
  <c r="AP62" i="22"/>
  <c r="AO62" i="22"/>
  <c r="AN62" i="22"/>
  <c r="AM62" i="22"/>
  <c r="AL62" i="22"/>
  <c r="AK62" i="22"/>
  <c r="AP61" i="22"/>
  <c r="AO61" i="22"/>
  <c r="AN61" i="22"/>
  <c r="AM61" i="22"/>
  <c r="AL61" i="22"/>
  <c r="AK61" i="22"/>
  <c r="AP60" i="22"/>
  <c r="AO60" i="22"/>
  <c r="AN60" i="22"/>
  <c r="AM60" i="22"/>
  <c r="AL60" i="22"/>
  <c r="AK60" i="22"/>
  <c r="AP59" i="22"/>
  <c r="AO59" i="22"/>
  <c r="AN59" i="22"/>
  <c r="AM59" i="22"/>
  <c r="AL59" i="22"/>
  <c r="AK59" i="22"/>
  <c r="AP58" i="22"/>
  <c r="AO58" i="22"/>
  <c r="AN58" i="22"/>
  <c r="AM58" i="22"/>
  <c r="AL58" i="22"/>
  <c r="AK58" i="22"/>
  <c r="AP57" i="22"/>
  <c r="AO57" i="22"/>
  <c r="AN57" i="22"/>
  <c r="AM57" i="22"/>
  <c r="AL57" i="22"/>
  <c r="AK57" i="22"/>
  <c r="AP56" i="22"/>
  <c r="AO56" i="22"/>
  <c r="AN56" i="22"/>
  <c r="AM56" i="22"/>
  <c r="AL56" i="22"/>
  <c r="AK56" i="22"/>
  <c r="AP55" i="22"/>
  <c r="AO55" i="22"/>
  <c r="AN55" i="22"/>
  <c r="AM55" i="22"/>
  <c r="AL55" i="22"/>
  <c r="AK55" i="22"/>
  <c r="AP54" i="22"/>
  <c r="AO54" i="22"/>
  <c r="AN54" i="22"/>
  <c r="AM54" i="22"/>
  <c r="AL54" i="22"/>
  <c r="AK54" i="22"/>
  <c r="AP53" i="22"/>
  <c r="AO53" i="22"/>
  <c r="AN53" i="22"/>
  <c r="AM53" i="22"/>
  <c r="AL53" i="22"/>
  <c r="AK53" i="22"/>
  <c r="AP52" i="22"/>
  <c r="AO52" i="22"/>
  <c r="AN52" i="22"/>
  <c r="AM52" i="22"/>
  <c r="AL52" i="22"/>
  <c r="AK52" i="22"/>
  <c r="AP51" i="22"/>
  <c r="AO51" i="22"/>
  <c r="AN51" i="22"/>
  <c r="AM51" i="22"/>
  <c r="AL51" i="22"/>
  <c r="AK51" i="22"/>
  <c r="AP50" i="22"/>
  <c r="AO50" i="22"/>
  <c r="AN50" i="22"/>
  <c r="AM50" i="22"/>
  <c r="AL50" i="22"/>
  <c r="AK50" i="22"/>
  <c r="AP49" i="22"/>
  <c r="AO49" i="22"/>
  <c r="AN49" i="22"/>
  <c r="AM49" i="22"/>
  <c r="AL49" i="22"/>
  <c r="AK49" i="22"/>
  <c r="AP48" i="22"/>
  <c r="AO48" i="22"/>
  <c r="AN48" i="22"/>
  <c r="AM48" i="22"/>
  <c r="AL48" i="22"/>
  <c r="AK48" i="22"/>
  <c r="AP47" i="22"/>
  <c r="AO47" i="22"/>
  <c r="AN47" i="22"/>
  <c r="AM47" i="22"/>
  <c r="AL47" i="22"/>
  <c r="AK47" i="22"/>
  <c r="AP46" i="22"/>
  <c r="AO46" i="22"/>
  <c r="AN46" i="22"/>
  <c r="AM46" i="22"/>
  <c r="AL46" i="22"/>
  <c r="AK46" i="22"/>
  <c r="AP45" i="22"/>
  <c r="AO45" i="22"/>
  <c r="AN45" i="22"/>
  <c r="AM45" i="22"/>
  <c r="AL45" i="22"/>
  <c r="AK45" i="22"/>
  <c r="AP44" i="22"/>
  <c r="AO44" i="22"/>
  <c r="AN44" i="22"/>
  <c r="AM44" i="22"/>
  <c r="AL44" i="22"/>
  <c r="AK44" i="22"/>
  <c r="AP43" i="22"/>
  <c r="AO43" i="22"/>
  <c r="AN43" i="22"/>
  <c r="AM43" i="22"/>
  <c r="AL43" i="22"/>
  <c r="AK43" i="22"/>
  <c r="AP42" i="22"/>
  <c r="AO42" i="22"/>
  <c r="AN42" i="22"/>
  <c r="AM42" i="22"/>
  <c r="AL42" i="22"/>
  <c r="AK42" i="22"/>
  <c r="AP41" i="22"/>
  <c r="AO41" i="22"/>
  <c r="AN41" i="22"/>
  <c r="AM41" i="22"/>
  <c r="AL41" i="22"/>
  <c r="AK41" i="22"/>
  <c r="AP40" i="22"/>
  <c r="AO40" i="22"/>
  <c r="AN40" i="22"/>
  <c r="AM40" i="22"/>
  <c r="AL40" i="22"/>
  <c r="AK40" i="22"/>
  <c r="AP39" i="22"/>
  <c r="AO39" i="22"/>
  <c r="AN39" i="22"/>
  <c r="AM39" i="22"/>
  <c r="AL39" i="22"/>
  <c r="AK39" i="22"/>
  <c r="AP38" i="22"/>
  <c r="AO38" i="22"/>
  <c r="AN38" i="22"/>
  <c r="AM38" i="22"/>
  <c r="AL38" i="22"/>
  <c r="AK38" i="22"/>
  <c r="AP37" i="22"/>
  <c r="AO37" i="22"/>
  <c r="AN37" i="22"/>
  <c r="AM37" i="22"/>
  <c r="AL37" i="22"/>
  <c r="AK37" i="22"/>
  <c r="AP36" i="22"/>
  <c r="AO36" i="22"/>
  <c r="AN36" i="22"/>
  <c r="AM36" i="22"/>
  <c r="AL36" i="22"/>
  <c r="AK36" i="22"/>
  <c r="AP35" i="22"/>
  <c r="AO35" i="22"/>
  <c r="AN35" i="22"/>
  <c r="AM35" i="22"/>
  <c r="AL35" i="22"/>
  <c r="AK35" i="22"/>
  <c r="AP34" i="22"/>
  <c r="AO34" i="22"/>
  <c r="AN34" i="22"/>
  <c r="AM34" i="22"/>
  <c r="AL34" i="22"/>
  <c r="AK34" i="22"/>
  <c r="AP33" i="22"/>
  <c r="AO33" i="22"/>
  <c r="AN33" i="22"/>
  <c r="AM33" i="22"/>
  <c r="AL33" i="22"/>
  <c r="AK33" i="22"/>
  <c r="AP32" i="22"/>
  <c r="AO32" i="22"/>
  <c r="AN32" i="22"/>
  <c r="AM32" i="22"/>
  <c r="AL32" i="22"/>
  <c r="AK32" i="22"/>
  <c r="AP31" i="22"/>
  <c r="AO31" i="22"/>
  <c r="AN31" i="22"/>
  <c r="AM31" i="22"/>
  <c r="AL31" i="22"/>
  <c r="AK31" i="22"/>
  <c r="AP30" i="22"/>
  <c r="AO30" i="22"/>
  <c r="AN30" i="22"/>
  <c r="AM30" i="22"/>
  <c r="AL30" i="22"/>
  <c r="AK30" i="22"/>
  <c r="AP29" i="22"/>
  <c r="AO29" i="22"/>
  <c r="AN29" i="22"/>
  <c r="AM29" i="22"/>
  <c r="AL29" i="22"/>
  <c r="AK29" i="22"/>
  <c r="AP28" i="22"/>
  <c r="AO28" i="22"/>
  <c r="AN28" i="22"/>
  <c r="AM28" i="22"/>
  <c r="AL28" i="22"/>
  <c r="AK28" i="22"/>
  <c r="AP27" i="22"/>
  <c r="AO27" i="22"/>
  <c r="AN27" i="22"/>
  <c r="AM27" i="22"/>
  <c r="AL27" i="22"/>
  <c r="AK27" i="22"/>
  <c r="AP26" i="22"/>
  <c r="AO26" i="22"/>
  <c r="AN26" i="22"/>
  <c r="AM26" i="22"/>
  <c r="AL26" i="22"/>
  <c r="AK26" i="22"/>
  <c r="AP25" i="22"/>
  <c r="AO25" i="22"/>
  <c r="AN25" i="22"/>
  <c r="AM25" i="22"/>
  <c r="AL25" i="22"/>
  <c r="AK25" i="22"/>
  <c r="AP24" i="22"/>
  <c r="AO24" i="22"/>
  <c r="AN24" i="22"/>
  <c r="AM24" i="22"/>
  <c r="AL24" i="22"/>
  <c r="AK24" i="22"/>
  <c r="AP23" i="22"/>
  <c r="AO23" i="22"/>
  <c r="AN23" i="22"/>
  <c r="AM23" i="22"/>
  <c r="AL23" i="22"/>
  <c r="AK23" i="22"/>
  <c r="AP22" i="22"/>
  <c r="AO22" i="22"/>
  <c r="AN22" i="22"/>
  <c r="AM22" i="22"/>
  <c r="AL22" i="22"/>
  <c r="AK22" i="22"/>
  <c r="AP21" i="22"/>
  <c r="AO21" i="22"/>
  <c r="AN21" i="22"/>
  <c r="AM21" i="22"/>
  <c r="AL21" i="22"/>
  <c r="AK21" i="22"/>
  <c r="AP20" i="22"/>
  <c r="AO20" i="22"/>
  <c r="AN20" i="22"/>
  <c r="AM20" i="22"/>
  <c r="AL20" i="22"/>
  <c r="AK20" i="22"/>
  <c r="AP19" i="22"/>
  <c r="AO19" i="22"/>
  <c r="AN19" i="22"/>
  <c r="AM19" i="22"/>
  <c r="AL19" i="22"/>
  <c r="AK19" i="22"/>
  <c r="AP18" i="22"/>
  <c r="AO18" i="22"/>
  <c r="AN18" i="22"/>
  <c r="AM18" i="22"/>
  <c r="AL18" i="22"/>
  <c r="AK18" i="22"/>
  <c r="AP17" i="22"/>
  <c r="AO17" i="22"/>
  <c r="AN17" i="22"/>
  <c r="AM17" i="22"/>
  <c r="AL17" i="22"/>
  <c r="AK17" i="22"/>
  <c r="AP16" i="22"/>
  <c r="AO16" i="22"/>
  <c r="AN16" i="22"/>
  <c r="AM16" i="22"/>
  <c r="AL16" i="22"/>
  <c r="AK16" i="22"/>
  <c r="AP15" i="22"/>
  <c r="AO15" i="22"/>
  <c r="AN15" i="22"/>
  <c r="AM15" i="22"/>
  <c r="AL15" i="22"/>
  <c r="AK15" i="22"/>
  <c r="AP14" i="22"/>
  <c r="AO14" i="22"/>
  <c r="AN14" i="22"/>
  <c r="AM14" i="22"/>
  <c r="AL14" i="22"/>
  <c r="AK14" i="22"/>
  <c r="AP13" i="22"/>
  <c r="AO13" i="22"/>
  <c r="AN13" i="22"/>
  <c r="AM13" i="22"/>
  <c r="AL13" i="22"/>
  <c r="AK13" i="22"/>
  <c r="AP12" i="22"/>
  <c r="AO12" i="22"/>
  <c r="AN12" i="22"/>
  <c r="AM12" i="22"/>
  <c r="AL12" i="22"/>
  <c r="AK12" i="22"/>
  <c r="AP11" i="22"/>
  <c r="AO11" i="22"/>
  <c r="AN11" i="22"/>
  <c r="AM11" i="22"/>
  <c r="AL11" i="22"/>
  <c r="AK11" i="22"/>
  <c r="AP10" i="22"/>
  <c r="AO10" i="22"/>
  <c r="AN10" i="22"/>
  <c r="AM10" i="22"/>
  <c r="AL10" i="22"/>
  <c r="AK10" i="22"/>
  <c r="AP9" i="22"/>
  <c r="AO9" i="22"/>
  <c r="AN9" i="22"/>
  <c r="AM9" i="22"/>
  <c r="AL9" i="22"/>
  <c r="AK9" i="22"/>
  <c r="AP8" i="22"/>
  <c r="AO8" i="22"/>
  <c r="AN8" i="22"/>
  <c r="AM8" i="22"/>
  <c r="AL8" i="22"/>
  <c r="AK8" i="22"/>
  <c r="AP7" i="22"/>
  <c r="AO7" i="22"/>
  <c r="AN7" i="22"/>
  <c r="AM7" i="22"/>
  <c r="AL7" i="22"/>
  <c r="AK7" i="22"/>
  <c r="AP6" i="22"/>
  <c r="AO6" i="22"/>
  <c r="AN6" i="22"/>
  <c r="AM6" i="22"/>
  <c r="AL6" i="22"/>
  <c r="AK6" i="22"/>
  <c r="AP5" i="22"/>
  <c r="AO5" i="22"/>
  <c r="AN5" i="22"/>
  <c r="AM5" i="22"/>
  <c r="AL5" i="22"/>
  <c r="AK5" i="22"/>
  <c r="AP4" i="22"/>
  <c r="AO4" i="22"/>
  <c r="AN4" i="22"/>
  <c r="AM4" i="22"/>
  <c r="AL4" i="22"/>
  <c r="AK4" i="22"/>
  <c r="AP499" i="2"/>
  <c r="AO499" i="2"/>
  <c r="AN499" i="2"/>
  <c r="AM499" i="2"/>
  <c r="AL499" i="2"/>
  <c r="AK499" i="2"/>
  <c r="AP498" i="2"/>
  <c r="AO498" i="2"/>
  <c r="AN498" i="2"/>
  <c r="AM498" i="2"/>
  <c r="AL498" i="2"/>
  <c r="AK498" i="2"/>
  <c r="AP497" i="2"/>
  <c r="AO497" i="2"/>
  <c r="AN497" i="2"/>
  <c r="AM497" i="2"/>
  <c r="AL497" i="2"/>
  <c r="AK497" i="2"/>
  <c r="AP496" i="2"/>
  <c r="AO496" i="2"/>
  <c r="AN496" i="2"/>
  <c r="AM496" i="2"/>
  <c r="AL496" i="2"/>
  <c r="AK496" i="2"/>
  <c r="AP495" i="2"/>
  <c r="AO495" i="2"/>
  <c r="AN495" i="2"/>
  <c r="AM495" i="2"/>
  <c r="AL495" i="2"/>
  <c r="AK495" i="2"/>
  <c r="AP494" i="2"/>
  <c r="AO494" i="2"/>
  <c r="AN494" i="2"/>
  <c r="AM494" i="2"/>
  <c r="AL494" i="2"/>
  <c r="AK494" i="2"/>
  <c r="AP493" i="2"/>
  <c r="AO493" i="2"/>
  <c r="AN493" i="2"/>
  <c r="AM493" i="2"/>
  <c r="AL493" i="2"/>
  <c r="AK493" i="2"/>
  <c r="AP492" i="2"/>
  <c r="AO492" i="2"/>
  <c r="AN492" i="2"/>
  <c r="AM492" i="2"/>
  <c r="AL492" i="2"/>
  <c r="AK492" i="2"/>
  <c r="AP491" i="2"/>
  <c r="AO491" i="2"/>
  <c r="AN491" i="2"/>
  <c r="AM491" i="2"/>
  <c r="AL491" i="2"/>
  <c r="AK491" i="2"/>
  <c r="AP490" i="2"/>
  <c r="AO490" i="2"/>
  <c r="AN490" i="2"/>
  <c r="AM490" i="2"/>
  <c r="AL490" i="2"/>
  <c r="AK490" i="2"/>
  <c r="AP489" i="2"/>
  <c r="AO489" i="2"/>
  <c r="AN489" i="2"/>
  <c r="AM489" i="2"/>
  <c r="AL489" i="2"/>
  <c r="AK489" i="2"/>
  <c r="AP488" i="2"/>
  <c r="AO488" i="2"/>
  <c r="AN488" i="2"/>
  <c r="AM488" i="2"/>
  <c r="AL488" i="2"/>
  <c r="AK488" i="2"/>
  <c r="AP487" i="2"/>
  <c r="AO487" i="2"/>
  <c r="AN487" i="2"/>
  <c r="AM487" i="2"/>
  <c r="AL487" i="2"/>
  <c r="AK487" i="2"/>
  <c r="AP486" i="2"/>
  <c r="AO486" i="2"/>
  <c r="AN486" i="2"/>
  <c r="AM486" i="2"/>
  <c r="AL486" i="2"/>
  <c r="AK486" i="2"/>
  <c r="AP485" i="2"/>
  <c r="AO485" i="2"/>
  <c r="AN485" i="2"/>
  <c r="AM485" i="2"/>
  <c r="AL485" i="2"/>
  <c r="AK485" i="2"/>
  <c r="AP484" i="2"/>
  <c r="AO484" i="2"/>
  <c r="AN484" i="2"/>
  <c r="AM484" i="2"/>
  <c r="AL484" i="2"/>
  <c r="AK484" i="2"/>
  <c r="AP483" i="2"/>
  <c r="AO483" i="2"/>
  <c r="AN483" i="2"/>
  <c r="AM483" i="2"/>
  <c r="AL483" i="2"/>
  <c r="AK483" i="2"/>
  <c r="AP482" i="2"/>
  <c r="AO482" i="2"/>
  <c r="AN482" i="2"/>
  <c r="AM482" i="2"/>
  <c r="AL482" i="2"/>
  <c r="AK482" i="2"/>
  <c r="AP481" i="2"/>
  <c r="AO481" i="2"/>
  <c r="AN481" i="2"/>
  <c r="AM481" i="2"/>
  <c r="AL481" i="2"/>
  <c r="AK481" i="2"/>
  <c r="AP480" i="2"/>
  <c r="AO480" i="2"/>
  <c r="AN480" i="2"/>
  <c r="AM480" i="2"/>
  <c r="AL480" i="2"/>
  <c r="AK480" i="2"/>
  <c r="AP479" i="2"/>
  <c r="AO479" i="2"/>
  <c r="AN479" i="2"/>
  <c r="AM479" i="2"/>
  <c r="AL479" i="2"/>
  <c r="AK479" i="2"/>
  <c r="AP478" i="2"/>
  <c r="AO478" i="2"/>
  <c r="AN478" i="2"/>
  <c r="AM478" i="2"/>
  <c r="AL478" i="2"/>
  <c r="AK478" i="2"/>
  <c r="AP477" i="2"/>
  <c r="AO477" i="2"/>
  <c r="AN477" i="2"/>
  <c r="AM477" i="2"/>
  <c r="AL477" i="2"/>
  <c r="AK477" i="2"/>
  <c r="AP476" i="2"/>
  <c r="AO476" i="2"/>
  <c r="AN476" i="2"/>
  <c r="AM476" i="2"/>
  <c r="AL476" i="2"/>
  <c r="AK476" i="2"/>
  <c r="AP475" i="2"/>
  <c r="AO475" i="2"/>
  <c r="AN475" i="2"/>
  <c r="AM475" i="2"/>
  <c r="AL475" i="2"/>
  <c r="AK475" i="2"/>
  <c r="AP474" i="2"/>
  <c r="AO474" i="2"/>
  <c r="AN474" i="2"/>
  <c r="AM474" i="2"/>
  <c r="AL474" i="2"/>
  <c r="AK474" i="2"/>
  <c r="AP473" i="2"/>
  <c r="AO473" i="2"/>
  <c r="AN473" i="2"/>
  <c r="AM473" i="2"/>
  <c r="AL473" i="2"/>
  <c r="AK473" i="2"/>
  <c r="AP472" i="2"/>
  <c r="AO472" i="2"/>
  <c r="AN472" i="2"/>
  <c r="AM472" i="2"/>
  <c r="AL472" i="2"/>
  <c r="AK472" i="2"/>
  <c r="AP471" i="2"/>
  <c r="AO471" i="2"/>
  <c r="AN471" i="2"/>
  <c r="AM471" i="2"/>
  <c r="AL471" i="2"/>
  <c r="AK471" i="2"/>
  <c r="AP470" i="2"/>
  <c r="AO470" i="2"/>
  <c r="AN470" i="2"/>
  <c r="AM470" i="2"/>
  <c r="AL470" i="2"/>
  <c r="AK470" i="2"/>
  <c r="AP469" i="2"/>
  <c r="AO469" i="2"/>
  <c r="AN469" i="2"/>
  <c r="AM469" i="2"/>
  <c r="AL469" i="2"/>
  <c r="AK469" i="2"/>
  <c r="AP468" i="2"/>
  <c r="AO468" i="2"/>
  <c r="AN468" i="2"/>
  <c r="AM468" i="2"/>
  <c r="AL468" i="2"/>
  <c r="AK468" i="2"/>
  <c r="AP467" i="2"/>
  <c r="AO467" i="2"/>
  <c r="AN467" i="2"/>
  <c r="AM467" i="2"/>
  <c r="AL467" i="2"/>
  <c r="AK467" i="2"/>
  <c r="AP466" i="2"/>
  <c r="AO466" i="2"/>
  <c r="AN466" i="2"/>
  <c r="AM466" i="2"/>
  <c r="AL466" i="2"/>
  <c r="AK466" i="2"/>
  <c r="AP465" i="2"/>
  <c r="AO465" i="2"/>
  <c r="AN465" i="2"/>
  <c r="AM465" i="2"/>
  <c r="AL465" i="2"/>
  <c r="AK465" i="2"/>
  <c r="AP464" i="2"/>
  <c r="AO464" i="2"/>
  <c r="AN464" i="2"/>
  <c r="AM464" i="2"/>
  <c r="AL464" i="2"/>
  <c r="AK464" i="2"/>
  <c r="AP463" i="2"/>
  <c r="AO463" i="2"/>
  <c r="AN463" i="2"/>
  <c r="AM463" i="2"/>
  <c r="AL463" i="2"/>
  <c r="AK463" i="2"/>
  <c r="AP462" i="2"/>
  <c r="AO462" i="2"/>
  <c r="AN462" i="2"/>
  <c r="AM462" i="2"/>
  <c r="AL462" i="2"/>
  <c r="AK462" i="2"/>
  <c r="AP461" i="2"/>
  <c r="AO461" i="2"/>
  <c r="AN461" i="2"/>
  <c r="AM461" i="2"/>
  <c r="AL461" i="2"/>
  <c r="AK461" i="2"/>
  <c r="AP460" i="2"/>
  <c r="AO460" i="2"/>
  <c r="AN460" i="2"/>
  <c r="AM460" i="2"/>
  <c r="AL460" i="2"/>
  <c r="AK460" i="2"/>
  <c r="AP459" i="2"/>
  <c r="AO459" i="2"/>
  <c r="AN459" i="2"/>
  <c r="AM459" i="2"/>
  <c r="AL459" i="2"/>
  <c r="AK459" i="2"/>
  <c r="AP458" i="2"/>
  <c r="AO458" i="2"/>
  <c r="AN458" i="2"/>
  <c r="AM458" i="2"/>
  <c r="AL458" i="2"/>
  <c r="AK458" i="2"/>
  <c r="AP457" i="2"/>
  <c r="AO457" i="2"/>
  <c r="AN457" i="2"/>
  <c r="AM457" i="2"/>
  <c r="AL457" i="2"/>
  <c r="AK457" i="2"/>
  <c r="AP456" i="2"/>
  <c r="AO456" i="2"/>
  <c r="AN456" i="2"/>
  <c r="AM456" i="2"/>
  <c r="AL456" i="2"/>
  <c r="AK456" i="2"/>
  <c r="AP455" i="2"/>
  <c r="AO455" i="2"/>
  <c r="AN455" i="2"/>
  <c r="AM455" i="2"/>
  <c r="AL455" i="2"/>
  <c r="AK455" i="2"/>
  <c r="AP454" i="2"/>
  <c r="AO454" i="2"/>
  <c r="AN454" i="2"/>
  <c r="AM454" i="2"/>
  <c r="AL454" i="2"/>
  <c r="AK454" i="2"/>
  <c r="AP453" i="2"/>
  <c r="AO453" i="2"/>
  <c r="AN453" i="2"/>
  <c r="AM453" i="2"/>
  <c r="AL453" i="2"/>
  <c r="AK453" i="2"/>
  <c r="AP452" i="2"/>
  <c r="AO452" i="2"/>
  <c r="AN452" i="2"/>
  <c r="AM452" i="2"/>
  <c r="AL452" i="2"/>
  <c r="AK452" i="2"/>
  <c r="AP451" i="2"/>
  <c r="AO451" i="2"/>
  <c r="AN451" i="2"/>
  <c r="AM451" i="2"/>
  <c r="AL451" i="2"/>
  <c r="AK451" i="2"/>
  <c r="AP450" i="2"/>
  <c r="AO450" i="2"/>
  <c r="AN450" i="2"/>
  <c r="AM450" i="2"/>
  <c r="AL450" i="2"/>
  <c r="AK450" i="2"/>
  <c r="AP449" i="2"/>
  <c r="AO449" i="2"/>
  <c r="AN449" i="2"/>
  <c r="AM449" i="2"/>
  <c r="AL449" i="2"/>
  <c r="AK449" i="2"/>
  <c r="AP448" i="2"/>
  <c r="AO448" i="2"/>
  <c r="AN448" i="2"/>
  <c r="AM448" i="2"/>
  <c r="AL448" i="2"/>
  <c r="AK448" i="2"/>
  <c r="AP447" i="2"/>
  <c r="AO447" i="2"/>
  <c r="AN447" i="2"/>
  <c r="AM447" i="2"/>
  <c r="AL447" i="2"/>
  <c r="AK447" i="2"/>
  <c r="AP446" i="2"/>
  <c r="AO446" i="2"/>
  <c r="AN446" i="2"/>
  <c r="AM446" i="2"/>
  <c r="AL446" i="2"/>
  <c r="AK446" i="2"/>
  <c r="AP445" i="2"/>
  <c r="AO445" i="2"/>
  <c r="AN445" i="2"/>
  <c r="AM445" i="2"/>
  <c r="AL445" i="2"/>
  <c r="AK445" i="2"/>
  <c r="AP444" i="2"/>
  <c r="AO444" i="2"/>
  <c r="AN444" i="2"/>
  <c r="AM444" i="2"/>
  <c r="AL444" i="2"/>
  <c r="AK444" i="2"/>
  <c r="AP443" i="2"/>
  <c r="AO443" i="2"/>
  <c r="AN443" i="2"/>
  <c r="AM443" i="2"/>
  <c r="AL443" i="2"/>
  <c r="AK443" i="2"/>
  <c r="AP442" i="2"/>
  <c r="AO442" i="2"/>
  <c r="AN442" i="2"/>
  <c r="AM442" i="2"/>
  <c r="AL442" i="2"/>
  <c r="AK442" i="2"/>
  <c r="AP441" i="2"/>
  <c r="AO441" i="2"/>
  <c r="AN441" i="2"/>
  <c r="AM441" i="2"/>
  <c r="AL441" i="2"/>
  <c r="AK441" i="2"/>
  <c r="AP440" i="2"/>
  <c r="AO440" i="2"/>
  <c r="AN440" i="2"/>
  <c r="AM440" i="2"/>
  <c r="AL440" i="2"/>
  <c r="AK440" i="2"/>
  <c r="AP439" i="2"/>
  <c r="AO439" i="2"/>
  <c r="AN439" i="2"/>
  <c r="AM439" i="2"/>
  <c r="AL439" i="2"/>
  <c r="AK439" i="2"/>
  <c r="AP438" i="2"/>
  <c r="AO438" i="2"/>
  <c r="AN438" i="2"/>
  <c r="AM438" i="2"/>
  <c r="AL438" i="2"/>
  <c r="AK438" i="2"/>
  <c r="AP437" i="2"/>
  <c r="AO437" i="2"/>
  <c r="AN437" i="2"/>
  <c r="AM437" i="2"/>
  <c r="AL437" i="2"/>
  <c r="AK437" i="2"/>
  <c r="AP436" i="2"/>
  <c r="AO436" i="2"/>
  <c r="AN436" i="2"/>
  <c r="AM436" i="2"/>
  <c r="AL436" i="2"/>
  <c r="AK436" i="2"/>
  <c r="AP435" i="2"/>
  <c r="AO435" i="2"/>
  <c r="AN435" i="2"/>
  <c r="AM435" i="2"/>
  <c r="AL435" i="2"/>
  <c r="AK435" i="2"/>
  <c r="AP434" i="2"/>
  <c r="AO434" i="2"/>
  <c r="AN434" i="2"/>
  <c r="AM434" i="2"/>
  <c r="AL434" i="2"/>
  <c r="AK434" i="2"/>
  <c r="AP433" i="2"/>
  <c r="AO433" i="2"/>
  <c r="AN433" i="2"/>
  <c r="AM433" i="2"/>
  <c r="AL433" i="2"/>
  <c r="AK433" i="2"/>
  <c r="AP432" i="2"/>
  <c r="AO432" i="2"/>
  <c r="AN432" i="2"/>
  <c r="AM432" i="2"/>
  <c r="AL432" i="2"/>
  <c r="AK432" i="2"/>
  <c r="AP431" i="2"/>
  <c r="AO431" i="2"/>
  <c r="AN431" i="2"/>
  <c r="AM431" i="2"/>
  <c r="AL431" i="2"/>
  <c r="AK431" i="2"/>
  <c r="AP430" i="2"/>
  <c r="AO430" i="2"/>
  <c r="AN430" i="2"/>
  <c r="AM430" i="2"/>
  <c r="AL430" i="2"/>
  <c r="AK430" i="2"/>
  <c r="AP429" i="2"/>
  <c r="AO429" i="2"/>
  <c r="AN429" i="2"/>
  <c r="AM429" i="2"/>
  <c r="AL429" i="2"/>
  <c r="AK429" i="2"/>
  <c r="AP428" i="2"/>
  <c r="AO428" i="2"/>
  <c r="AN428" i="2"/>
  <c r="AM428" i="2"/>
  <c r="AL428" i="2"/>
  <c r="AK428" i="2"/>
  <c r="AP427" i="2"/>
  <c r="AO427" i="2"/>
  <c r="AN427" i="2"/>
  <c r="AM427" i="2"/>
  <c r="AL427" i="2"/>
  <c r="AK427" i="2"/>
  <c r="AP426" i="2"/>
  <c r="AO426" i="2"/>
  <c r="AN426" i="2"/>
  <c r="AM426" i="2"/>
  <c r="AL426" i="2"/>
  <c r="AK426" i="2"/>
  <c r="AP425" i="2"/>
  <c r="AO425" i="2"/>
  <c r="AN425" i="2"/>
  <c r="AM425" i="2"/>
  <c r="AL425" i="2"/>
  <c r="AK425" i="2"/>
  <c r="AP424" i="2"/>
  <c r="AO424" i="2"/>
  <c r="AN424" i="2"/>
  <c r="AM424" i="2"/>
  <c r="AL424" i="2"/>
  <c r="AK424" i="2"/>
  <c r="AP423" i="2"/>
  <c r="AO423" i="2"/>
  <c r="AN423" i="2"/>
  <c r="AM423" i="2"/>
  <c r="AL423" i="2"/>
  <c r="AK423" i="2"/>
  <c r="AP422" i="2"/>
  <c r="AO422" i="2"/>
  <c r="AN422" i="2"/>
  <c r="AM422" i="2"/>
  <c r="AL422" i="2"/>
  <c r="AK422" i="2"/>
  <c r="AP421" i="2"/>
  <c r="AO421" i="2"/>
  <c r="AN421" i="2"/>
  <c r="AM421" i="2"/>
  <c r="AL421" i="2"/>
  <c r="AK421" i="2"/>
  <c r="AP420" i="2"/>
  <c r="AO420" i="2"/>
  <c r="AN420" i="2"/>
  <c r="AM420" i="2"/>
  <c r="AL420" i="2"/>
  <c r="AK420" i="2"/>
  <c r="AP419" i="2"/>
  <c r="AO419" i="2"/>
  <c r="AN419" i="2"/>
  <c r="AM419" i="2"/>
  <c r="AL419" i="2"/>
  <c r="AK419" i="2"/>
  <c r="AP418" i="2"/>
  <c r="AO418" i="2"/>
  <c r="AN418" i="2"/>
  <c r="AM418" i="2"/>
  <c r="AL418" i="2"/>
  <c r="AK418" i="2"/>
  <c r="AP417" i="2"/>
  <c r="AO417" i="2"/>
  <c r="AN417" i="2"/>
  <c r="AM417" i="2"/>
  <c r="AL417" i="2"/>
  <c r="AK417" i="2"/>
  <c r="AP416" i="2"/>
  <c r="AO416" i="2"/>
  <c r="AN416" i="2"/>
  <c r="AM416" i="2"/>
  <c r="AL416" i="2"/>
  <c r="AK416" i="2"/>
  <c r="AP415" i="2"/>
  <c r="AO415" i="2"/>
  <c r="AN415" i="2"/>
  <c r="AM415" i="2"/>
  <c r="AL415" i="2"/>
  <c r="AK415" i="2"/>
  <c r="AP414" i="2"/>
  <c r="AO414" i="2"/>
  <c r="AN414" i="2"/>
  <c r="AM414" i="2"/>
  <c r="AL414" i="2"/>
  <c r="AK414" i="2"/>
  <c r="AP413" i="2"/>
  <c r="AO413" i="2"/>
  <c r="AN413" i="2"/>
  <c r="AM413" i="2"/>
  <c r="AL413" i="2"/>
  <c r="AK413" i="2"/>
  <c r="AP412" i="2"/>
  <c r="AO412" i="2"/>
  <c r="AN412" i="2"/>
  <c r="AM412" i="2"/>
  <c r="AL412" i="2"/>
  <c r="AK412" i="2"/>
  <c r="AP411" i="2"/>
  <c r="AO411" i="2"/>
  <c r="AN411" i="2"/>
  <c r="AM411" i="2"/>
  <c r="AL411" i="2"/>
  <c r="AK411" i="2"/>
  <c r="AP410" i="2"/>
  <c r="AO410" i="2"/>
  <c r="AN410" i="2"/>
  <c r="AM410" i="2"/>
  <c r="AL410" i="2"/>
  <c r="AK410" i="2"/>
  <c r="AP409" i="2"/>
  <c r="AO409" i="2"/>
  <c r="AN409" i="2"/>
  <c r="AM409" i="2"/>
  <c r="AL409" i="2"/>
  <c r="AK409" i="2"/>
  <c r="AP408" i="2"/>
  <c r="AO408" i="2"/>
  <c r="AN408" i="2"/>
  <c r="AM408" i="2"/>
  <c r="AL408" i="2"/>
  <c r="AK408" i="2"/>
  <c r="AP407" i="2"/>
  <c r="AO407" i="2"/>
  <c r="AN407" i="2"/>
  <c r="AM407" i="2"/>
  <c r="AL407" i="2"/>
  <c r="AK407" i="2"/>
  <c r="AP406" i="2"/>
  <c r="AO406" i="2"/>
  <c r="AN406" i="2"/>
  <c r="AM406" i="2"/>
  <c r="AL406" i="2"/>
  <c r="AK406" i="2"/>
  <c r="AP405" i="2"/>
  <c r="AO405" i="2"/>
  <c r="AN405" i="2"/>
  <c r="AM405" i="2"/>
  <c r="AL405" i="2"/>
  <c r="AK405" i="2"/>
  <c r="AP404" i="2"/>
  <c r="AO404" i="2"/>
  <c r="AN404" i="2"/>
  <c r="AM404" i="2"/>
  <c r="AL404" i="2"/>
  <c r="AK404" i="2"/>
  <c r="AP403" i="2"/>
  <c r="AO403" i="2"/>
  <c r="AN403" i="2"/>
  <c r="AM403" i="2"/>
  <c r="AL403" i="2"/>
  <c r="AK403" i="2"/>
  <c r="AP402" i="2"/>
  <c r="AO402" i="2"/>
  <c r="AN402" i="2"/>
  <c r="AM402" i="2"/>
  <c r="AL402" i="2"/>
  <c r="AK402" i="2"/>
  <c r="AP401" i="2"/>
  <c r="AO401" i="2"/>
  <c r="AN401" i="2"/>
  <c r="AM401" i="2"/>
  <c r="AL401" i="2"/>
  <c r="AK401" i="2"/>
  <c r="AP400" i="2"/>
  <c r="AO400" i="2"/>
  <c r="AN400" i="2"/>
  <c r="AM400" i="2"/>
  <c r="AL400" i="2"/>
  <c r="AK400" i="2"/>
  <c r="AP399" i="2"/>
  <c r="AO399" i="2"/>
  <c r="AN399" i="2"/>
  <c r="AM399" i="2"/>
  <c r="AL399" i="2"/>
  <c r="AK399" i="2"/>
  <c r="AP398" i="2"/>
  <c r="AO398" i="2"/>
  <c r="AN398" i="2"/>
  <c r="AM398" i="2"/>
  <c r="AL398" i="2"/>
  <c r="AK398" i="2"/>
  <c r="AP397" i="2"/>
  <c r="AO397" i="2"/>
  <c r="AN397" i="2"/>
  <c r="AM397" i="2"/>
  <c r="AL397" i="2"/>
  <c r="AK397" i="2"/>
  <c r="AP396" i="2"/>
  <c r="AO396" i="2"/>
  <c r="AN396" i="2"/>
  <c r="AM396" i="2"/>
  <c r="AL396" i="2"/>
  <c r="AK396" i="2"/>
  <c r="AP395" i="2"/>
  <c r="AO395" i="2"/>
  <c r="AN395" i="2"/>
  <c r="AM395" i="2"/>
  <c r="AL395" i="2"/>
  <c r="AK395" i="2"/>
  <c r="AP394" i="2"/>
  <c r="AO394" i="2"/>
  <c r="AN394" i="2"/>
  <c r="AM394" i="2"/>
  <c r="AL394" i="2"/>
  <c r="AK394" i="2"/>
  <c r="AP393" i="2"/>
  <c r="AO393" i="2"/>
  <c r="AN393" i="2"/>
  <c r="AM393" i="2"/>
  <c r="AL393" i="2"/>
  <c r="AK393" i="2"/>
  <c r="AP392" i="2"/>
  <c r="AO392" i="2"/>
  <c r="AN392" i="2"/>
  <c r="AM392" i="2"/>
  <c r="AL392" i="2"/>
  <c r="AK392" i="2"/>
  <c r="AP391" i="2"/>
  <c r="AO391" i="2"/>
  <c r="AN391" i="2"/>
  <c r="AM391" i="2"/>
  <c r="AL391" i="2"/>
  <c r="AK391" i="2"/>
  <c r="AP390" i="2"/>
  <c r="AO390" i="2"/>
  <c r="AN390" i="2"/>
  <c r="AM390" i="2"/>
  <c r="AL390" i="2"/>
  <c r="AK390" i="2"/>
  <c r="AP389" i="2"/>
  <c r="AO389" i="2"/>
  <c r="AN389" i="2"/>
  <c r="AM389" i="2"/>
  <c r="AL389" i="2"/>
  <c r="AK389" i="2"/>
  <c r="AP388" i="2"/>
  <c r="AO388" i="2"/>
  <c r="AN388" i="2"/>
  <c r="AM388" i="2"/>
  <c r="AL388" i="2"/>
  <c r="AK388" i="2"/>
  <c r="AP387" i="2"/>
  <c r="AO387" i="2"/>
  <c r="AN387" i="2"/>
  <c r="AM387" i="2"/>
  <c r="AL387" i="2"/>
  <c r="AK387" i="2"/>
  <c r="AP386" i="2"/>
  <c r="AO386" i="2"/>
  <c r="AN386" i="2"/>
  <c r="AM386" i="2"/>
  <c r="AL386" i="2"/>
  <c r="AK386" i="2"/>
  <c r="AP385" i="2"/>
  <c r="AO385" i="2"/>
  <c r="AN385" i="2"/>
  <c r="AM385" i="2"/>
  <c r="AL385" i="2"/>
  <c r="AK385" i="2"/>
  <c r="AP384" i="2"/>
  <c r="AO384" i="2"/>
  <c r="AN384" i="2"/>
  <c r="AM384" i="2"/>
  <c r="AL384" i="2"/>
  <c r="AK384" i="2"/>
  <c r="AP383" i="2"/>
  <c r="AO383" i="2"/>
  <c r="AN383" i="2"/>
  <c r="AM383" i="2"/>
  <c r="AL383" i="2"/>
  <c r="AK383" i="2"/>
  <c r="AP382" i="2"/>
  <c r="AO382" i="2"/>
  <c r="AN382" i="2"/>
  <c r="AM382" i="2"/>
  <c r="AL382" i="2"/>
  <c r="AK382" i="2"/>
  <c r="AP381" i="2"/>
  <c r="AO381" i="2"/>
  <c r="AN381" i="2"/>
  <c r="AM381" i="2"/>
  <c r="AL381" i="2"/>
  <c r="AK381" i="2"/>
  <c r="AP380" i="2"/>
  <c r="AO380" i="2"/>
  <c r="AN380" i="2"/>
  <c r="AM380" i="2"/>
  <c r="AL380" i="2"/>
  <c r="AK380" i="2"/>
  <c r="AP379" i="2"/>
  <c r="AO379" i="2"/>
  <c r="AN379" i="2"/>
  <c r="AM379" i="2"/>
  <c r="AL379" i="2"/>
  <c r="AK379" i="2"/>
  <c r="AP378" i="2"/>
  <c r="AO378" i="2"/>
  <c r="AN378" i="2"/>
  <c r="AM378" i="2"/>
  <c r="AL378" i="2"/>
  <c r="AK378" i="2"/>
  <c r="AP377" i="2"/>
  <c r="AO377" i="2"/>
  <c r="AN377" i="2"/>
  <c r="AM377" i="2"/>
  <c r="AL377" i="2"/>
  <c r="AK377" i="2"/>
  <c r="AP376" i="2"/>
  <c r="AO376" i="2"/>
  <c r="AN376" i="2"/>
  <c r="AM376" i="2"/>
  <c r="AL376" i="2"/>
  <c r="AK376" i="2"/>
  <c r="AP375" i="2"/>
  <c r="AO375" i="2"/>
  <c r="AN375" i="2"/>
  <c r="AM375" i="2"/>
  <c r="AL375" i="2"/>
  <c r="AK375" i="2"/>
  <c r="AP374" i="2"/>
  <c r="AO374" i="2"/>
  <c r="AN374" i="2"/>
  <c r="AM374" i="2"/>
  <c r="AL374" i="2"/>
  <c r="AK374" i="2"/>
  <c r="AP373" i="2"/>
  <c r="AO373" i="2"/>
  <c r="AN373" i="2"/>
  <c r="AM373" i="2"/>
  <c r="AL373" i="2"/>
  <c r="AK373" i="2"/>
  <c r="AP372" i="2"/>
  <c r="AO372" i="2"/>
  <c r="AN372" i="2"/>
  <c r="AM372" i="2"/>
  <c r="AL372" i="2"/>
  <c r="AK372" i="2"/>
  <c r="AP371" i="2"/>
  <c r="AO371" i="2"/>
  <c r="AN371" i="2"/>
  <c r="AM371" i="2"/>
  <c r="AL371" i="2"/>
  <c r="AK371" i="2"/>
  <c r="AP370" i="2"/>
  <c r="AO370" i="2"/>
  <c r="AN370" i="2"/>
  <c r="AM370" i="2"/>
  <c r="AL370" i="2"/>
  <c r="AK370" i="2"/>
  <c r="AP369" i="2"/>
  <c r="AO369" i="2"/>
  <c r="AN369" i="2"/>
  <c r="AM369" i="2"/>
  <c r="AL369" i="2"/>
  <c r="AK369" i="2"/>
  <c r="AP368" i="2"/>
  <c r="AO368" i="2"/>
  <c r="AN368" i="2"/>
  <c r="AM368" i="2"/>
  <c r="AL368" i="2"/>
  <c r="AK368" i="2"/>
  <c r="AP367" i="2"/>
  <c r="AO367" i="2"/>
  <c r="AN367" i="2"/>
  <c r="AM367" i="2"/>
  <c r="AL367" i="2"/>
  <c r="AK367" i="2"/>
  <c r="AP366" i="2"/>
  <c r="AO366" i="2"/>
  <c r="AN366" i="2"/>
  <c r="AM366" i="2"/>
  <c r="AL366" i="2"/>
  <c r="AK366" i="2"/>
  <c r="AP365" i="2"/>
  <c r="AO365" i="2"/>
  <c r="AN365" i="2"/>
  <c r="AM365" i="2"/>
  <c r="AL365" i="2"/>
  <c r="AK365" i="2"/>
  <c r="AP364" i="2"/>
  <c r="AO364" i="2"/>
  <c r="AN364" i="2"/>
  <c r="AM364" i="2"/>
  <c r="AL364" i="2"/>
  <c r="AK364" i="2"/>
  <c r="AP363" i="2"/>
  <c r="AO363" i="2"/>
  <c r="AN363" i="2"/>
  <c r="AM363" i="2"/>
  <c r="AL363" i="2"/>
  <c r="AK363" i="2"/>
  <c r="AP362" i="2"/>
  <c r="AO362" i="2"/>
  <c r="AN362" i="2"/>
  <c r="AM362" i="2"/>
  <c r="AL362" i="2"/>
  <c r="AK362" i="2"/>
  <c r="AP361" i="2"/>
  <c r="AO361" i="2"/>
  <c r="AN361" i="2"/>
  <c r="AM361" i="2"/>
  <c r="AL361" i="2"/>
  <c r="AK361" i="2"/>
  <c r="AP360" i="2"/>
  <c r="AO360" i="2"/>
  <c r="AN360" i="2"/>
  <c r="AM360" i="2"/>
  <c r="AL360" i="2"/>
  <c r="AK360" i="2"/>
  <c r="AP359" i="2"/>
  <c r="AO359" i="2"/>
  <c r="AN359" i="2"/>
  <c r="AM359" i="2"/>
  <c r="AL359" i="2"/>
  <c r="AK359" i="2"/>
  <c r="AP358" i="2"/>
  <c r="AO358" i="2"/>
  <c r="AN358" i="2"/>
  <c r="AM358" i="2"/>
  <c r="AL358" i="2"/>
  <c r="AK358" i="2"/>
  <c r="AP357" i="2"/>
  <c r="AO357" i="2"/>
  <c r="AN357" i="2"/>
  <c r="AM357" i="2"/>
  <c r="AL357" i="2"/>
  <c r="AK357" i="2"/>
  <c r="AP356" i="2"/>
  <c r="AO356" i="2"/>
  <c r="AN356" i="2"/>
  <c r="AM356" i="2"/>
  <c r="AL356" i="2"/>
  <c r="AK356" i="2"/>
  <c r="AP355" i="2"/>
  <c r="AO355" i="2"/>
  <c r="AN355" i="2"/>
  <c r="AM355" i="2"/>
  <c r="AL355" i="2"/>
  <c r="AK355" i="2"/>
  <c r="AP354" i="2"/>
  <c r="AO354" i="2"/>
  <c r="AN354" i="2"/>
  <c r="AM354" i="2"/>
  <c r="AL354" i="2"/>
  <c r="AK354" i="2"/>
  <c r="AP353" i="2"/>
  <c r="AO353" i="2"/>
  <c r="AN353" i="2"/>
  <c r="AM353" i="2"/>
  <c r="AL353" i="2"/>
  <c r="AK353" i="2"/>
  <c r="AP352" i="2"/>
  <c r="AO352" i="2"/>
  <c r="AN352" i="2"/>
  <c r="AM352" i="2"/>
  <c r="AL352" i="2"/>
  <c r="AK352" i="2"/>
  <c r="AP351" i="2"/>
  <c r="AO351" i="2"/>
  <c r="AN351" i="2"/>
  <c r="AM351" i="2"/>
  <c r="AL351" i="2"/>
  <c r="AK351" i="2"/>
  <c r="AP350" i="2"/>
  <c r="AO350" i="2"/>
  <c r="AN350" i="2"/>
  <c r="AM350" i="2"/>
  <c r="AL350" i="2"/>
  <c r="AK350" i="2"/>
  <c r="AP349" i="2"/>
  <c r="AO349" i="2"/>
  <c r="AN349" i="2"/>
  <c r="AM349" i="2"/>
  <c r="AL349" i="2"/>
  <c r="AK349" i="2"/>
  <c r="AP348" i="2"/>
  <c r="AO348" i="2"/>
  <c r="AN348" i="2"/>
  <c r="AM348" i="2"/>
  <c r="AL348" i="2"/>
  <c r="AK348" i="2"/>
  <c r="AP347" i="2"/>
  <c r="AO347" i="2"/>
  <c r="AN347" i="2"/>
  <c r="AM347" i="2"/>
  <c r="AL347" i="2"/>
  <c r="AK347" i="2"/>
  <c r="AP346" i="2"/>
  <c r="AO346" i="2"/>
  <c r="AN346" i="2"/>
  <c r="AM346" i="2"/>
  <c r="AL346" i="2"/>
  <c r="AK346" i="2"/>
  <c r="AP345" i="2"/>
  <c r="AO345" i="2"/>
  <c r="AN345" i="2"/>
  <c r="AM345" i="2"/>
  <c r="AL345" i="2"/>
  <c r="AK345" i="2"/>
  <c r="AP344" i="2"/>
  <c r="AO344" i="2"/>
  <c r="AN344" i="2"/>
  <c r="AM344" i="2"/>
  <c r="AL344" i="2"/>
  <c r="AK344" i="2"/>
  <c r="AP343" i="2"/>
  <c r="AO343" i="2"/>
  <c r="AN343" i="2"/>
  <c r="AM343" i="2"/>
  <c r="AL343" i="2"/>
  <c r="AK343" i="2"/>
  <c r="AP342" i="2"/>
  <c r="AO342" i="2"/>
  <c r="AN342" i="2"/>
  <c r="AM342" i="2"/>
  <c r="AL342" i="2"/>
  <c r="AK342" i="2"/>
  <c r="AP341" i="2"/>
  <c r="AO341" i="2"/>
  <c r="AN341" i="2"/>
  <c r="AM341" i="2"/>
  <c r="AL341" i="2"/>
  <c r="AK341" i="2"/>
  <c r="AP340" i="2"/>
  <c r="AO340" i="2"/>
  <c r="AN340" i="2"/>
  <c r="AM340" i="2"/>
  <c r="AL340" i="2"/>
  <c r="AK340" i="2"/>
  <c r="AP339" i="2"/>
  <c r="AO339" i="2"/>
  <c r="AN339" i="2"/>
  <c r="AM339" i="2"/>
  <c r="AL339" i="2"/>
  <c r="AK339" i="2"/>
  <c r="AP338" i="2"/>
  <c r="AO338" i="2"/>
  <c r="AN338" i="2"/>
  <c r="AM338" i="2"/>
  <c r="AL338" i="2"/>
  <c r="AK338" i="2"/>
  <c r="AP337" i="2"/>
  <c r="AO337" i="2"/>
  <c r="AN337" i="2"/>
  <c r="AM337" i="2"/>
  <c r="AL337" i="2"/>
  <c r="AK337" i="2"/>
  <c r="AP336" i="2"/>
  <c r="AO336" i="2"/>
  <c r="AN336" i="2"/>
  <c r="AM336" i="2"/>
  <c r="AL336" i="2"/>
  <c r="AK336" i="2"/>
  <c r="AP335" i="2"/>
  <c r="AO335" i="2"/>
  <c r="AN335" i="2"/>
  <c r="AM335" i="2"/>
  <c r="AL335" i="2"/>
  <c r="AK335" i="2"/>
  <c r="AP334" i="2"/>
  <c r="AO334" i="2"/>
  <c r="AN334" i="2"/>
  <c r="AM334" i="2"/>
  <c r="AL334" i="2"/>
  <c r="AK334" i="2"/>
  <c r="AP333" i="2"/>
  <c r="AO333" i="2"/>
  <c r="AN333" i="2"/>
  <c r="AM333" i="2"/>
  <c r="AL333" i="2"/>
  <c r="AK333" i="2"/>
  <c r="AP332" i="2"/>
  <c r="AO332" i="2"/>
  <c r="AN332" i="2"/>
  <c r="AM332" i="2"/>
  <c r="AL332" i="2"/>
  <c r="AK332" i="2"/>
  <c r="AP331" i="2"/>
  <c r="AO331" i="2"/>
  <c r="AN331" i="2"/>
  <c r="AM331" i="2"/>
  <c r="AL331" i="2"/>
  <c r="AK331" i="2"/>
  <c r="AP330" i="2"/>
  <c r="AO330" i="2"/>
  <c r="AN330" i="2"/>
  <c r="AM330" i="2"/>
  <c r="AL330" i="2"/>
  <c r="AK330" i="2"/>
  <c r="AP329" i="2"/>
  <c r="AO329" i="2"/>
  <c r="AN329" i="2"/>
  <c r="AM329" i="2"/>
  <c r="AL329" i="2"/>
  <c r="AK329" i="2"/>
  <c r="AP328" i="2"/>
  <c r="AO328" i="2"/>
  <c r="AN328" i="2"/>
  <c r="AM328" i="2"/>
  <c r="AL328" i="2"/>
  <c r="AK328" i="2"/>
  <c r="AP327" i="2"/>
  <c r="AO327" i="2"/>
  <c r="AN327" i="2"/>
  <c r="AM327" i="2"/>
  <c r="AL327" i="2"/>
  <c r="AK327" i="2"/>
  <c r="AP326" i="2"/>
  <c r="AO326" i="2"/>
  <c r="AN326" i="2"/>
  <c r="AM326" i="2"/>
  <c r="AL326" i="2"/>
  <c r="AK326" i="2"/>
  <c r="AP325" i="2"/>
  <c r="AO325" i="2"/>
  <c r="AN325" i="2"/>
  <c r="AM325" i="2"/>
  <c r="AL325" i="2"/>
  <c r="AK325" i="2"/>
  <c r="AP324" i="2"/>
  <c r="AO324" i="2"/>
  <c r="AN324" i="2"/>
  <c r="AM324" i="2"/>
  <c r="AL324" i="2"/>
  <c r="AK324" i="2"/>
  <c r="AP323" i="2"/>
  <c r="AO323" i="2"/>
  <c r="AN323" i="2"/>
  <c r="AM323" i="2"/>
  <c r="AL323" i="2"/>
  <c r="AK323" i="2"/>
  <c r="AP322" i="2"/>
  <c r="AO322" i="2"/>
  <c r="AN322" i="2"/>
  <c r="AM322" i="2"/>
  <c r="AL322" i="2"/>
  <c r="AK322" i="2"/>
  <c r="AP321" i="2"/>
  <c r="AO321" i="2"/>
  <c r="AN321" i="2"/>
  <c r="AM321" i="2"/>
  <c r="AL321" i="2"/>
  <c r="AK321" i="2"/>
  <c r="AP320" i="2"/>
  <c r="AO320" i="2"/>
  <c r="AN320" i="2"/>
  <c r="AM320" i="2"/>
  <c r="AL320" i="2"/>
  <c r="AK320" i="2"/>
  <c r="AP319" i="2"/>
  <c r="AO319" i="2"/>
  <c r="AN319" i="2"/>
  <c r="AM319" i="2"/>
  <c r="AL319" i="2"/>
  <c r="AK319" i="2"/>
  <c r="AP318" i="2"/>
  <c r="AO318" i="2"/>
  <c r="AN318" i="2"/>
  <c r="AM318" i="2"/>
  <c r="AL318" i="2"/>
  <c r="AK318" i="2"/>
  <c r="AP317" i="2"/>
  <c r="AO317" i="2"/>
  <c r="AN317" i="2"/>
  <c r="AM317" i="2"/>
  <c r="AL317" i="2"/>
  <c r="AK317" i="2"/>
  <c r="AP316" i="2"/>
  <c r="AO316" i="2"/>
  <c r="AN316" i="2"/>
  <c r="AM316" i="2"/>
  <c r="AL316" i="2"/>
  <c r="AK316" i="2"/>
  <c r="AP315" i="2"/>
  <c r="AO315" i="2"/>
  <c r="AN315" i="2"/>
  <c r="AM315" i="2"/>
  <c r="AL315" i="2"/>
  <c r="AK315" i="2"/>
  <c r="AP314" i="2"/>
  <c r="AO314" i="2"/>
  <c r="AN314" i="2"/>
  <c r="AM314" i="2"/>
  <c r="AL314" i="2"/>
  <c r="AK314" i="2"/>
  <c r="AP313" i="2"/>
  <c r="AO313" i="2"/>
  <c r="AN313" i="2"/>
  <c r="AM313" i="2"/>
  <c r="AL313" i="2"/>
  <c r="AK313" i="2"/>
  <c r="AP312" i="2"/>
  <c r="AO312" i="2"/>
  <c r="AN312" i="2"/>
  <c r="AM312" i="2"/>
  <c r="AL312" i="2"/>
  <c r="AK312" i="2"/>
  <c r="AP311" i="2"/>
  <c r="AO311" i="2"/>
  <c r="AN311" i="2"/>
  <c r="AM311" i="2"/>
  <c r="AL311" i="2"/>
  <c r="AK311" i="2"/>
  <c r="AP310" i="2"/>
  <c r="AO310" i="2"/>
  <c r="AN310" i="2"/>
  <c r="AM310" i="2"/>
  <c r="AL310" i="2"/>
  <c r="AK310" i="2"/>
  <c r="AP309" i="2"/>
  <c r="AO309" i="2"/>
  <c r="AN309" i="2"/>
  <c r="AM309" i="2"/>
  <c r="AL309" i="2"/>
  <c r="AK309" i="2"/>
  <c r="AP308" i="2"/>
  <c r="AO308" i="2"/>
  <c r="AN308" i="2"/>
  <c r="AM308" i="2"/>
  <c r="AL308" i="2"/>
  <c r="AK308" i="2"/>
  <c r="AP307" i="2"/>
  <c r="AO307" i="2"/>
  <c r="AN307" i="2"/>
  <c r="AM307" i="2"/>
  <c r="AL307" i="2"/>
  <c r="AK307" i="2"/>
  <c r="AP306" i="2"/>
  <c r="AO306" i="2"/>
  <c r="AN306" i="2"/>
  <c r="AM306" i="2"/>
  <c r="AL306" i="2"/>
  <c r="AK306" i="2"/>
  <c r="AP305" i="2"/>
  <c r="AO305" i="2"/>
  <c r="AN305" i="2"/>
  <c r="AM305" i="2"/>
  <c r="AL305" i="2"/>
  <c r="AK305" i="2"/>
  <c r="AP304" i="2"/>
  <c r="AO304" i="2"/>
  <c r="AN304" i="2"/>
  <c r="AM304" i="2"/>
  <c r="AL304" i="2"/>
  <c r="AK304" i="2"/>
  <c r="AP303" i="2"/>
  <c r="AO303" i="2"/>
  <c r="AN303" i="2"/>
  <c r="AM303" i="2"/>
  <c r="AL303" i="2"/>
  <c r="AK303" i="2"/>
  <c r="AP302" i="2"/>
  <c r="AO302" i="2"/>
  <c r="AN302" i="2"/>
  <c r="AM302" i="2"/>
  <c r="AL302" i="2"/>
  <c r="AK302" i="2"/>
  <c r="AP301" i="2"/>
  <c r="AO301" i="2"/>
  <c r="AN301" i="2"/>
  <c r="AM301" i="2"/>
  <c r="AL301" i="2"/>
  <c r="AK301" i="2"/>
  <c r="AP300" i="2"/>
  <c r="AO300" i="2"/>
  <c r="AN300" i="2"/>
  <c r="AM300" i="2"/>
  <c r="AL300" i="2"/>
  <c r="AK300" i="2"/>
  <c r="AP299" i="2"/>
  <c r="AO299" i="2"/>
  <c r="AN299" i="2"/>
  <c r="AM299" i="2"/>
  <c r="AL299" i="2"/>
  <c r="AK299" i="2"/>
  <c r="AP298" i="2"/>
  <c r="AO298" i="2"/>
  <c r="AN298" i="2"/>
  <c r="AM298" i="2"/>
  <c r="AL298" i="2"/>
  <c r="AK298" i="2"/>
  <c r="AP297" i="2"/>
  <c r="AO297" i="2"/>
  <c r="AN297" i="2"/>
  <c r="AM297" i="2"/>
  <c r="AL297" i="2"/>
  <c r="AK297" i="2"/>
  <c r="AP296" i="2"/>
  <c r="AO296" i="2"/>
  <c r="AN296" i="2"/>
  <c r="AM296" i="2"/>
  <c r="AL296" i="2"/>
  <c r="AK296" i="2"/>
  <c r="AP295" i="2"/>
  <c r="AO295" i="2"/>
  <c r="AN295" i="2"/>
  <c r="AM295" i="2"/>
  <c r="AL295" i="2"/>
  <c r="AK295" i="2"/>
  <c r="AP294" i="2"/>
  <c r="AO294" i="2"/>
  <c r="AN294" i="2"/>
  <c r="AM294" i="2"/>
  <c r="AL294" i="2"/>
  <c r="AK294" i="2"/>
  <c r="AP293" i="2"/>
  <c r="AO293" i="2"/>
  <c r="AN293" i="2"/>
  <c r="AM293" i="2"/>
  <c r="AL293" i="2"/>
  <c r="AK293" i="2"/>
  <c r="AP292" i="2"/>
  <c r="AO292" i="2"/>
  <c r="AN292" i="2"/>
  <c r="AM292" i="2"/>
  <c r="AL292" i="2"/>
  <c r="AK292" i="2"/>
  <c r="AP291" i="2"/>
  <c r="AO291" i="2"/>
  <c r="AN291" i="2"/>
  <c r="AM291" i="2"/>
  <c r="AL291" i="2"/>
  <c r="AK291" i="2"/>
  <c r="AP290" i="2"/>
  <c r="AO290" i="2"/>
  <c r="AN290" i="2"/>
  <c r="AM290" i="2"/>
  <c r="AL290" i="2"/>
  <c r="AK290" i="2"/>
  <c r="AP289" i="2"/>
  <c r="AO289" i="2"/>
  <c r="AN289" i="2"/>
  <c r="AM289" i="2"/>
  <c r="AL289" i="2"/>
  <c r="AK289" i="2"/>
  <c r="AP288" i="2"/>
  <c r="AO288" i="2"/>
  <c r="AN288" i="2"/>
  <c r="AM288" i="2"/>
  <c r="AL288" i="2"/>
  <c r="AK288" i="2"/>
  <c r="AP287" i="2"/>
  <c r="AO287" i="2"/>
  <c r="AN287" i="2"/>
  <c r="AM287" i="2"/>
  <c r="AL287" i="2"/>
  <c r="AK287" i="2"/>
  <c r="AP286" i="2"/>
  <c r="AO286" i="2"/>
  <c r="AN286" i="2"/>
  <c r="AM286" i="2"/>
  <c r="AL286" i="2"/>
  <c r="AK286" i="2"/>
  <c r="AP285" i="2"/>
  <c r="AO285" i="2"/>
  <c r="AN285" i="2"/>
  <c r="AM285" i="2"/>
  <c r="AL285" i="2"/>
  <c r="AK285" i="2"/>
  <c r="AP284" i="2"/>
  <c r="AO284" i="2"/>
  <c r="AN284" i="2"/>
  <c r="AM284" i="2"/>
  <c r="AL284" i="2"/>
  <c r="AK284" i="2"/>
  <c r="AP283" i="2"/>
  <c r="AO283" i="2"/>
  <c r="AN283" i="2"/>
  <c r="AM283" i="2"/>
  <c r="AL283" i="2"/>
  <c r="AK283" i="2"/>
  <c r="AP282" i="2"/>
  <c r="AO282" i="2"/>
  <c r="AN282" i="2"/>
  <c r="AM282" i="2"/>
  <c r="AL282" i="2"/>
  <c r="AK282" i="2"/>
  <c r="AP281" i="2"/>
  <c r="AO281" i="2"/>
  <c r="AN281" i="2"/>
  <c r="AM281" i="2"/>
  <c r="AL281" i="2"/>
  <c r="AK281" i="2"/>
  <c r="AP280" i="2"/>
  <c r="AO280" i="2"/>
  <c r="AN280" i="2"/>
  <c r="AM280" i="2"/>
  <c r="AL280" i="2"/>
  <c r="AK280" i="2"/>
  <c r="AP279" i="2"/>
  <c r="AO279" i="2"/>
  <c r="AN279" i="2"/>
  <c r="AM279" i="2"/>
  <c r="AL279" i="2"/>
  <c r="AK279" i="2"/>
  <c r="AP278" i="2"/>
  <c r="AO278" i="2"/>
  <c r="AN278" i="2"/>
  <c r="AM278" i="2"/>
  <c r="AL278" i="2"/>
  <c r="AK278" i="2"/>
  <c r="AP277" i="2"/>
  <c r="AO277" i="2"/>
  <c r="AN277" i="2"/>
  <c r="AM277" i="2"/>
  <c r="AL277" i="2"/>
  <c r="AK277" i="2"/>
  <c r="AP276" i="2"/>
  <c r="AO276" i="2"/>
  <c r="AN276" i="2"/>
  <c r="AM276" i="2"/>
  <c r="AL276" i="2"/>
  <c r="AK276" i="2"/>
  <c r="AP275" i="2"/>
  <c r="AO275" i="2"/>
  <c r="AN275" i="2"/>
  <c r="AM275" i="2"/>
  <c r="AL275" i="2"/>
  <c r="AK275" i="2"/>
  <c r="AP274" i="2"/>
  <c r="AO274" i="2"/>
  <c r="AN274" i="2"/>
  <c r="AM274" i="2"/>
  <c r="AL274" i="2"/>
  <c r="AK274" i="2"/>
  <c r="AP273" i="2"/>
  <c r="AO273" i="2"/>
  <c r="AN273" i="2"/>
  <c r="AM273" i="2"/>
  <c r="AL273" i="2"/>
  <c r="AK273" i="2"/>
  <c r="AP272" i="2"/>
  <c r="AO272" i="2"/>
  <c r="AN272" i="2"/>
  <c r="AM272" i="2"/>
  <c r="AL272" i="2"/>
  <c r="AK272" i="2"/>
  <c r="AP271" i="2"/>
  <c r="AO271" i="2"/>
  <c r="AN271" i="2"/>
  <c r="AM271" i="2"/>
  <c r="AL271" i="2"/>
  <c r="AK271" i="2"/>
  <c r="AP270" i="2"/>
  <c r="AO270" i="2"/>
  <c r="AN270" i="2"/>
  <c r="AM270" i="2"/>
  <c r="AL270" i="2"/>
  <c r="AK270" i="2"/>
  <c r="AP269" i="2"/>
  <c r="AO269" i="2"/>
  <c r="AN269" i="2"/>
  <c r="AM269" i="2"/>
  <c r="AL269" i="2"/>
  <c r="AK269" i="2"/>
  <c r="AP268" i="2"/>
  <c r="AO268" i="2"/>
  <c r="AN268" i="2"/>
  <c r="AM268" i="2"/>
  <c r="AL268" i="2"/>
  <c r="AK268" i="2"/>
  <c r="AP267" i="2"/>
  <c r="AO267" i="2"/>
  <c r="AN267" i="2"/>
  <c r="AM267" i="2"/>
  <c r="AL267" i="2"/>
  <c r="AK267" i="2"/>
  <c r="AP266" i="2"/>
  <c r="AO266" i="2"/>
  <c r="AN266" i="2"/>
  <c r="AM266" i="2"/>
  <c r="AL266" i="2"/>
  <c r="AK266" i="2"/>
  <c r="AP265" i="2"/>
  <c r="AO265" i="2"/>
  <c r="AN265" i="2"/>
  <c r="AM265" i="2"/>
  <c r="AL265" i="2"/>
  <c r="AK265" i="2"/>
  <c r="AP264" i="2"/>
  <c r="AO264" i="2"/>
  <c r="AN264" i="2"/>
  <c r="AM264" i="2"/>
  <c r="AL264" i="2"/>
  <c r="AK264" i="2"/>
  <c r="AP263" i="2"/>
  <c r="AO263" i="2"/>
  <c r="AN263" i="2"/>
  <c r="AM263" i="2"/>
  <c r="AL263" i="2"/>
  <c r="AK263" i="2"/>
  <c r="AP262" i="2"/>
  <c r="AO262" i="2"/>
  <c r="AN262" i="2"/>
  <c r="AM262" i="2"/>
  <c r="AL262" i="2"/>
  <c r="AK262" i="2"/>
  <c r="AP261" i="2"/>
  <c r="AO261" i="2"/>
  <c r="AN261" i="2"/>
  <c r="AM261" i="2"/>
  <c r="AL261" i="2"/>
  <c r="AK261" i="2"/>
  <c r="AP260" i="2"/>
  <c r="AO260" i="2"/>
  <c r="AN260" i="2"/>
  <c r="AM260" i="2"/>
  <c r="AL260" i="2"/>
  <c r="AK260" i="2"/>
  <c r="AP259" i="2"/>
  <c r="AO259" i="2"/>
  <c r="AN259" i="2"/>
  <c r="AM259" i="2"/>
  <c r="AL259" i="2"/>
  <c r="AK259" i="2"/>
  <c r="AP258" i="2"/>
  <c r="AO258" i="2"/>
  <c r="AN258" i="2"/>
  <c r="AM258" i="2"/>
  <c r="AL258" i="2"/>
  <c r="AK258" i="2"/>
  <c r="AP257" i="2"/>
  <c r="AO257" i="2"/>
  <c r="AN257" i="2"/>
  <c r="AM257" i="2"/>
  <c r="AL257" i="2"/>
  <c r="AK257" i="2"/>
  <c r="AP256" i="2"/>
  <c r="AO256" i="2"/>
  <c r="AN256" i="2"/>
  <c r="AM256" i="2"/>
  <c r="AL256" i="2"/>
  <c r="AK256" i="2"/>
  <c r="AP255" i="2"/>
  <c r="AO255" i="2"/>
  <c r="AN255" i="2"/>
  <c r="AM255" i="2"/>
  <c r="AL255" i="2"/>
  <c r="AK255" i="2"/>
  <c r="AP254" i="2"/>
  <c r="AO254" i="2"/>
  <c r="AN254" i="2"/>
  <c r="AM254" i="2"/>
  <c r="AL254" i="2"/>
  <c r="AK254" i="2"/>
  <c r="AP253" i="2"/>
  <c r="AO253" i="2"/>
  <c r="AN253" i="2"/>
  <c r="AM253" i="2"/>
  <c r="AL253" i="2"/>
  <c r="AK253" i="2"/>
  <c r="AP252" i="2"/>
  <c r="AO252" i="2"/>
  <c r="AN252" i="2"/>
  <c r="AM252" i="2"/>
  <c r="AL252" i="2"/>
  <c r="AK252" i="2"/>
  <c r="AP251" i="2"/>
  <c r="AO251" i="2"/>
  <c r="AN251" i="2"/>
  <c r="AM251" i="2"/>
  <c r="AL251" i="2"/>
  <c r="AK251" i="2"/>
  <c r="AP250" i="2"/>
  <c r="AO250" i="2"/>
  <c r="AN250" i="2"/>
  <c r="AM250" i="2"/>
  <c r="AL250" i="2"/>
  <c r="AK250" i="2"/>
  <c r="AP249" i="2"/>
  <c r="AO249" i="2"/>
  <c r="AN249" i="2"/>
  <c r="AM249" i="2"/>
  <c r="AL249" i="2"/>
  <c r="AK249" i="2"/>
  <c r="AP248" i="2"/>
  <c r="AO248" i="2"/>
  <c r="AN248" i="2"/>
  <c r="AM248" i="2"/>
  <c r="AL248" i="2"/>
  <c r="AK248" i="2"/>
  <c r="AP247" i="2"/>
  <c r="AO247" i="2"/>
  <c r="AN247" i="2"/>
  <c r="AM247" i="2"/>
  <c r="AL247" i="2"/>
  <c r="AK247" i="2"/>
  <c r="AP246" i="2"/>
  <c r="AO246" i="2"/>
  <c r="AN246" i="2"/>
  <c r="AM246" i="2"/>
  <c r="AL246" i="2"/>
  <c r="AK246" i="2"/>
  <c r="AP245" i="2"/>
  <c r="AO245" i="2"/>
  <c r="AN245" i="2"/>
  <c r="AM245" i="2"/>
  <c r="AL245" i="2"/>
  <c r="AK245" i="2"/>
  <c r="AP244" i="2"/>
  <c r="AO244" i="2"/>
  <c r="AN244" i="2"/>
  <c r="AM244" i="2"/>
  <c r="AL244" i="2"/>
  <c r="AK244" i="2"/>
  <c r="AP243" i="2"/>
  <c r="AO243" i="2"/>
  <c r="AN243" i="2"/>
  <c r="AM243" i="2"/>
  <c r="AL243" i="2"/>
  <c r="AK243" i="2"/>
  <c r="AP242" i="2"/>
  <c r="AO242" i="2"/>
  <c r="AN242" i="2"/>
  <c r="AM242" i="2"/>
  <c r="AL242" i="2"/>
  <c r="AK242" i="2"/>
  <c r="AP241" i="2"/>
  <c r="AO241" i="2"/>
  <c r="AN241" i="2"/>
  <c r="AM241" i="2"/>
  <c r="AL241" i="2"/>
  <c r="AK241" i="2"/>
  <c r="AP240" i="2"/>
  <c r="AO240" i="2"/>
  <c r="AN240" i="2"/>
  <c r="AM240" i="2"/>
  <c r="AL240" i="2"/>
  <c r="AK240" i="2"/>
  <c r="AP239" i="2"/>
  <c r="AO239" i="2"/>
  <c r="AN239" i="2"/>
  <c r="AM239" i="2"/>
  <c r="AL239" i="2"/>
  <c r="AK239" i="2"/>
  <c r="AP238" i="2"/>
  <c r="AO238" i="2"/>
  <c r="AN238" i="2"/>
  <c r="AM238" i="2"/>
  <c r="AL238" i="2"/>
  <c r="AK238" i="2"/>
  <c r="AP237" i="2"/>
  <c r="AO237" i="2"/>
  <c r="AN237" i="2"/>
  <c r="AM237" i="2"/>
  <c r="AL237" i="2"/>
  <c r="AK237" i="2"/>
  <c r="AP236" i="2"/>
  <c r="AO236" i="2"/>
  <c r="AN236" i="2"/>
  <c r="AM236" i="2"/>
  <c r="AL236" i="2"/>
  <c r="AK236" i="2"/>
  <c r="AP235" i="2"/>
  <c r="AO235" i="2"/>
  <c r="AN235" i="2"/>
  <c r="AM235" i="2"/>
  <c r="AL235" i="2"/>
  <c r="AK235" i="2"/>
  <c r="AP234" i="2"/>
  <c r="AO234" i="2"/>
  <c r="AN234" i="2"/>
  <c r="AM234" i="2"/>
  <c r="AL234" i="2"/>
  <c r="AK234" i="2"/>
  <c r="AP233" i="2"/>
  <c r="AO233" i="2"/>
  <c r="AN233" i="2"/>
  <c r="AM233" i="2"/>
  <c r="AL233" i="2"/>
  <c r="AK233" i="2"/>
  <c r="AP232" i="2"/>
  <c r="AO232" i="2"/>
  <c r="AN232" i="2"/>
  <c r="AM232" i="2"/>
  <c r="AL232" i="2"/>
  <c r="AK232" i="2"/>
  <c r="AP231" i="2"/>
  <c r="AO231" i="2"/>
  <c r="AN231" i="2"/>
  <c r="AM231" i="2"/>
  <c r="AL231" i="2"/>
  <c r="AK231" i="2"/>
  <c r="AP230" i="2"/>
  <c r="AO230" i="2"/>
  <c r="AN230" i="2"/>
  <c r="AM230" i="2"/>
  <c r="AL230" i="2"/>
  <c r="AK230" i="2"/>
  <c r="AP229" i="2"/>
  <c r="AO229" i="2"/>
  <c r="AN229" i="2"/>
  <c r="AM229" i="2"/>
  <c r="AL229" i="2"/>
  <c r="AK229" i="2"/>
  <c r="AP228" i="2"/>
  <c r="AO228" i="2"/>
  <c r="AN228" i="2"/>
  <c r="AM228" i="2"/>
  <c r="AL228" i="2"/>
  <c r="AK228" i="2"/>
  <c r="AP227" i="2"/>
  <c r="AO227" i="2"/>
  <c r="AN227" i="2"/>
  <c r="AM227" i="2"/>
  <c r="AL227" i="2"/>
  <c r="AK227" i="2"/>
  <c r="AP226" i="2"/>
  <c r="AO226" i="2"/>
  <c r="AN226" i="2"/>
  <c r="AM226" i="2"/>
  <c r="AL226" i="2"/>
  <c r="AK226" i="2"/>
  <c r="AP225" i="2"/>
  <c r="AO225" i="2"/>
  <c r="AN225" i="2"/>
  <c r="AM225" i="2"/>
  <c r="AL225" i="2"/>
  <c r="AK225" i="2"/>
  <c r="AP224" i="2"/>
  <c r="AO224" i="2"/>
  <c r="AN224" i="2"/>
  <c r="AM224" i="2"/>
  <c r="AL224" i="2"/>
  <c r="AK224" i="2"/>
  <c r="AP223" i="2"/>
  <c r="AO223" i="2"/>
  <c r="AN223" i="2"/>
  <c r="AM223" i="2"/>
  <c r="AL223" i="2"/>
  <c r="AK223" i="2"/>
  <c r="AP222" i="2"/>
  <c r="AO222" i="2"/>
  <c r="AN222" i="2"/>
  <c r="AM222" i="2"/>
  <c r="AL222" i="2"/>
  <c r="AK222" i="2"/>
  <c r="AP221" i="2"/>
  <c r="AO221" i="2"/>
  <c r="AN221" i="2"/>
  <c r="AM221" i="2"/>
  <c r="AL221" i="2"/>
  <c r="AK221" i="2"/>
  <c r="AP220" i="2"/>
  <c r="AO220" i="2"/>
  <c r="AN220" i="2"/>
  <c r="AM220" i="2"/>
  <c r="AL220" i="2"/>
  <c r="AK220" i="2"/>
  <c r="AP219" i="2"/>
  <c r="AO219" i="2"/>
  <c r="AN219" i="2"/>
  <c r="AM219" i="2"/>
  <c r="AL219" i="2"/>
  <c r="AK219" i="2"/>
  <c r="AP218" i="2"/>
  <c r="AO218" i="2"/>
  <c r="AN218" i="2"/>
  <c r="AM218" i="2"/>
  <c r="AL218" i="2"/>
  <c r="AK218" i="2"/>
  <c r="AP217" i="2"/>
  <c r="AO217" i="2"/>
  <c r="AN217" i="2"/>
  <c r="AM217" i="2"/>
  <c r="AL217" i="2"/>
  <c r="AK217" i="2"/>
  <c r="AP216" i="2"/>
  <c r="AO216" i="2"/>
  <c r="AN216" i="2"/>
  <c r="AM216" i="2"/>
  <c r="AL216" i="2"/>
  <c r="AK216" i="2"/>
  <c r="AP215" i="2"/>
  <c r="AO215" i="2"/>
  <c r="AN215" i="2"/>
  <c r="AM215" i="2"/>
  <c r="AL215" i="2"/>
  <c r="AK215" i="2"/>
  <c r="AP214" i="2"/>
  <c r="AO214" i="2"/>
  <c r="AN214" i="2"/>
  <c r="AM214" i="2"/>
  <c r="AL214" i="2"/>
  <c r="AK214" i="2"/>
  <c r="AP213" i="2"/>
  <c r="AO213" i="2"/>
  <c r="AN213" i="2"/>
  <c r="AM213" i="2"/>
  <c r="AL213" i="2"/>
  <c r="AK213" i="2"/>
  <c r="AP212" i="2"/>
  <c r="AO212" i="2"/>
  <c r="AN212" i="2"/>
  <c r="AM212" i="2"/>
  <c r="AL212" i="2"/>
  <c r="AK212" i="2"/>
  <c r="AP211" i="2"/>
  <c r="AO211" i="2"/>
  <c r="AN211" i="2"/>
  <c r="AM211" i="2"/>
  <c r="AL211" i="2"/>
  <c r="AK211" i="2"/>
  <c r="AP210" i="2"/>
  <c r="AO210" i="2"/>
  <c r="AN210" i="2"/>
  <c r="AM210" i="2"/>
  <c r="AL210" i="2"/>
  <c r="AK210" i="2"/>
  <c r="AP209" i="2"/>
  <c r="AO209" i="2"/>
  <c r="AN209" i="2"/>
  <c r="AM209" i="2"/>
  <c r="AL209" i="2"/>
  <c r="AK209" i="2"/>
  <c r="AP208" i="2"/>
  <c r="AO208" i="2"/>
  <c r="AN208" i="2"/>
  <c r="AM208" i="2"/>
  <c r="AL208" i="2"/>
  <c r="AK208" i="2"/>
  <c r="AP207" i="2"/>
  <c r="AO207" i="2"/>
  <c r="AN207" i="2"/>
  <c r="AM207" i="2"/>
  <c r="AL207" i="2"/>
  <c r="AK207" i="2"/>
  <c r="AP206" i="2"/>
  <c r="AO206" i="2"/>
  <c r="AN206" i="2"/>
  <c r="AM206" i="2"/>
  <c r="AL206" i="2"/>
  <c r="AK206" i="2"/>
  <c r="AP205" i="2"/>
  <c r="AO205" i="2"/>
  <c r="AN205" i="2"/>
  <c r="AM205" i="2"/>
  <c r="AL205" i="2"/>
  <c r="AK205" i="2"/>
  <c r="AP204" i="2"/>
  <c r="AO204" i="2"/>
  <c r="AN204" i="2"/>
  <c r="AM204" i="2"/>
  <c r="AL204" i="2"/>
  <c r="AK204" i="2"/>
  <c r="AP203" i="2"/>
  <c r="AO203" i="2"/>
  <c r="AN203" i="2"/>
  <c r="AM203" i="2"/>
  <c r="AL203" i="2"/>
  <c r="AK203" i="2"/>
  <c r="AP202" i="2"/>
  <c r="AO202" i="2"/>
  <c r="AN202" i="2"/>
  <c r="AM202" i="2"/>
  <c r="AL202" i="2"/>
  <c r="AK202" i="2"/>
  <c r="AP201" i="2"/>
  <c r="AO201" i="2"/>
  <c r="AN201" i="2"/>
  <c r="AM201" i="2"/>
  <c r="AL201" i="2"/>
  <c r="AK201" i="2"/>
  <c r="AP200" i="2"/>
  <c r="AO200" i="2"/>
  <c r="AN200" i="2"/>
  <c r="AM200" i="2"/>
  <c r="AL200" i="2"/>
  <c r="AK200" i="2"/>
  <c r="AP199" i="2"/>
  <c r="AO199" i="2"/>
  <c r="AN199" i="2"/>
  <c r="AM199" i="2"/>
  <c r="AL199" i="2"/>
  <c r="AK199" i="2"/>
  <c r="AP198" i="2"/>
  <c r="AO198" i="2"/>
  <c r="AN198" i="2"/>
  <c r="AM198" i="2"/>
  <c r="AL198" i="2"/>
  <c r="AK198" i="2"/>
  <c r="AP197" i="2"/>
  <c r="AO197" i="2"/>
  <c r="AN197" i="2"/>
  <c r="AM197" i="2"/>
  <c r="AL197" i="2"/>
  <c r="AK197" i="2"/>
  <c r="AP196" i="2"/>
  <c r="AO196" i="2"/>
  <c r="AN196" i="2"/>
  <c r="AM196" i="2"/>
  <c r="AL196" i="2"/>
  <c r="AK196" i="2"/>
  <c r="AP195" i="2"/>
  <c r="AO195" i="2"/>
  <c r="AN195" i="2"/>
  <c r="AM195" i="2"/>
  <c r="AL195" i="2"/>
  <c r="AK195" i="2"/>
  <c r="AP194" i="2"/>
  <c r="AO194" i="2"/>
  <c r="AN194" i="2"/>
  <c r="AM194" i="2"/>
  <c r="AL194" i="2"/>
  <c r="AK194" i="2"/>
  <c r="AP193" i="2"/>
  <c r="AO193" i="2"/>
  <c r="AN193" i="2"/>
  <c r="AM193" i="2"/>
  <c r="AL193" i="2"/>
  <c r="AK193" i="2"/>
  <c r="AP192" i="2"/>
  <c r="AO192" i="2"/>
  <c r="AN192" i="2"/>
  <c r="AM192" i="2"/>
  <c r="AL192" i="2"/>
  <c r="AK192" i="2"/>
  <c r="AP191" i="2"/>
  <c r="AO191" i="2"/>
  <c r="AN191" i="2"/>
  <c r="AM191" i="2"/>
  <c r="AL191" i="2"/>
  <c r="AK191" i="2"/>
  <c r="AP190" i="2"/>
  <c r="AO190" i="2"/>
  <c r="AN190" i="2"/>
  <c r="AM190" i="2"/>
  <c r="AL190" i="2"/>
  <c r="AK190" i="2"/>
  <c r="AP189" i="2"/>
  <c r="AO189" i="2"/>
  <c r="AN189" i="2"/>
  <c r="AM189" i="2"/>
  <c r="AL189" i="2"/>
  <c r="AK189" i="2"/>
  <c r="AP188" i="2"/>
  <c r="AO188" i="2"/>
  <c r="AN188" i="2"/>
  <c r="AM188" i="2"/>
  <c r="AL188" i="2"/>
  <c r="AK188" i="2"/>
  <c r="AP187" i="2"/>
  <c r="AO187" i="2"/>
  <c r="AN187" i="2"/>
  <c r="AM187" i="2"/>
  <c r="AL187" i="2"/>
  <c r="AK187" i="2"/>
  <c r="AP186" i="2"/>
  <c r="AO186" i="2"/>
  <c r="AN186" i="2"/>
  <c r="AM186" i="2"/>
  <c r="AL186" i="2"/>
  <c r="AK186" i="2"/>
  <c r="AP185" i="2"/>
  <c r="AO185" i="2"/>
  <c r="AN185" i="2"/>
  <c r="AM185" i="2"/>
  <c r="AL185" i="2"/>
  <c r="AK185" i="2"/>
  <c r="AP184" i="2"/>
  <c r="AO184" i="2"/>
  <c r="AN184" i="2"/>
  <c r="AM184" i="2"/>
  <c r="AL184" i="2"/>
  <c r="AK184" i="2"/>
  <c r="AP183" i="2"/>
  <c r="AO183" i="2"/>
  <c r="AN183" i="2"/>
  <c r="AM183" i="2"/>
  <c r="AL183" i="2"/>
  <c r="AK183" i="2"/>
  <c r="AP182" i="2"/>
  <c r="AO182" i="2"/>
  <c r="AN182" i="2"/>
  <c r="AM182" i="2"/>
  <c r="AL182" i="2"/>
  <c r="AK182" i="2"/>
  <c r="AP181" i="2"/>
  <c r="AO181" i="2"/>
  <c r="AN181" i="2"/>
  <c r="AM181" i="2"/>
  <c r="AL181" i="2"/>
  <c r="AK181" i="2"/>
  <c r="AP180" i="2"/>
  <c r="AO180" i="2"/>
  <c r="AN180" i="2"/>
  <c r="AM180" i="2"/>
  <c r="AL180" i="2"/>
  <c r="AK180" i="2"/>
  <c r="AP179" i="2"/>
  <c r="AO179" i="2"/>
  <c r="AN179" i="2"/>
  <c r="AM179" i="2"/>
  <c r="AL179" i="2"/>
  <c r="AK179" i="2"/>
  <c r="AP178" i="2"/>
  <c r="AO178" i="2"/>
  <c r="AN178" i="2"/>
  <c r="AM178" i="2"/>
  <c r="AL178" i="2"/>
  <c r="AK178" i="2"/>
  <c r="AP177" i="2"/>
  <c r="AO177" i="2"/>
  <c r="AN177" i="2"/>
  <c r="AM177" i="2"/>
  <c r="AL177" i="2"/>
  <c r="AK177" i="2"/>
  <c r="AP176" i="2"/>
  <c r="AO176" i="2"/>
  <c r="AN176" i="2"/>
  <c r="AM176" i="2"/>
  <c r="AL176" i="2"/>
  <c r="AK176" i="2"/>
  <c r="AP175" i="2"/>
  <c r="AO175" i="2"/>
  <c r="AN175" i="2"/>
  <c r="AM175" i="2"/>
  <c r="AL175" i="2"/>
  <c r="AK175" i="2"/>
  <c r="AP174" i="2"/>
  <c r="AO174" i="2"/>
  <c r="AN174" i="2"/>
  <c r="AM174" i="2"/>
  <c r="AL174" i="2"/>
  <c r="AK174" i="2"/>
  <c r="AP173" i="2"/>
  <c r="AO173" i="2"/>
  <c r="AN173" i="2"/>
  <c r="AM173" i="2"/>
  <c r="AL173" i="2"/>
  <c r="AK173" i="2"/>
  <c r="AP172" i="2"/>
  <c r="AO172" i="2"/>
  <c r="AN172" i="2"/>
  <c r="AM172" i="2"/>
  <c r="AL172" i="2"/>
  <c r="AK172" i="2"/>
  <c r="AP171" i="2"/>
  <c r="AO171" i="2"/>
  <c r="AN171" i="2"/>
  <c r="AM171" i="2"/>
  <c r="AL171" i="2"/>
  <c r="AK171" i="2"/>
  <c r="AP170" i="2"/>
  <c r="AO170" i="2"/>
  <c r="AN170" i="2"/>
  <c r="AM170" i="2"/>
  <c r="AL170" i="2"/>
  <c r="AK170" i="2"/>
  <c r="AP169" i="2"/>
  <c r="AO169" i="2"/>
  <c r="AN169" i="2"/>
  <c r="AM169" i="2"/>
  <c r="AL169" i="2"/>
  <c r="AK169" i="2"/>
  <c r="AP168" i="2"/>
  <c r="AO168" i="2"/>
  <c r="AN168" i="2"/>
  <c r="AM168" i="2"/>
  <c r="AL168" i="2"/>
  <c r="AK168" i="2"/>
  <c r="AP167" i="2"/>
  <c r="AO167" i="2"/>
  <c r="AN167" i="2"/>
  <c r="AM167" i="2"/>
  <c r="AL167" i="2"/>
  <c r="AK167" i="2"/>
  <c r="AP166" i="2"/>
  <c r="AO166" i="2"/>
  <c r="AN166" i="2"/>
  <c r="AM166" i="2"/>
  <c r="AL166" i="2"/>
  <c r="AK166" i="2"/>
  <c r="AP165" i="2"/>
  <c r="AO165" i="2"/>
  <c r="AN165" i="2"/>
  <c r="AM165" i="2"/>
  <c r="AL165" i="2"/>
  <c r="AK165" i="2"/>
  <c r="AP164" i="2"/>
  <c r="AO164" i="2"/>
  <c r="AN164" i="2"/>
  <c r="AM164" i="2"/>
  <c r="AL164" i="2"/>
  <c r="AK164" i="2"/>
  <c r="AP163" i="2"/>
  <c r="AO163" i="2"/>
  <c r="AN163" i="2"/>
  <c r="AM163" i="2"/>
  <c r="AL163" i="2"/>
  <c r="AK163" i="2"/>
  <c r="AP162" i="2"/>
  <c r="AO162" i="2"/>
  <c r="AN162" i="2"/>
  <c r="AM162" i="2"/>
  <c r="AL162" i="2"/>
  <c r="AK162" i="2"/>
  <c r="AP161" i="2"/>
  <c r="AO161" i="2"/>
  <c r="AN161" i="2"/>
  <c r="AM161" i="2"/>
  <c r="AL161" i="2"/>
  <c r="AK161" i="2"/>
  <c r="AP160" i="2"/>
  <c r="AO160" i="2"/>
  <c r="AN160" i="2"/>
  <c r="AM160" i="2"/>
  <c r="AL160" i="2"/>
  <c r="AK160" i="2"/>
  <c r="AP159" i="2"/>
  <c r="AO159" i="2"/>
  <c r="AN159" i="2"/>
  <c r="AM159" i="2"/>
  <c r="AL159" i="2"/>
  <c r="AK159" i="2"/>
  <c r="AP158" i="2"/>
  <c r="AO158" i="2"/>
  <c r="AN158" i="2"/>
  <c r="AM158" i="2"/>
  <c r="AL158" i="2"/>
  <c r="AK158" i="2"/>
  <c r="AP157" i="2"/>
  <c r="AO157" i="2"/>
  <c r="AN157" i="2"/>
  <c r="AM157" i="2"/>
  <c r="AL157" i="2"/>
  <c r="AK157" i="2"/>
  <c r="AP156" i="2"/>
  <c r="AO156" i="2"/>
  <c r="AN156" i="2"/>
  <c r="AM156" i="2"/>
  <c r="AL156" i="2"/>
  <c r="AK156" i="2"/>
  <c r="AP155" i="2"/>
  <c r="AO155" i="2"/>
  <c r="AN155" i="2"/>
  <c r="AM155" i="2"/>
  <c r="AL155" i="2"/>
  <c r="AK155" i="2"/>
  <c r="AP154" i="2"/>
  <c r="AO154" i="2"/>
  <c r="AN154" i="2"/>
  <c r="AM154" i="2"/>
  <c r="AL154" i="2"/>
  <c r="AK154" i="2"/>
  <c r="AP153" i="2"/>
  <c r="AO153" i="2"/>
  <c r="AN153" i="2"/>
  <c r="AM153" i="2"/>
  <c r="AL153" i="2"/>
  <c r="AK153" i="2"/>
  <c r="AP152" i="2"/>
  <c r="AO152" i="2"/>
  <c r="AN152" i="2"/>
  <c r="AM152" i="2"/>
  <c r="AL152" i="2"/>
  <c r="AK152" i="2"/>
  <c r="AP151" i="2"/>
  <c r="AO151" i="2"/>
  <c r="AN151" i="2"/>
  <c r="AM151" i="2"/>
  <c r="AL151" i="2"/>
  <c r="AK151" i="2"/>
  <c r="AP150" i="2"/>
  <c r="AO150" i="2"/>
  <c r="AN150" i="2"/>
  <c r="AM150" i="2"/>
  <c r="AL150" i="2"/>
  <c r="AK150" i="2"/>
  <c r="AP149" i="2"/>
  <c r="AO149" i="2"/>
  <c r="AN149" i="2"/>
  <c r="AM149" i="2"/>
  <c r="AL149" i="2"/>
  <c r="AK149" i="2"/>
  <c r="AP148" i="2"/>
  <c r="AO148" i="2"/>
  <c r="AN148" i="2"/>
  <c r="AM148" i="2"/>
  <c r="AL148" i="2"/>
  <c r="AK148" i="2"/>
  <c r="AP147" i="2"/>
  <c r="AO147" i="2"/>
  <c r="AN147" i="2"/>
  <c r="AM147" i="2"/>
  <c r="AL147" i="2"/>
  <c r="AK147" i="2"/>
  <c r="AP146" i="2"/>
  <c r="AO146" i="2"/>
  <c r="AN146" i="2"/>
  <c r="AM146" i="2"/>
  <c r="AL146" i="2"/>
  <c r="AK146" i="2"/>
  <c r="AP145" i="2"/>
  <c r="AO145" i="2"/>
  <c r="AN145" i="2"/>
  <c r="AM145" i="2"/>
  <c r="AL145" i="2"/>
  <c r="AK145" i="2"/>
  <c r="AP144" i="2"/>
  <c r="AO144" i="2"/>
  <c r="AN144" i="2"/>
  <c r="AM144" i="2"/>
  <c r="AL144" i="2"/>
  <c r="AK144" i="2"/>
  <c r="AP143" i="2"/>
  <c r="AO143" i="2"/>
  <c r="AN143" i="2"/>
  <c r="AM143" i="2"/>
  <c r="AL143" i="2"/>
  <c r="AK143" i="2"/>
  <c r="AP142" i="2"/>
  <c r="AO142" i="2"/>
  <c r="AN142" i="2"/>
  <c r="AM142" i="2"/>
  <c r="AL142" i="2"/>
  <c r="AK142" i="2"/>
  <c r="AP141" i="2"/>
  <c r="AO141" i="2"/>
  <c r="AN141" i="2"/>
  <c r="AM141" i="2"/>
  <c r="AL141" i="2"/>
  <c r="AK141" i="2"/>
  <c r="AP140" i="2"/>
  <c r="AO140" i="2"/>
  <c r="AN140" i="2"/>
  <c r="AM140" i="2"/>
  <c r="AL140" i="2"/>
  <c r="AK140" i="2"/>
  <c r="AP139" i="2"/>
  <c r="AO139" i="2"/>
  <c r="AN139" i="2"/>
  <c r="AM139" i="2"/>
  <c r="AL139" i="2"/>
  <c r="AK139" i="2"/>
  <c r="AP138" i="2"/>
  <c r="AO138" i="2"/>
  <c r="AN138" i="2"/>
  <c r="AM138" i="2"/>
  <c r="AL138" i="2"/>
  <c r="AK138" i="2"/>
  <c r="AP137" i="2"/>
  <c r="AO137" i="2"/>
  <c r="AN137" i="2"/>
  <c r="AM137" i="2"/>
  <c r="AL137" i="2"/>
  <c r="AK137" i="2"/>
  <c r="AP136" i="2"/>
  <c r="AO136" i="2"/>
  <c r="AN136" i="2"/>
  <c r="AM136" i="2"/>
  <c r="AL136" i="2"/>
  <c r="AK136" i="2"/>
  <c r="AP135" i="2"/>
  <c r="AO135" i="2"/>
  <c r="AN135" i="2"/>
  <c r="AM135" i="2"/>
  <c r="AL135" i="2"/>
  <c r="AK135" i="2"/>
  <c r="AP134" i="2"/>
  <c r="AO134" i="2"/>
  <c r="AN134" i="2"/>
  <c r="AM134" i="2"/>
  <c r="AL134" i="2"/>
  <c r="AK134" i="2"/>
  <c r="AP133" i="2"/>
  <c r="AO133" i="2"/>
  <c r="AN133" i="2"/>
  <c r="AM133" i="2"/>
  <c r="AL133" i="2"/>
  <c r="AK133" i="2"/>
  <c r="AP132" i="2"/>
  <c r="AO132" i="2"/>
  <c r="AN132" i="2"/>
  <c r="AM132" i="2"/>
  <c r="AL132" i="2"/>
  <c r="AK132" i="2"/>
  <c r="AP131" i="2"/>
  <c r="AO131" i="2"/>
  <c r="AN131" i="2"/>
  <c r="AM131" i="2"/>
  <c r="AL131" i="2"/>
  <c r="AK131" i="2"/>
  <c r="AP130" i="2"/>
  <c r="AO130" i="2"/>
  <c r="AN130" i="2"/>
  <c r="AM130" i="2"/>
  <c r="AL130" i="2"/>
  <c r="AK130" i="2"/>
  <c r="AP129" i="2"/>
  <c r="AO129" i="2"/>
  <c r="AN129" i="2"/>
  <c r="AM129" i="2"/>
  <c r="AL129" i="2"/>
  <c r="AK129" i="2"/>
  <c r="AP128" i="2"/>
  <c r="AO128" i="2"/>
  <c r="AN128" i="2"/>
  <c r="AM128" i="2"/>
  <c r="AL128" i="2"/>
  <c r="AK128" i="2"/>
  <c r="AP127" i="2"/>
  <c r="AO127" i="2"/>
  <c r="AN127" i="2"/>
  <c r="AM127" i="2"/>
  <c r="AL127" i="2"/>
  <c r="AK127" i="2"/>
  <c r="AP126" i="2"/>
  <c r="AO126" i="2"/>
  <c r="AN126" i="2"/>
  <c r="AM126" i="2"/>
  <c r="AL126" i="2"/>
  <c r="AK126" i="2"/>
  <c r="AP125" i="2"/>
  <c r="AO125" i="2"/>
  <c r="AN125" i="2"/>
  <c r="AM125" i="2"/>
  <c r="AL125" i="2"/>
  <c r="AK125" i="2"/>
  <c r="AP124" i="2"/>
  <c r="AO124" i="2"/>
  <c r="AN124" i="2"/>
  <c r="AM124" i="2"/>
  <c r="AL124" i="2"/>
  <c r="AK124" i="2"/>
  <c r="AP123" i="2"/>
  <c r="AO123" i="2"/>
  <c r="AN123" i="2"/>
  <c r="AM123" i="2"/>
  <c r="AL123" i="2"/>
  <c r="AK123" i="2"/>
  <c r="AP122" i="2"/>
  <c r="AO122" i="2"/>
  <c r="AN122" i="2"/>
  <c r="AM122" i="2"/>
  <c r="AL122" i="2"/>
  <c r="AK122" i="2"/>
  <c r="AP121" i="2"/>
  <c r="AO121" i="2"/>
  <c r="AN121" i="2"/>
  <c r="AM121" i="2"/>
  <c r="AL121" i="2"/>
  <c r="AK121" i="2"/>
  <c r="AP120" i="2"/>
  <c r="AO120" i="2"/>
  <c r="AN120" i="2"/>
  <c r="AM120" i="2"/>
  <c r="AL120" i="2"/>
  <c r="AK120" i="2"/>
  <c r="AP119" i="2"/>
  <c r="AO119" i="2"/>
  <c r="AN119" i="2"/>
  <c r="AM119" i="2"/>
  <c r="AL119" i="2"/>
  <c r="AK119" i="2"/>
  <c r="AP118" i="2"/>
  <c r="AO118" i="2"/>
  <c r="AN118" i="2"/>
  <c r="AM118" i="2"/>
  <c r="AL118" i="2"/>
  <c r="AK118" i="2"/>
  <c r="AP117" i="2"/>
  <c r="AO117" i="2"/>
  <c r="AN117" i="2"/>
  <c r="AM117" i="2"/>
  <c r="AL117" i="2"/>
  <c r="AK117" i="2"/>
  <c r="AP116" i="2"/>
  <c r="AO116" i="2"/>
  <c r="AN116" i="2"/>
  <c r="AM116" i="2"/>
  <c r="AL116" i="2"/>
  <c r="AK116" i="2"/>
  <c r="AP115" i="2"/>
  <c r="AO115" i="2"/>
  <c r="AN115" i="2"/>
  <c r="AM115" i="2"/>
  <c r="AL115" i="2"/>
  <c r="AK115" i="2"/>
  <c r="AP114" i="2"/>
  <c r="AO114" i="2"/>
  <c r="AN114" i="2"/>
  <c r="AM114" i="2"/>
  <c r="AL114" i="2"/>
  <c r="AK114" i="2"/>
  <c r="AP113" i="2"/>
  <c r="AO113" i="2"/>
  <c r="AN113" i="2"/>
  <c r="AM113" i="2"/>
  <c r="AL113" i="2"/>
  <c r="AK113" i="2"/>
  <c r="AP112" i="2"/>
  <c r="AO112" i="2"/>
  <c r="AN112" i="2"/>
  <c r="AM112" i="2"/>
  <c r="AL112" i="2"/>
  <c r="AK112" i="2"/>
  <c r="AP111" i="2"/>
  <c r="AO111" i="2"/>
  <c r="AN111" i="2"/>
  <c r="AM111" i="2"/>
  <c r="AL111" i="2"/>
  <c r="AK111" i="2"/>
  <c r="AP110" i="2"/>
  <c r="AO110" i="2"/>
  <c r="AN110" i="2"/>
  <c r="AM110" i="2"/>
  <c r="AL110" i="2"/>
  <c r="AK110" i="2"/>
  <c r="AP109" i="2"/>
  <c r="AO109" i="2"/>
  <c r="AN109" i="2"/>
  <c r="AM109" i="2"/>
  <c r="AL109" i="2"/>
  <c r="AK109" i="2"/>
  <c r="AP108" i="2"/>
  <c r="AO108" i="2"/>
  <c r="AN108" i="2"/>
  <c r="AM108" i="2"/>
  <c r="AL108" i="2"/>
  <c r="AK108" i="2"/>
  <c r="AP107" i="2"/>
  <c r="AO107" i="2"/>
  <c r="AN107" i="2"/>
  <c r="AM107" i="2"/>
  <c r="AL107" i="2"/>
  <c r="AK107" i="2"/>
  <c r="AP106" i="2"/>
  <c r="AO106" i="2"/>
  <c r="AN106" i="2"/>
  <c r="AM106" i="2"/>
  <c r="AL106" i="2"/>
  <c r="AK106" i="2"/>
  <c r="AP105" i="2"/>
  <c r="AO105" i="2"/>
  <c r="AN105" i="2"/>
  <c r="AM105" i="2"/>
  <c r="AL105" i="2"/>
  <c r="AK105" i="2"/>
  <c r="AP104" i="2"/>
  <c r="AO104" i="2"/>
  <c r="AN104" i="2"/>
  <c r="AM104" i="2"/>
  <c r="AL104" i="2"/>
  <c r="AK104" i="2"/>
  <c r="AP103" i="2"/>
  <c r="AO103" i="2"/>
  <c r="AN103" i="2"/>
  <c r="AM103" i="2"/>
  <c r="AL103" i="2"/>
  <c r="AK103" i="2"/>
  <c r="AP102" i="2"/>
  <c r="AO102" i="2"/>
  <c r="AN102" i="2"/>
  <c r="AM102" i="2"/>
  <c r="AL102" i="2"/>
  <c r="AK102" i="2"/>
  <c r="AP101" i="2"/>
  <c r="AO101" i="2"/>
  <c r="AN101" i="2"/>
  <c r="AM101" i="2"/>
  <c r="AL101" i="2"/>
  <c r="AK101" i="2"/>
  <c r="AP100" i="2"/>
  <c r="AO100" i="2"/>
  <c r="AN100" i="2"/>
  <c r="AM100" i="2"/>
  <c r="AL100" i="2"/>
  <c r="AK100" i="2"/>
  <c r="AP99" i="2"/>
  <c r="AO99" i="2"/>
  <c r="AN99" i="2"/>
  <c r="AM99" i="2"/>
  <c r="AL99" i="2"/>
  <c r="AK99" i="2"/>
  <c r="AP98" i="2"/>
  <c r="AO98" i="2"/>
  <c r="AN98" i="2"/>
  <c r="AM98" i="2"/>
  <c r="AL98" i="2"/>
  <c r="AK98" i="2"/>
  <c r="AP97" i="2"/>
  <c r="AO97" i="2"/>
  <c r="AN97" i="2"/>
  <c r="AM97" i="2"/>
  <c r="AL97" i="2"/>
  <c r="AK97" i="2"/>
  <c r="AP96" i="2"/>
  <c r="AO96" i="2"/>
  <c r="AN96" i="2"/>
  <c r="AM96" i="2"/>
  <c r="AL96" i="2"/>
  <c r="AK96" i="2"/>
  <c r="AP95" i="2"/>
  <c r="AO95" i="2"/>
  <c r="AN95" i="2"/>
  <c r="AM95" i="2"/>
  <c r="AL95" i="2"/>
  <c r="AK95" i="2"/>
  <c r="AP94" i="2"/>
  <c r="AO94" i="2"/>
  <c r="AN94" i="2"/>
  <c r="AM94" i="2"/>
  <c r="AL94" i="2"/>
  <c r="AK94" i="2"/>
  <c r="AP93" i="2"/>
  <c r="AO93" i="2"/>
  <c r="AN93" i="2"/>
  <c r="AM93" i="2"/>
  <c r="AL93" i="2"/>
  <c r="AK93" i="2"/>
  <c r="AP92" i="2"/>
  <c r="AO92" i="2"/>
  <c r="AN92" i="2"/>
  <c r="AM92" i="2"/>
  <c r="AL92" i="2"/>
  <c r="AK92" i="2"/>
  <c r="AP91" i="2"/>
  <c r="AO91" i="2"/>
  <c r="AN91" i="2"/>
  <c r="AM91" i="2"/>
  <c r="AL91" i="2"/>
  <c r="AK91" i="2"/>
  <c r="AP90" i="2"/>
  <c r="AO90" i="2"/>
  <c r="AN90" i="2"/>
  <c r="AM90" i="2"/>
  <c r="AL90" i="2"/>
  <c r="AK90" i="2"/>
  <c r="AP89" i="2"/>
  <c r="AO89" i="2"/>
  <c r="AN89" i="2"/>
  <c r="AM89" i="2"/>
  <c r="AL89" i="2"/>
  <c r="AK89" i="2"/>
  <c r="AP88" i="2"/>
  <c r="AO88" i="2"/>
  <c r="AN88" i="2"/>
  <c r="AM88" i="2"/>
  <c r="AL88" i="2"/>
  <c r="AK88" i="2"/>
  <c r="AP87" i="2"/>
  <c r="AO87" i="2"/>
  <c r="AN87" i="2"/>
  <c r="AM87" i="2"/>
  <c r="AL87" i="2"/>
  <c r="AK87" i="2"/>
  <c r="AP86" i="2"/>
  <c r="AO86" i="2"/>
  <c r="AN86" i="2"/>
  <c r="AM86" i="2"/>
  <c r="AL86" i="2"/>
  <c r="AK86" i="2"/>
  <c r="AP85" i="2"/>
  <c r="AO85" i="2"/>
  <c r="AN85" i="2"/>
  <c r="AM85" i="2"/>
  <c r="AL85" i="2"/>
  <c r="AK85" i="2"/>
  <c r="AP84" i="2"/>
  <c r="AO84" i="2"/>
  <c r="AN84" i="2"/>
  <c r="AM84" i="2"/>
  <c r="AL84" i="2"/>
  <c r="AK84" i="2"/>
  <c r="AP83" i="2"/>
  <c r="AO83" i="2"/>
  <c r="AN83" i="2"/>
  <c r="AM83" i="2"/>
  <c r="AL83" i="2"/>
  <c r="AK83" i="2"/>
  <c r="AP82" i="2"/>
  <c r="AO82" i="2"/>
  <c r="AN82" i="2"/>
  <c r="AM82" i="2"/>
  <c r="AL82" i="2"/>
  <c r="AK82" i="2"/>
  <c r="AP81" i="2"/>
  <c r="AO81" i="2"/>
  <c r="AN81" i="2"/>
  <c r="AM81" i="2"/>
  <c r="AL81" i="2"/>
  <c r="AK81" i="2"/>
  <c r="AP80" i="2"/>
  <c r="AO80" i="2"/>
  <c r="AN80" i="2"/>
  <c r="AM80" i="2"/>
  <c r="AL80" i="2"/>
  <c r="AK80" i="2"/>
  <c r="AP79" i="2"/>
  <c r="AO79" i="2"/>
  <c r="AN79" i="2"/>
  <c r="AM79" i="2"/>
  <c r="AL79" i="2"/>
  <c r="AK79" i="2"/>
  <c r="AP78" i="2"/>
  <c r="AO78" i="2"/>
  <c r="AN78" i="2"/>
  <c r="AM78" i="2"/>
  <c r="AL78" i="2"/>
  <c r="AK78" i="2"/>
  <c r="AP77" i="2"/>
  <c r="AO77" i="2"/>
  <c r="AN77" i="2"/>
  <c r="AM77" i="2"/>
  <c r="AL77" i="2"/>
  <c r="AK77" i="2"/>
  <c r="AP76" i="2"/>
  <c r="AO76" i="2"/>
  <c r="AN76" i="2"/>
  <c r="AM76" i="2"/>
  <c r="AL76" i="2"/>
  <c r="AK76" i="2"/>
  <c r="AP75" i="2"/>
  <c r="AO75" i="2"/>
  <c r="AN75" i="2"/>
  <c r="AM75" i="2"/>
  <c r="AL75" i="2"/>
  <c r="AK75" i="2"/>
  <c r="AP74" i="2"/>
  <c r="AO74" i="2"/>
  <c r="AN74" i="2"/>
  <c r="AM74" i="2"/>
  <c r="AL74" i="2"/>
  <c r="AK74" i="2"/>
  <c r="AP73" i="2"/>
  <c r="AO73" i="2"/>
  <c r="AN73" i="2"/>
  <c r="AM73" i="2"/>
  <c r="AL73" i="2"/>
  <c r="AK73" i="2"/>
  <c r="AP72" i="2"/>
  <c r="AO72" i="2"/>
  <c r="AN72" i="2"/>
  <c r="AM72" i="2"/>
  <c r="AL72" i="2"/>
  <c r="AK72" i="2"/>
  <c r="AP71" i="2"/>
  <c r="AO71" i="2"/>
  <c r="AN71" i="2"/>
  <c r="AM71" i="2"/>
  <c r="AL71" i="2"/>
  <c r="AK71" i="2"/>
  <c r="AP70" i="2"/>
  <c r="AO70" i="2"/>
  <c r="AN70" i="2"/>
  <c r="AM70" i="2"/>
  <c r="AL70" i="2"/>
  <c r="AK70" i="2"/>
  <c r="AP69" i="2"/>
  <c r="AO69" i="2"/>
  <c r="AN69" i="2"/>
  <c r="AM69" i="2"/>
  <c r="AL69" i="2"/>
  <c r="AK69" i="2"/>
  <c r="AP68" i="2"/>
  <c r="AO68" i="2"/>
  <c r="AN68" i="2"/>
  <c r="AM68" i="2"/>
  <c r="AL68" i="2"/>
  <c r="AK68" i="2"/>
  <c r="AP67" i="2"/>
  <c r="AO67" i="2"/>
  <c r="AN67" i="2"/>
  <c r="AM67" i="2"/>
  <c r="AL67" i="2"/>
  <c r="AK67" i="2"/>
  <c r="AP66" i="2"/>
  <c r="AO66" i="2"/>
  <c r="AN66" i="2"/>
  <c r="AM66" i="2"/>
  <c r="AL66" i="2"/>
  <c r="AK66" i="2"/>
  <c r="AP65" i="2"/>
  <c r="AO65" i="2"/>
  <c r="AN65" i="2"/>
  <c r="AM65" i="2"/>
  <c r="AL65" i="2"/>
  <c r="AK65" i="2"/>
  <c r="AP64" i="2"/>
  <c r="AO64" i="2"/>
  <c r="AN64" i="2"/>
  <c r="AM64" i="2"/>
  <c r="AL64" i="2"/>
  <c r="AK64" i="2"/>
  <c r="AP63" i="2"/>
  <c r="AO63" i="2"/>
  <c r="AN63" i="2"/>
  <c r="AM63" i="2"/>
  <c r="AL63" i="2"/>
  <c r="AK63" i="2"/>
  <c r="AP62" i="2"/>
  <c r="AO62" i="2"/>
  <c r="AN62" i="2"/>
  <c r="AM62" i="2"/>
  <c r="AL62" i="2"/>
  <c r="AK62" i="2"/>
  <c r="AP61" i="2"/>
  <c r="AO61" i="2"/>
  <c r="AN61" i="2"/>
  <c r="AM61" i="2"/>
  <c r="AL61" i="2"/>
  <c r="AK61" i="2"/>
  <c r="AP60" i="2"/>
  <c r="AO60" i="2"/>
  <c r="AN60" i="2"/>
  <c r="AM60" i="2"/>
  <c r="AL60" i="2"/>
  <c r="AK60" i="2"/>
  <c r="AP59" i="2"/>
  <c r="AO59" i="2"/>
  <c r="AN59" i="2"/>
  <c r="AM59" i="2"/>
  <c r="AL59" i="2"/>
  <c r="AK59" i="2"/>
  <c r="AP58" i="2"/>
  <c r="AO58" i="2"/>
  <c r="AN58" i="2"/>
  <c r="AM58" i="2"/>
  <c r="AL58" i="2"/>
  <c r="AK58" i="2"/>
  <c r="AP57" i="2"/>
  <c r="AO57" i="2"/>
  <c r="AN57" i="2"/>
  <c r="AM57" i="2"/>
  <c r="AL57" i="2"/>
  <c r="AK57" i="2"/>
  <c r="AP56" i="2"/>
  <c r="AO56" i="2"/>
  <c r="AN56" i="2"/>
  <c r="AM56" i="2"/>
  <c r="AL56" i="2"/>
  <c r="AK56" i="2"/>
  <c r="AP55" i="2"/>
  <c r="AO55" i="2"/>
  <c r="AN55" i="2"/>
  <c r="AM55" i="2"/>
  <c r="AL55" i="2"/>
  <c r="AK55" i="2"/>
  <c r="AP54" i="2"/>
  <c r="AO54" i="2"/>
  <c r="AN54" i="2"/>
  <c r="AM54" i="2"/>
  <c r="AL54" i="2"/>
  <c r="AK54" i="2"/>
  <c r="AP53" i="2"/>
  <c r="AO53" i="2"/>
  <c r="AN53" i="2"/>
  <c r="AM53" i="2"/>
  <c r="AL53" i="2"/>
  <c r="AK53" i="2"/>
  <c r="AP52" i="2"/>
  <c r="AO52" i="2"/>
  <c r="AN52" i="2"/>
  <c r="AM52" i="2"/>
  <c r="AL52" i="2"/>
  <c r="AK52" i="2"/>
  <c r="AP51" i="2"/>
  <c r="AO51" i="2"/>
  <c r="AN51" i="2"/>
  <c r="AM51" i="2"/>
  <c r="AL51" i="2"/>
  <c r="AK51" i="2"/>
  <c r="AP50" i="2"/>
  <c r="AO50" i="2"/>
  <c r="AN50" i="2"/>
  <c r="AM50" i="2"/>
  <c r="AL50" i="2"/>
  <c r="AK50" i="2"/>
  <c r="AP49" i="2"/>
  <c r="AO49" i="2"/>
  <c r="AN49" i="2"/>
  <c r="AM49" i="2"/>
  <c r="AL49" i="2"/>
  <c r="AK49" i="2"/>
  <c r="AP48" i="2"/>
  <c r="AO48" i="2"/>
  <c r="AN48" i="2"/>
  <c r="AM48" i="2"/>
  <c r="AL48" i="2"/>
  <c r="AK48" i="2"/>
  <c r="AP47" i="2"/>
  <c r="AO47" i="2"/>
  <c r="AN47" i="2"/>
  <c r="AM47" i="2"/>
  <c r="AL47" i="2"/>
  <c r="AK47" i="2"/>
  <c r="AP46" i="2"/>
  <c r="AO46" i="2"/>
  <c r="AN46" i="2"/>
  <c r="AM46" i="2"/>
  <c r="AL46" i="2"/>
  <c r="AK46" i="2"/>
  <c r="AP45" i="2"/>
  <c r="AO45" i="2"/>
  <c r="AN45" i="2"/>
  <c r="AM45" i="2"/>
  <c r="AL45" i="2"/>
  <c r="AK45" i="2"/>
  <c r="AP44" i="2"/>
  <c r="AO44" i="2"/>
  <c r="AN44" i="2"/>
  <c r="AM44" i="2"/>
  <c r="AL44" i="2"/>
  <c r="AK44" i="2"/>
  <c r="AP43" i="2"/>
  <c r="AO43" i="2"/>
  <c r="AN43" i="2"/>
  <c r="AM43" i="2"/>
  <c r="AL43" i="2"/>
  <c r="AK43" i="2"/>
  <c r="AP42" i="2"/>
  <c r="AO42" i="2"/>
  <c r="AN42" i="2"/>
  <c r="AM42" i="2"/>
  <c r="AL42" i="2"/>
  <c r="AK42" i="2"/>
  <c r="AP41" i="2"/>
  <c r="AO41" i="2"/>
  <c r="AN41" i="2"/>
  <c r="AM41" i="2"/>
  <c r="AL41" i="2"/>
  <c r="AK41" i="2"/>
  <c r="AP40" i="2"/>
  <c r="AO40" i="2"/>
  <c r="AN40" i="2"/>
  <c r="AM40" i="2"/>
  <c r="AL40" i="2"/>
  <c r="AK40" i="2"/>
  <c r="AP39" i="2"/>
  <c r="AO39" i="2"/>
  <c r="AN39" i="2"/>
  <c r="AM39" i="2"/>
  <c r="AL39" i="2"/>
  <c r="AK39" i="2"/>
  <c r="AP38" i="2"/>
  <c r="AO38" i="2"/>
  <c r="AN38" i="2"/>
  <c r="AM38" i="2"/>
  <c r="AL38" i="2"/>
  <c r="AK38" i="2"/>
  <c r="AP37" i="2"/>
  <c r="AO37" i="2"/>
  <c r="AN37" i="2"/>
  <c r="AM37" i="2"/>
  <c r="AL37" i="2"/>
  <c r="AK37" i="2"/>
  <c r="AP36" i="2"/>
  <c r="AO36" i="2"/>
  <c r="AN36" i="2"/>
  <c r="AM36" i="2"/>
  <c r="AL36" i="2"/>
  <c r="AK36" i="2"/>
  <c r="AP35" i="2"/>
  <c r="AO35" i="2"/>
  <c r="AN35" i="2"/>
  <c r="AM35" i="2"/>
  <c r="AL35" i="2"/>
  <c r="AK35" i="2"/>
  <c r="AP34" i="2"/>
  <c r="AO34" i="2"/>
  <c r="AN34" i="2"/>
  <c r="AM34" i="2"/>
  <c r="AL34" i="2"/>
  <c r="AK34" i="2"/>
  <c r="AP33" i="2"/>
  <c r="AO33" i="2"/>
  <c r="AN33" i="2"/>
  <c r="AM33" i="2"/>
  <c r="AL33" i="2"/>
  <c r="AK33" i="2"/>
  <c r="AP32" i="2"/>
  <c r="AO32" i="2"/>
  <c r="AN32" i="2"/>
  <c r="AM32" i="2"/>
  <c r="AL32" i="2"/>
  <c r="AK32" i="2"/>
  <c r="AP31" i="2"/>
  <c r="AO31" i="2"/>
  <c r="AN31" i="2"/>
  <c r="AM31" i="2"/>
  <c r="AL31" i="2"/>
  <c r="AK31" i="2"/>
  <c r="AP30" i="2"/>
  <c r="AO30" i="2"/>
  <c r="AN30" i="2"/>
  <c r="AM30" i="2"/>
  <c r="AL30" i="2"/>
  <c r="AK30" i="2"/>
  <c r="AP29" i="2"/>
  <c r="AO29" i="2"/>
  <c r="AN29" i="2"/>
  <c r="AM29" i="2"/>
  <c r="AL29" i="2"/>
  <c r="AK29" i="2"/>
  <c r="AP28" i="2"/>
  <c r="AO28" i="2"/>
  <c r="AN28" i="2"/>
  <c r="AM28" i="2"/>
  <c r="AL28" i="2"/>
  <c r="AK28" i="2"/>
  <c r="AP27" i="2"/>
  <c r="AO27" i="2"/>
  <c r="AN27" i="2"/>
  <c r="AM27" i="2"/>
  <c r="AL27" i="2"/>
  <c r="AK27" i="2"/>
  <c r="AP26" i="2"/>
  <c r="AO26" i="2"/>
  <c r="AN26" i="2"/>
  <c r="AM26" i="2"/>
  <c r="AL26" i="2"/>
  <c r="AK26" i="2"/>
  <c r="AP25" i="2"/>
  <c r="AO25" i="2"/>
  <c r="AN25" i="2"/>
  <c r="AM25" i="2"/>
  <c r="AL25" i="2"/>
  <c r="AK25" i="2"/>
  <c r="AP24" i="2"/>
  <c r="AO24" i="2"/>
  <c r="AN24" i="2"/>
  <c r="AM24" i="2"/>
  <c r="AL24" i="2"/>
  <c r="AK24" i="2"/>
  <c r="AP23" i="2"/>
  <c r="AO23" i="2"/>
  <c r="AN23" i="2"/>
  <c r="AM23" i="2"/>
  <c r="AL23" i="2"/>
  <c r="AK23" i="2"/>
  <c r="AP22" i="2"/>
  <c r="AO22" i="2"/>
  <c r="AN22" i="2"/>
  <c r="AM22" i="2"/>
  <c r="AL22" i="2"/>
  <c r="AK22" i="2"/>
  <c r="AP21" i="2"/>
  <c r="AO21" i="2"/>
  <c r="AN21" i="2"/>
  <c r="AM21" i="2"/>
  <c r="AL21" i="2"/>
  <c r="AK21" i="2"/>
  <c r="AP20" i="2"/>
  <c r="AO20" i="2"/>
  <c r="AN20" i="2"/>
  <c r="AM20" i="2"/>
  <c r="AL20" i="2"/>
  <c r="AK20" i="2"/>
  <c r="AP19" i="2"/>
  <c r="AO19" i="2"/>
  <c r="AN19" i="2"/>
  <c r="AM19" i="2"/>
  <c r="AL19" i="2"/>
  <c r="AK19" i="2"/>
  <c r="AP18" i="2"/>
  <c r="AO18" i="2"/>
  <c r="AN18" i="2"/>
  <c r="AM18" i="2"/>
  <c r="AL18" i="2"/>
  <c r="AK18" i="2"/>
  <c r="AP17" i="2"/>
  <c r="AO17" i="2"/>
  <c r="AN17" i="2"/>
  <c r="AM17" i="2"/>
  <c r="AL17" i="2"/>
  <c r="AK17" i="2"/>
  <c r="AP16" i="2"/>
  <c r="AO16" i="2"/>
  <c r="AN16" i="2"/>
  <c r="AM16" i="2"/>
  <c r="AL16" i="2"/>
  <c r="AK16" i="2"/>
  <c r="AP15" i="2"/>
  <c r="AO15" i="2"/>
  <c r="AN15" i="2"/>
  <c r="AM15" i="2"/>
  <c r="AL15" i="2"/>
  <c r="AK15" i="2"/>
  <c r="AP14" i="2"/>
  <c r="AO14" i="2"/>
  <c r="AN14" i="2"/>
  <c r="AM14" i="2"/>
  <c r="AL14" i="2"/>
  <c r="AK14" i="2"/>
  <c r="AP13" i="2"/>
  <c r="AO13" i="2"/>
  <c r="AN13" i="2"/>
  <c r="AM13" i="2"/>
  <c r="AL13" i="2"/>
  <c r="AK13" i="2"/>
  <c r="AP12" i="2"/>
  <c r="AO12" i="2"/>
  <c r="AN12" i="2"/>
  <c r="AM12" i="2"/>
  <c r="AL12" i="2"/>
  <c r="AK12" i="2"/>
  <c r="AP11" i="2"/>
  <c r="AO11" i="2"/>
  <c r="AN11" i="2"/>
  <c r="AM11" i="2"/>
  <c r="AL11" i="2"/>
  <c r="AK11" i="2"/>
  <c r="AP10" i="2"/>
  <c r="AO10" i="2"/>
  <c r="AN10" i="2"/>
  <c r="AM10" i="2"/>
  <c r="AL10" i="2"/>
  <c r="AK10" i="2"/>
  <c r="AP9" i="2"/>
  <c r="AO9" i="2"/>
  <c r="AN9" i="2"/>
  <c r="AM9" i="2"/>
  <c r="AL9" i="2"/>
  <c r="AK9" i="2"/>
  <c r="AP8" i="2"/>
  <c r="AO8" i="2"/>
  <c r="AN8" i="2"/>
  <c r="AM8" i="2"/>
  <c r="AL8" i="2"/>
  <c r="AK8" i="2"/>
  <c r="AP7" i="2"/>
  <c r="AO7" i="2"/>
  <c r="AN7" i="2"/>
  <c r="AM7" i="2"/>
  <c r="AL7" i="2"/>
  <c r="AK7" i="2"/>
  <c r="AP6" i="2"/>
  <c r="AO6" i="2"/>
  <c r="AN6" i="2"/>
  <c r="AM6" i="2"/>
  <c r="AL6" i="2"/>
  <c r="AK6" i="2"/>
  <c r="AP5" i="2"/>
  <c r="AO5" i="2"/>
  <c r="AN5" i="2"/>
  <c r="AM5" i="2"/>
  <c r="AL5" i="2"/>
  <c r="AK5" i="2"/>
  <c r="AP4" i="2"/>
  <c r="AO4" i="2"/>
  <c r="AN4" i="2"/>
  <c r="AM4" i="2"/>
  <c r="AL4" i="2"/>
  <c r="AK4" i="2"/>
</calcChain>
</file>

<file path=xl/sharedStrings.xml><?xml version="1.0" encoding="utf-8"?>
<sst xmlns="http://schemas.openxmlformats.org/spreadsheetml/2006/main" count="3603" uniqueCount="915">
  <si>
    <t>Table 1  Expenditure on gross domestic product</t>
  </si>
  <si>
    <t xml:space="preserve">                    at current market prices</t>
  </si>
  <si>
    <t xml:space="preserve"> </t>
  </si>
  <si>
    <t>(Millions of Baht)</t>
  </si>
  <si>
    <t>2005</t>
  </si>
  <si>
    <t>2006</t>
  </si>
  <si>
    <t>2007</t>
  </si>
  <si>
    <t>2008</t>
  </si>
  <si>
    <t>2010</t>
  </si>
  <si>
    <t>2011</t>
  </si>
  <si>
    <t>2012r</t>
  </si>
  <si>
    <t>2013r</t>
  </si>
  <si>
    <t>2014r</t>
  </si>
  <si>
    <t>2015r</t>
  </si>
  <si>
    <t>2016r</t>
  </si>
  <si>
    <t>2017r</t>
  </si>
  <si>
    <t>2018p</t>
  </si>
  <si>
    <t>2017p</t>
  </si>
  <si>
    <t>Private final consumption expenditure</t>
  </si>
  <si>
    <t>General government final consumption expenditure</t>
  </si>
  <si>
    <t>Gross fixed capital formation</t>
  </si>
  <si>
    <t>Change in inventories</t>
  </si>
  <si>
    <t>Plus : Exports of goods and services</t>
  </si>
  <si>
    <t xml:space="preserve">                  Exports of goods  (f.o.b)</t>
  </si>
  <si>
    <t xml:space="preserve">                  Exports of services</t>
  </si>
  <si>
    <t>Less : Imports of goods and services</t>
  </si>
  <si>
    <t xml:space="preserve">                  Imports of goods (f.o.b)</t>
  </si>
  <si>
    <t xml:space="preserve">                  Imports of services</t>
  </si>
  <si>
    <t xml:space="preserve">Expenditure on gross domestic product </t>
  </si>
  <si>
    <t>Plus : Statistical discrepancy</t>
  </si>
  <si>
    <t>Gross domestic product,  (GDP)</t>
  </si>
  <si>
    <t>Table 2  Expenditure on gross domestic product</t>
  </si>
  <si>
    <t xml:space="preserve">                    chain volume measures (reference year = 2002)</t>
  </si>
  <si>
    <t>Expenditure on gross domestic product (sum up)</t>
  </si>
  <si>
    <t>Residual (GDE (sum up) - GDE CVM)</t>
  </si>
  <si>
    <t>% Residual (GDE sum up) to GDE CVM</t>
  </si>
  <si>
    <t>Note : Chain volume series are not additive. The sum of the components will thus not be equal to the shown totals.</t>
  </si>
  <si>
    <t>Table 2.1  Expenditure on gross domestic product</t>
  </si>
  <si>
    <t xml:space="preserve">                    chain indices (reference year = 2002)</t>
  </si>
  <si>
    <t>Table 2.2  Growth rate of expenditure on gross domestic product</t>
  </si>
  <si>
    <t>Percent</t>
  </si>
  <si>
    <t>Table 2.3  Contributions to growth rate of expenditure on gross domestic product</t>
  </si>
  <si>
    <t>Gross Domestic Product</t>
  </si>
  <si>
    <t>(Production)</t>
  </si>
  <si>
    <t>Table 3  Gross domestic product</t>
  </si>
  <si>
    <t xml:space="preserve">              at current market prices by economic activities</t>
  </si>
  <si>
    <t>Agriculture</t>
  </si>
  <si>
    <t xml:space="preserve">   Agriculture, forestry and fishing</t>
  </si>
  <si>
    <t>Non-agriculture</t>
  </si>
  <si>
    <t>Industrial</t>
  </si>
  <si>
    <t xml:space="preserve">   Mining and quarrying</t>
  </si>
  <si>
    <t xml:space="preserve">   Manufacturing</t>
  </si>
  <si>
    <t xml:space="preserve">   Electricity, gas, steam and air conditioning supply</t>
  </si>
  <si>
    <t xml:space="preserve">   Water supply; sewerage, waste management and remediation activities</t>
  </si>
  <si>
    <t>Services</t>
  </si>
  <si>
    <t xml:space="preserve">   Construction</t>
  </si>
  <si>
    <t xml:space="preserve">   Wholesale and retail trade; repair of motor vehicles and motorcycles</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</si>
  <si>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</si>
  <si>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</si>
  <si>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</si>
  <si>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</si>
  <si>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</si>
  <si>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Professional, scientific and technical activities</t>
  </si>
  <si>
    <t xml:space="preserve">   Administrative and support service activities</t>
  </si>
  <si>
    <t xml:space="preserve">   Public administration and defence;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</si>
  <si>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</si>
  <si>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</si>
  <si>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</si>
  <si>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</si>
  <si>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t>
  </si>
  <si>
    <t>plus : Net primary income from the rest of the world</t>
  </si>
  <si>
    <t>Table 5  Gross domestic product</t>
  </si>
  <si>
    <t xml:space="preserve">                  chain volume measures (reference year = 2002)</t>
  </si>
  <si>
    <t>Gross domestic product (sum up)</t>
  </si>
  <si>
    <t>Residual (GDP (sum up) - GDP CVM)</t>
  </si>
  <si>
    <t>% Residual (GDP sum up) to GDP CVM</t>
  </si>
  <si>
    <r>
      <t>Gross domestic product,  (CVM)</t>
    </r>
    <r>
      <rPr>
        <b/>
        <vertAlign val="superscript"/>
        <sz val="9"/>
        <rFont val="Arial Narrow"/>
        <family val="2"/>
      </rPr>
      <t>1/</t>
    </r>
  </si>
  <si>
    <r>
      <t xml:space="preserve">Gross National Income (GNI),  CVM </t>
    </r>
    <r>
      <rPr>
        <b/>
        <vertAlign val="superscript"/>
        <sz val="9"/>
        <rFont val="Arial Narrow"/>
        <family val="2"/>
      </rPr>
      <t>2</t>
    </r>
  </si>
  <si>
    <t>Note : 1/ Chain volume series are not additive. The sum of the components will thus not be equal to the shown totals.</t>
  </si>
  <si>
    <t xml:space="preserve">          2/  GNI = GNP (Gross National Products)</t>
  </si>
  <si>
    <t>Table 5.1  Gross domestic product</t>
  </si>
  <si>
    <t>Gross National Income (GNI),  CVM</t>
  </si>
  <si>
    <t>Table 5.2 Growth rate of gross domestic product</t>
  </si>
  <si>
    <t>Table 5.3  Contributions to  growth rate of gross domestic product</t>
  </si>
  <si>
    <t xml:space="preserve">                     chain volume measures (reference year = 2002)</t>
  </si>
  <si>
    <t>Table 6  Gross domestic product originating from agriculture, forestry and fishing</t>
  </si>
  <si>
    <t xml:space="preserve">Crop and animal production, </t>
  </si>
  <si>
    <t xml:space="preserve">    hunting and related service activities</t>
  </si>
  <si>
    <t>Forestry and logging</t>
  </si>
  <si>
    <t>Fishing and aquaculture</t>
  </si>
  <si>
    <t>Total value added</t>
  </si>
  <si>
    <t>Table 7  Gross domestic product originating from agriculture, forestry and fishing</t>
  </si>
  <si>
    <t>Table 7.1  Gross domestic product originating from agriculture, forestry and fishing</t>
  </si>
  <si>
    <t>Table 7.2  Growth rate of gross domestic product originating from agriculture, forestry and fishing</t>
  </si>
  <si>
    <t>Table 8  Gross domestic product originating from mining and quarrying</t>
  </si>
  <si>
    <t>Mining of coal and lignite</t>
  </si>
  <si>
    <t>Extraction of crude petroleum and natural gas</t>
  </si>
  <si>
    <t>Mining of metal ores</t>
  </si>
  <si>
    <t>Other mining and quarrying</t>
  </si>
  <si>
    <t>Table 9  Gross domestic product originating from mining and quarrying</t>
  </si>
  <si>
    <t>Table 9.1  Gross domestic product originating from mining and quarrying</t>
  </si>
  <si>
    <t>Table 9.2  Growth rate of gross domestic product originating from mining and quarrying</t>
  </si>
  <si>
    <t>Table 10  Gross domestic product originating from manufacturing</t>
  </si>
  <si>
    <t>Food products</t>
  </si>
  <si>
    <t>Beverages</t>
  </si>
  <si>
    <t>Tobacco products</t>
  </si>
  <si>
    <t>Textiles</t>
  </si>
  <si>
    <t>Wearing apparel</t>
  </si>
  <si>
    <t>Leather and related products</t>
  </si>
  <si>
    <t>Wood and products of wood and cork</t>
  </si>
  <si>
    <t>Paper and paper products</t>
  </si>
  <si>
    <t>Printing and reproduction of recorded media</t>
  </si>
  <si>
    <t>Coke and refined petroleum products</t>
  </si>
  <si>
    <t>Chemicals and chemical products</t>
  </si>
  <si>
    <t>Basic pharmaceutical products and pharmaceutical preparations</t>
  </si>
  <si>
    <t>Rubber and plastics products</t>
  </si>
  <si>
    <t>Non-metallic mineral products</t>
  </si>
  <si>
    <t>Basic metals</t>
  </si>
  <si>
    <t>Fabricated metal products, except machinery and equipment</t>
  </si>
  <si>
    <t>Computer, electronic and optical products</t>
  </si>
  <si>
    <t>Electrical equipment</t>
  </si>
  <si>
    <t>Machinery and equipment not elsewhere classified</t>
  </si>
  <si>
    <t>Motor vehicles, trailers and semi-trailers</t>
  </si>
  <si>
    <t>Other transport equipment</t>
  </si>
  <si>
    <t>Furniture</t>
  </si>
  <si>
    <t>Other manufacturing</t>
  </si>
  <si>
    <t>Repair and installation of machinery and equipment</t>
  </si>
  <si>
    <t>Table 11  Gross domestic product originating from manufacturing</t>
  </si>
  <si>
    <t>Table 11.1  Gross domestic product originating from manufacturing</t>
  </si>
  <si>
    <t>Table 11.2  Growth rate of gross domestic product originating from manufacturing</t>
  </si>
  <si>
    <t>Table 12  Gross domestic product originating from electricity, gas, steam and air conditioning supply</t>
  </si>
  <si>
    <t>Electric power generation, transmission and distribution</t>
  </si>
  <si>
    <t>Manufacture of gas; distribution of gaseous fuels through mains</t>
  </si>
  <si>
    <t>Table 13  Gross domestic product originating from electricity, gas, steam and air conditioning supply</t>
  </si>
  <si>
    <t>Table 13.1  Gross domestic product originating from electricity, gas, steam and air conditioning supply</t>
  </si>
  <si>
    <t>Table 13.2  Growth rate of gross domestic product originating from electricity, gas, steam and air conditioning supply</t>
  </si>
  <si>
    <t>Table 14  Gross domestic product originating from water supply; sewerage, waste management and remediation activities</t>
  </si>
  <si>
    <t>Water collection and supply</t>
  </si>
  <si>
    <t xml:space="preserve">Waste collection, treatment and disposal activities; </t>
  </si>
  <si>
    <t>materials recovery</t>
  </si>
  <si>
    <t>Table 15  Gross domestic product originating from water supply; sewerage, waste management and remediation activities</t>
  </si>
  <si>
    <t>Table 15.1  Gross domestic product originating from water supply; sewerage, waste management and remediation activities</t>
  </si>
  <si>
    <t>Table 15.2  Growth rate of gross domestic product originating from water supply; sewerage, waste management and remediation activities</t>
  </si>
  <si>
    <t>Table 16  Gross domestic product originating from construction</t>
  </si>
  <si>
    <t>Private construction</t>
  </si>
  <si>
    <t>Public construction</t>
  </si>
  <si>
    <t>Table 17  Gross domestic product originating from construction</t>
  </si>
  <si>
    <t>Table 17.1  Gross domestic product originating from construction</t>
  </si>
  <si>
    <t>Table 17.2  Growth rate of gross domestic product originating from construction</t>
  </si>
  <si>
    <t>Table 18  Gross domestic product originating from wholesale and retail trade; repair of motor vehicles and motorcycles</t>
  </si>
  <si>
    <t>Trade and repair of motor vehicles and motorcycles</t>
  </si>
  <si>
    <t>Trade, except of motor vehicles and motorcycles</t>
  </si>
  <si>
    <t>Table 19  Gross domestic product originating from wholesale and retail trade; repair of motor vehicles and motorcycles</t>
  </si>
  <si>
    <t>Table 19.1  Gross domestic product originating from wholesale and retail trade; repair of motor vehicles and motorcycles</t>
  </si>
  <si>
    <t>Table 19.2  Growth rate of gross domestic product originating from wholesale and retail trade; repair of motor vehicles and motorcycles</t>
  </si>
  <si>
    <t>Table 20  Gross domestic product originating from transportation and storage</t>
  </si>
  <si>
    <t>Land transport and transport via pipelines</t>
  </si>
  <si>
    <t>Water transport</t>
  </si>
  <si>
    <t>Air transport</t>
  </si>
  <si>
    <t>Warehousing and support activities for transportation</t>
  </si>
  <si>
    <t>Postal and courier activities</t>
  </si>
  <si>
    <t>Table 21  Gross domestic product originating from transportation and storage</t>
  </si>
  <si>
    <t>Table 21.1  Gross domestic product originating from transportation and storage</t>
  </si>
  <si>
    <t>Table 21.2  Growth rate of gross domestic product originating from transportation and storage</t>
  </si>
  <si>
    <t>Table 22  Gross domestic product originating from accommodation and food service activities</t>
  </si>
  <si>
    <t>Accommodation</t>
  </si>
  <si>
    <t>Food and beverage service activities</t>
  </si>
  <si>
    <t>Table 23  Gross domestic product originating from accommodation and food service activities</t>
  </si>
  <si>
    <t>Table 23.1  Gross domestic product originating from accommodation and food service activities</t>
  </si>
  <si>
    <t>Table 23.2  Growth rate of gross domestic product originating from accommodation and food service activities</t>
  </si>
  <si>
    <t>Table 24  Gross domestic product originating from information and communication</t>
  </si>
  <si>
    <t>Publishing activities</t>
  </si>
  <si>
    <t>Motion picture, video and television programme production,</t>
  </si>
  <si>
    <t xml:space="preserve">  sound recording and music publishing activities</t>
  </si>
  <si>
    <t>Programming and broadcasting activities</t>
  </si>
  <si>
    <t>Telecommunications</t>
  </si>
  <si>
    <t>Computer programming, consultancy and related activities</t>
  </si>
  <si>
    <t>Information service activities</t>
  </si>
  <si>
    <t>Table 25  Gross domestic product originating from information and communication</t>
  </si>
  <si>
    <t>Table 25.1  Gross domestic product originating from information and communication</t>
  </si>
  <si>
    <t>Table 25.2  Growth rate of gross domestic product originating from information and communication</t>
  </si>
  <si>
    <t>Table 26  Gross domestic product originating from financial and insurance activities</t>
  </si>
  <si>
    <t>Financial service activities</t>
  </si>
  <si>
    <t>Insurance, reinsurance and pension funding</t>
  </si>
  <si>
    <t>Activities auxiliary to financial service and insurance activities</t>
  </si>
  <si>
    <t>Table 27  Gross domestic product originating from financial and insurance activities</t>
  </si>
  <si>
    <t>Table 27.1  Gross domestic product originating from financial and insurance activities</t>
  </si>
  <si>
    <t>Table 27.2  Growth rate of gross domestic product originating from financial and insurance activities</t>
  </si>
  <si>
    <t>Table 28  Gross domestic product originating from real estate activities</t>
  </si>
  <si>
    <t>Real estate activities with own or leased property</t>
  </si>
  <si>
    <t>Real estate activities on a fee or contract basis</t>
  </si>
  <si>
    <t>Table 29  Gross domestic product originating from real estate activities</t>
  </si>
  <si>
    <t>Table 29.1  Gross domestic product originating from real estate activities</t>
  </si>
  <si>
    <t>Table 29.2  Growth rate of gross domestic product originating from real estate activities</t>
  </si>
  <si>
    <t>Table 30  Gross domestic product originating from professional, scientific and technical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</si>
  <si>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</si>
  <si>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</si>
  <si>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</si>
  <si>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</si>
  <si>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</si>
  <si>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</si>
  <si>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</si>
  <si>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Table 31  Gross domestic product originating from professional, scientific and technical activities</t>
  </si>
  <si>
    <t>Table 31.1  Gross domestic product originating from professional, scientific and technical activities</t>
  </si>
  <si>
    <t>Table 31.2  Growth rate of gross domestic product originating from professional, scientific and technical activities</t>
  </si>
  <si>
    <t>Table 32  Gross domestic product originating from administrative and support service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</si>
  <si>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</si>
  <si>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</si>
  <si>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</si>
  <si>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</si>
  <si>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</si>
  <si>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</si>
  <si>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Table 33  Gross domestic product originating from administrative and support service activities</t>
  </si>
  <si>
    <t>Table 33.1  Gross domestic product originating from administrative and support service activities</t>
  </si>
  <si>
    <t>Table 33.2  Growth rate of gross domestic product originating from administrative and support service activities</t>
  </si>
  <si>
    <t>Table 34  Gross domestic product originating from arts, entertainment and recreation</t>
  </si>
  <si>
    <t>Creative, arts and entertainment activities</t>
  </si>
  <si>
    <t>Libraries, archives, museums and other cultural activities</t>
  </si>
  <si>
    <t>Gambling and betting activities</t>
  </si>
  <si>
    <t>Sport activities and amusement and recreation activities</t>
  </si>
  <si>
    <t>Table 35  Gross domestic product originating from arts, entertainment and recreation</t>
  </si>
  <si>
    <t>Table 35.1  Gross domestic product originating from arts, entertainment and recreation</t>
  </si>
  <si>
    <t>Table 35.2  Growth rate of gross domestic product originating from arts, entertainment and recreation</t>
  </si>
  <si>
    <t>Table 36  Gross domestic product originating from other service activities</t>
  </si>
  <si>
    <t>Activities of membership organizations</t>
  </si>
  <si>
    <t>Repair of computers and personal and household goods</t>
  </si>
  <si>
    <t>Other personal service activities</t>
  </si>
  <si>
    <t>Table 37  Gross domestic product originating from other service activities</t>
  </si>
  <si>
    <t>Table 37.1  Gross domestic product originating from other service activities</t>
  </si>
  <si>
    <t>Table 37.2  Growth rate of gross domestic product originating from other service activities</t>
  </si>
  <si>
    <t>(Expenditure)</t>
  </si>
  <si>
    <t>Table 38  Composition of private final consumption expenditure</t>
  </si>
  <si>
    <t>Individual consumption expenditure of households</t>
  </si>
  <si>
    <t>Food and non-alcoholic</t>
  </si>
  <si>
    <t xml:space="preserve">   Food</t>
  </si>
  <si>
    <t xml:space="preserve">           Bread and cereals</t>
  </si>
  <si>
    <t xml:space="preserve">           Meat</t>
  </si>
  <si>
    <t xml:space="preserve">           Fish</t>
  </si>
  <si>
    <t xml:space="preserve">           Milk, cheese and eggs</t>
  </si>
  <si>
    <t xml:space="preserve">           Oil and fat</t>
  </si>
  <si>
    <t xml:space="preserve">           Fruit</t>
  </si>
  <si>
    <t xml:space="preserve">           Vegetables</t>
  </si>
  <si>
    <t xml:space="preserve">           Sugar, jam, honey, chocolate and confectionery</t>
  </si>
  <si>
    <t xml:space="preserve">           Food products n.e.c.</t>
  </si>
  <si>
    <t xml:space="preserve">   Non-alcoholic beverages</t>
  </si>
  <si>
    <t>Alcoholic beverages, tobacco and narcotic</t>
  </si>
  <si>
    <t xml:space="preserve">   Alcoholic beverages</t>
  </si>
  <si>
    <t xml:space="preserve">   Tobacco</t>
  </si>
  <si>
    <t>Clothing and footwear</t>
  </si>
  <si>
    <t xml:space="preserve">   Clothing</t>
  </si>
  <si>
    <t xml:space="preserve">   Footwear</t>
  </si>
  <si>
    <t>Housing, water, electricity, gas and other fuels</t>
  </si>
  <si>
    <t xml:space="preserve">   Housing and water</t>
  </si>
  <si>
    <t xml:space="preserve">   Electricity, gas and other fuels</t>
  </si>
  <si>
    <t>Furnishings, households equipment and routine maintenance</t>
  </si>
  <si>
    <t xml:space="preserve">  of the house</t>
  </si>
  <si>
    <t xml:space="preserve">   Furniture and furnishings, carpets and other floor covering</t>
  </si>
  <si>
    <t xml:space="preserve">   Households equipment and routine maintenance of the house</t>
  </si>
  <si>
    <t>Health</t>
  </si>
  <si>
    <t>Transport</t>
  </si>
  <si>
    <t xml:space="preserve">   Purchase of vehicles</t>
  </si>
  <si>
    <t xml:space="preserve">   Operation of personal transport equipment</t>
  </si>
  <si>
    <t xml:space="preserve">   Transport services</t>
  </si>
  <si>
    <t>Communication</t>
  </si>
  <si>
    <t>Recreation and culture</t>
  </si>
  <si>
    <t xml:space="preserve">   Audio-visual, photographic and information processing</t>
  </si>
  <si>
    <t xml:space="preserve">      equipment</t>
  </si>
  <si>
    <t xml:space="preserve">   Other recreation and entertainment</t>
  </si>
  <si>
    <t xml:space="preserve">   Newspaper, books and stationery</t>
  </si>
  <si>
    <t>Education</t>
  </si>
  <si>
    <t>Restaurants and hotels</t>
  </si>
  <si>
    <t>Miscellaneous goods and services</t>
  </si>
  <si>
    <t xml:space="preserve">   Personal care</t>
  </si>
  <si>
    <t xml:space="preserve">   Personal effects n.e.c.</t>
  </si>
  <si>
    <t xml:space="preserve">   Financial services</t>
  </si>
  <si>
    <t xml:space="preserve">   Other services n.e.c.</t>
  </si>
  <si>
    <t xml:space="preserve">Individual consumption expenditure of non-profit institutions </t>
  </si>
  <si>
    <t>serving households (NPISHs)</t>
  </si>
  <si>
    <t xml:space="preserve">   Health, education, and social protection</t>
  </si>
  <si>
    <t>Private final consumption expenditure in the domestic market</t>
  </si>
  <si>
    <t>Plus : Expenditure of residents abroad</t>
  </si>
  <si>
    <t>Less : Expenditure of non-residents in the country</t>
  </si>
  <si>
    <t>Table 39  Composition of private final consumption expenditure</t>
  </si>
  <si>
    <t>Table 39.1  Composition of private final consumption expenditure</t>
  </si>
  <si>
    <t>Table 39.2  Growth rate of composition of private final consumption expenditure</t>
  </si>
  <si>
    <t>Table 40  Composition of private final consumption expenditure by type and durability</t>
  </si>
  <si>
    <t xml:space="preserve">          Non-durable goods</t>
  </si>
  <si>
    <t xml:space="preserve">          Semi-durable goods</t>
  </si>
  <si>
    <t xml:space="preserve">          Services</t>
  </si>
  <si>
    <t xml:space="preserve">          Durable goods</t>
  </si>
  <si>
    <t xml:space="preserve"> serving households (NPISHs)</t>
  </si>
  <si>
    <t xml:space="preserve">Private final consumption expenditure </t>
  </si>
  <si>
    <t>Table 41  Composition of private final consumption expenditure by type and durability</t>
  </si>
  <si>
    <t>Table 41.1  Composition of private final consumption expenditure by type and durability</t>
  </si>
  <si>
    <t>Table 41.2  Growth rate of composition of private final consumption expenditure by type and durability</t>
  </si>
  <si>
    <t>Table 42 Composition of general government final consumption expenditure</t>
  </si>
  <si>
    <t>By type of expenditure</t>
  </si>
  <si>
    <t>Compensation of employees</t>
  </si>
  <si>
    <t>Consumption of fixed capital</t>
  </si>
  <si>
    <t>Purchases from enterprises and abroad</t>
  </si>
  <si>
    <t>Less: Purchases by households and enterprises</t>
  </si>
  <si>
    <t xml:space="preserve">Social transfers in kind - purchased market production  </t>
  </si>
  <si>
    <t>By classification of the functions of government (COFOG)</t>
  </si>
  <si>
    <t>General public services</t>
  </si>
  <si>
    <t>Defence</t>
  </si>
  <si>
    <t>Public order and safety</t>
  </si>
  <si>
    <t>Economic affairs</t>
  </si>
  <si>
    <t>Environmental protection</t>
  </si>
  <si>
    <t>Housing and community amenities</t>
  </si>
  <si>
    <t>Recreation, culture and religion</t>
  </si>
  <si>
    <t>Social protection</t>
  </si>
  <si>
    <t>By type of services</t>
  </si>
  <si>
    <t>Collective consumption expenditure</t>
  </si>
  <si>
    <t>Individual consumption expenditure</t>
  </si>
  <si>
    <t>Table 43  Composition of general government final consumption expenditure</t>
  </si>
  <si>
    <t>Table 43.1  Composition of general government final consumption expenditure</t>
  </si>
  <si>
    <t>Table 43.2  Growth rate of composition of general government final consumption expenditure</t>
  </si>
  <si>
    <t>Table 44  Gross capital formation</t>
  </si>
  <si>
    <t>Construction</t>
  </si>
  <si>
    <t xml:space="preserve">          Private</t>
  </si>
  <si>
    <t xml:space="preserve">          Public</t>
  </si>
  <si>
    <t>Equipment</t>
  </si>
  <si>
    <t xml:space="preserve">Gross fixed capital formation </t>
  </si>
  <si>
    <t xml:space="preserve">Gross capital formation </t>
  </si>
  <si>
    <t>Table 45  Gross capital formation</t>
  </si>
  <si>
    <t>Table 45.1  Gross capital formation</t>
  </si>
  <si>
    <t>Table 45.2  Growth rate of gross capital formation</t>
  </si>
  <si>
    <t>Table 46  Gross fixed capital formation by type of capital goods</t>
  </si>
  <si>
    <t>Private</t>
  </si>
  <si>
    <t xml:space="preserve">     Dwellings</t>
  </si>
  <si>
    <t xml:space="preserve">     Non-dwelling construction</t>
  </si>
  <si>
    <t xml:space="preserve">     Other construction</t>
  </si>
  <si>
    <t xml:space="preserve">     Costs of ownership transfer</t>
  </si>
  <si>
    <t>Public</t>
  </si>
  <si>
    <t>Machinery and other equipment</t>
  </si>
  <si>
    <t>Transport equipment</t>
  </si>
  <si>
    <t xml:space="preserve">     Road motor equipment</t>
  </si>
  <si>
    <t xml:space="preserve">     Other vehicles</t>
  </si>
  <si>
    <t>Machinery and equipment</t>
  </si>
  <si>
    <t xml:space="preserve">     Industrial machinery</t>
  </si>
  <si>
    <t xml:space="preserve">     Office equipment</t>
  </si>
  <si>
    <t>Table 47  Gross fixed capital formation by type of capital goods</t>
  </si>
  <si>
    <t>Table 47.1  Gross fixed capital formation by type of capital goods</t>
  </si>
  <si>
    <t xml:space="preserve">                        chain indices (reference year = 2002)</t>
  </si>
  <si>
    <t>Table 47.2  Growth rate of gross fixed capital formation by type of capital goods</t>
  </si>
  <si>
    <t xml:space="preserve">                        chain volume measures (reference year = 2002)</t>
  </si>
  <si>
    <t>Table 48  Gross fixed capital formation by type of assets</t>
  </si>
  <si>
    <t>Tangible fixed assets</t>
  </si>
  <si>
    <t xml:space="preserve">    Dwellings</t>
  </si>
  <si>
    <t xml:space="preserve">    Other buildings and structures</t>
  </si>
  <si>
    <t xml:space="preserve">    Machinery and equipment</t>
  </si>
  <si>
    <t xml:space="preserve">    Cultivated assets</t>
  </si>
  <si>
    <t>Intangible fixed assets</t>
  </si>
  <si>
    <t xml:space="preserve">    Mineral exploration</t>
  </si>
  <si>
    <t xml:space="preserve">    Computer software</t>
  </si>
  <si>
    <t>Costs of ownership transfer</t>
  </si>
  <si>
    <t>Table 49  Gross fixed capital formation by type of assets</t>
  </si>
  <si>
    <t>Table 49.1  Gross fixed capital formation by type of assets</t>
  </si>
  <si>
    <t xml:space="preserve">                       chain indices (reference year = 2002)</t>
  </si>
  <si>
    <t>Table 49.2  Growth rate of gross fixed capital formation by type of assets</t>
  </si>
  <si>
    <t xml:space="preserve">                       chain volume measures (reference year = 2002)</t>
  </si>
  <si>
    <t>ISSN 0077-4723</t>
  </si>
  <si>
    <t xml:space="preserve">     OFFICE OF THE PRIME MINISTER, BANGKOK 10100, THAILAND</t>
  </si>
  <si>
    <t>ตารางสถิติ</t>
  </si>
  <si>
    <t xml:space="preserve">   Statistical Tables</t>
  </si>
  <si>
    <t xml:space="preserve">   สถิติบัญชีประชาชาติของประเทศไทย พ.ศ. ๒๕๖๑</t>
  </si>
  <si>
    <t xml:space="preserve">    NATIONAL ACCOUNTS OF THAILAND 2018</t>
  </si>
  <si>
    <t>Table</t>
  </si>
  <si>
    <t xml:space="preserve">Gross Domestic Product, Chain Volume Measures </t>
  </si>
  <si>
    <t>Table 1</t>
  </si>
  <si>
    <t>Expenditure on gross domestic product at current market prices</t>
  </si>
  <si>
    <t>Table 2</t>
  </si>
  <si>
    <t>Expenditure on gross domestic product, chain volume measures (reference year = 2002)</t>
  </si>
  <si>
    <t>Table 2.1</t>
  </si>
  <si>
    <t>Expenditure on gross domestic product, chain indices (reference year = 2002)</t>
  </si>
  <si>
    <t>Table 2.2</t>
  </si>
  <si>
    <t>Growth rate of expenditure on gross domestic product, chain volume measures (reference year = 2002)</t>
  </si>
  <si>
    <t>Table 2.3</t>
  </si>
  <si>
    <t>Contributions to growth rate of expenditure on gross domestic product,</t>
  </si>
  <si>
    <t>chain volume measures (reference year = 2002)</t>
  </si>
  <si>
    <t>Gross Domestic Product (Production)</t>
  </si>
  <si>
    <t>Table 3</t>
  </si>
  <si>
    <t>Gross domestic product at current market prices by economic activities</t>
  </si>
  <si>
    <t>Table 5</t>
  </si>
  <si>
    <t>Gross domestic product, chain volume measures (reference year = 2002)</t>
  </si>
  <si>
    <t>Table 5.1</t>
  </si>
  <si>
    <t>Gross domestic product chain indices (reference year = 2002)</t>
  </si>
  <si>
    <t>Table 5.2</t>
  </si>
  <si>
    <t>Growth rate of gross domestic product chain volume measures (reference year = 2002)</t>
  </si>
  <si>
    <t>Table 5.3</t>
  </si>
  <si>
    <t>Contributions to  growth rate of gross domestic product, chain volume measures (reference year = 2002)</t>
  </si>
  <si>
    <t>Table 6</t>
  </si>
  <si>
    <t>Gross domestic product originating from agriculture, forestry and fishing at current market prices</t>
  </si>
  <si>
    <t>Table 7</t>
  </si>
  <si>
    <t>Gross domestic product originating from agriculture, forestry and fishing,</t>
  </si>
  <si>
    <t>Table 7.1</t>
  </si>
  <si>
    <t xml:space="preserve"> chain indices (reference year = 2002)</t>
  </si>
  <si>
    <t>Table 7.2</t>
  </si>
  <si>
    <t xml:space="preserve">Growth rate of gross domestic product originating from agriculture, forestry and fishing, </t>
  </si>
  <si>
    <t>Table 8</t>
  </si>
  <si>
    <t>Gross domestic product originating from mining and quarrying at current market prices</t>
  </si>
  <si>
    <t xml:space="preserve">Table 9  </t>
  </si>
  <si>
    <t>Gross domestic product originating from mining and quarrying,</t>
  </si>
  <si>
    <t xml:space="preserve">Table 9.1 </t>
  </si>
  <si>
    <t>Gross domestic product originating from mining and quarrying, chain indices (reference year = 2002)</t>
  </si>
  <si>
    <t>Table 9.2</t>
  </si>
  <si>
    <t>Growth rate of gross domestic product originating from mining and quarrying,</t>
  </si>
  <si>
    <t xml:space="preserve">Table 10 </t>
  </si>
  <si>
    <t>Gross domestic product originating from manufacturing at current market prices</t>
  </si>
  <si>
    <t>Table 11</t>
  </si>
  <si>
    <t>Gross domestic product originating from manufacturing, chain volume measures (reference year = 2002)</t>
  </si>
  <si>
    <t>Table 11.1</t>
  </si>
  <si>
    <t>Gross domestic product originating from manufacturing, chain indices (reference year = 2002)</t>
  </si>
  <si>
    <t>Table 11.2</t>
  </si>
  <si>
    <t xml:space="preserve">Growth rate of gross domestic product originating from manufacturing, </t>
  </si>
  <si>
    <t xml:space="preserve"> chain volume measures (reference year = 2002)</t>
  </si>
  <si>
    <t>Table 12</t>
  </si>
  <si>
    <t>Gross domestic product originating from electricity, gas, steam and air conditioning supply at current market prices</t>
  </si>
  <si>
    <t>Table 13</t>
  </si>
  <si>
    <t xml:space="preserve">Gross domestic product originating from electricity, gas, steam and air conditioning supply, </t>
  </si>
  <si>
    <t>Table 13.1</t>
  </si>
  <si>
    <t>chain indices (reference year = 2002)</t>
  </si>
  <si>
    <t>Table 13.2</t>
  </si>
  <si>
    <t xml:space="preserve">Growth rate of gross domestic product originating from electricity, gas, steam and air conditioning supply, </t>
  </si>
  <si>
    <t>Table 14</t>
  </si>
  <si>
    <t xml:space="preserve">Gross domestic product originating from water supply; </t>
  </si>
  <si>
    <t>sewerage, waste management and remediation activities at current market prices</t>
  </si>
  <si>
    <t>Table 15</t>
  </si>
  <si>
    <t xml:space="preserve">Gross domestic product originating from  water supply; </t>
  </si>
  <si>
    <t>sewerage, waste management and remediation activities, chain volume measures (reference year = 2002)</t>
  </si>
  <si>
    <t>Table 15.1</t>
  </si>
  <si>
    <t>sewerage, waste management and remediation activities, chain indices (reference year = 2002)</t>
  </si>
  <si>
    <t>Table 15.2</t>
  </si>
  <si>
    <t xml:space="preserve">Growth rate of gross domestic product originating from  water supply; </t>
  </si>
  <si>
    <t>Table 16</t>
  </si>
  <si>
    <t>Gross domestic product originating from construction at current market prices</t>
  </si>
  <si>
    <t>Table 17</t>
  </si>
  <si>
    <t>Gross domestic product originating from construction, chain volume measures (reference year = 2002)</t>
  </si>
  <si>
    <t>Table 17.1</t>
  </si>
  <si>
    <t>Gross domestic product originating from construction, chain indices (reference year = 2002)</t>
  </si>
  <si>
    <t>Table 17.2</t>
  </si>
  <si>
    <t xml:space="preserve">Growth rate of gross domestic product originating from construction, </t>
  </si>
  <si>
    <t>Table 18</t>
  </si>
  <si>
    <t xml:space="preserve">Gross domestic product originating from wholesale and retail trade; </t>
  </si>
  <si>
    <t>repair of motor vehicles and motorcycles at current market prices</t>
  </si>
  <si>
    <t>Table 19</t>
  </si>
  <si>
    <t>repair of motor vehicles and motorcycles, chain volume measures (reference year = 2002)</t>
  </si>
  <si>
    <t>Table 19.1</t>
  </si>
  <si>
    <t>repair of motor vehicles and motorcycles, chain indices (reference year = 2002)</t>
  </si>
  <si>
    <t>Table 19.2</t>
  </si>
  <si>
    <t xml:space="preserve">Growth rate of gross domestic product originating from wholesale and retail trade; </t>
  </si>
  <si>
    <t>Table 20</t>
  </si>
  <si>
    <t>Gross domestic product originating from transportation and storage at current market prices</t>
  </si>
  <si>
    <t>Table 21</t>
  </si>
  <si>
    <t xml:space="preserve">Gross domestic product originating from transportation and storage, </t>
  </si>
  <si>
    <t>Table 21.1</t>
  </si>
  <si>
    <t>Gross domestic product originating from transportation and storage, chain indices (reference year = 2002)</t>
  </si>
  <si>
    <t>Table 21.2</t>
  </si>
  <si>
    <t>Growth rate of gross domestic product originating from transportation and storage,</t>
  </si>
  <si>
    <t>Table 22</t>
  </si>
  <si>
    <t>Gross domestic product originating from accommodation and food service activities at current market prices</t>
  </si>
  <si>
    <t>Table 23</t>
  </si>
  <si>
    <t xml:space="preserve">Gross domestic product originating from accommodation and food service activities, </t>
  </si>
  <si>
    <t>Table 23.1</t>
  </si>
  <si>
    <t>Table 23.2</t>
  </si>
  <si>
    <t>Growth rate of gross domestic product originating from accommodation and food service activities,</t>
  </si>
  <si>
    <t>Table 24</t>
  </si>
  <si>
    <t>Gross domestic product originating from information and communication at current market prices</t>
  </si>
  <si>
    <t>Table 25</t>
  </si>
  <si>
    <t xml:space="preserve">Gross domestic product originating from information and communication, </t>
  </si>
  <si>
    <t>Table 25.1</t>
  </si>
  <si>
    <t>Gross domestic product originating from information and communication, chain indices (reference year = 2002)</t>
  </si>
  <si>
    <t>Table 25.2</t>
  </si>
  <si>
    <t>Growth rate of gross domestic product originating from information and communication,</t>
  </si>
  <si>
    <t>Table 26</t>
  </si>
  <si>
    <t>Gross domestic product originating from financial and insurance activities at current market prices</t>
  </si>
  <si>
    <t>Table 27</t>
  </si>
  <si>
    <t xml:space="preserve">Gross domestic product originating from financial and insurance activities, </t>
  </si>
  <si>
    <t>Table 27.1</t>
  </si>
  <si>
    <t>Gross domestic product originating from financial and insurance activities, chain indices (reference year = 2002)</t>
  </si>
  <si>
    <t>Table 27.2</t>
  </si>
  <si>
    <t>Growth rate of gross domestic product originating from financial and insurance activities,</t>
  </si>
  <si>
    <t>Table 28</t>
  </si>
  <si>
    <t>Gross domestic product originating from real estate activities at current market prices</t>
  </si>
  <si>
    <t>Table 29</t>
  </si>
  <si>
    <t>Gross domestic product originating from real estate activities, chain volume measures (reference year = 2002)</t>
  </si>
  <si>
    <t>Table 29.1</t>
  </si>
  <si>
    <t>Gross domestic product originating from real estate activities, chain indices (reference year = 2002)</t>
  </si>
  <si>
    <t>Table 29.2</t>
  </si>
  <si>
    <t>Growth rate of gross domestic product originating from real estate activities,</t>
  </si>
  <si>
    <t>Table 30</t>
  </si>
  <si>
    <t>Gross domestic product originating from professional, scientific and technical activities at current market prices</t>
  </si>
  <si>
    <t>Table 31</t>
  </si>
  <si>
    <t xml:space="preserve">Gross domestic product originating from professional, scientific and technical activities, </t>
  </si>
  <si>
    <t>Table 31.1</t>
  </si>
  <si>
    <t>Table 31.2</t>
  </si>
  <si>
    <t>Growth rate of gross domestic product originating from professional, scientific and technical activities,</t>
  </si>
  <si>
    <t>Table 32</t>
  </si>
  <si>
    <t>Gross domestic product originating from administrative and support service activities at current market prices</t>
  </si>
  <si>
    <t>Table 33</t>
  </si>
  <si>
    <t xml:space="preserve">Gross domestic product originating from administrative and support service activities, </t>
  </si>
  <si>
    <t>Table 33.1</t>
  </si>
  <si>
    <t>Table 33.2</t>
  </si>
  <si>
    <t>Growth rate of gross domestic product originating from administrative and support service activities,</t>
  </si>
  <si>
    <t>Table 34</t>
  </si>
  <si>
    <t>Gross domestic product originating from arts, entertainment and recreation at current market prices</t>
  </si>
  <si>
    <t>Table 35</t>
  </si>
  <si>
    <t xml:space="preserve">Gross domestic product originating from arts, entertainment and recreation, </t>
  </si>
  <si>
    <t>Table 35.1</t>
  </si>
  <si>
    <t>Gross domestic product originating from arts, entertainment and recreation, chain indices (reference year = 2002)</t>
  </si>
  <si>
    <t>Table 35.2</t>
  </si>
  <si>
    <t>Growth rate of gross domestic product originating from arts, entertainment and recreation,</t>
  </si>
  <si>
    <t>Table 36</t>
  </si>
  <si>
    <t>Gross domestic product originating from other service activities at current market prices</t>
  </si>
  <si>
    <t>Table 37</t>
  </si>
  <si>
    <t>Gross domestic product originating from other service activities, chain volume measures (reference year = 2002)</t>
  </si>
  <si>
    <t>Table 37.1</t>
  </si>
  <si>
    <t>Gross domestic product originating from other service activities, chain indices (reference year = 2002)</t>
  </si>
  <si>
    <t>Table 37.2</t>
  </si>
  <si>
    <t>Growth rate of gross domestic product originating from other service activities,</t>
  </si>
  <si>
    <t>Gross Domestic Product (Expenditure)</t>
  </si>
  <si>
    <t>Table 38</t>
  </si>
  <si>
    <t>Composition of private final consumption expenditure at current market prices</t>
  </si>
  <si>
    <t>Table 39</t>
  </si>
  <si>
    <t>Composition of private final consumption expenditure, chain volume measures (reference year = 2002)</t>
  </si>
  <si>
    <t>Table 39.1</t>
  </si>
  <si>
    <t>Composition of private final consumption expenditure, chain indices (reference year = 2002)</t>
  </si>
  <si>
    <t>Table 39.2</t>
  </si>
  <si>
    <t>Growth rate of composition of private final consumption expenditure,</t>
  </si>
  <si>
    <t>chain volume measure (reference year = 2002)</t>
  </si>
  <si>
    <t>Table 40</t>
  </si>
  <si>
    <t>Composition of private final consumption expenditure by type and durability at current market prices</t>
  </si>
  <si>
    <t>Table 41</t>
  </si>
  <si>
    <t xml:space="preserve">Composition of private final consumption expenditure by type and durability, </t>
  </si>
  <si>
    <t>Table 41.1</t>
  </si>
  <si>
    <t>Table 41.2</t>
  </si>
  <si>
    <t xml:space="preserve">Growth rate of composition of private final consumption expenditure by type and durability, </t>
  </si>
  <si>
    <t>Table 42</t>
  </si>
  <si>
    <t>Composition of general government final consumption expenditure at current market prices</t>
  </si>
  <si>
    <t>Table 43</t>
  </si>
  <si>
    <t xml:space="preserve">Composition of general government final consumption expenditure, </t>
  </si>
  <si>
    <t>Table 43.1</t>
  </si>
  <si>
    <t>Composition of general government final  consumption expenditure, chain indices (reference year = 2002)</t>
  </si>
  <si>
    <t>Table 43.2</t>
  </si>
  <si>
    <t xml:space="preserve">Growth rate of composition of general government final consumption expenditure, </t>
  </si>
  <si>
    <t>Table 44</t>
  </si>
  <si>
    <t>Gross capital formation at current market prices</t>
  </si>
  <si>
    <t>Table 45</t>
  </si>
  <si>
    <t>Gross capital formation, chain volume measures (reference year = 2002)</t>
  </si>
  <si>
    <t>Table 45.1</t>
  </si>
  <si>
    <t>Gross capital formation, chain indices (reference year = 2002)</t>
  </si>
  <si>
    <t>Table 45.2</t>
  </si>
  <si>
    <t>Growth rate of gross capital formation, chain volume measures (reference year = 2002)</t>
  </si>
  <si>
    <t>Table 46</t>
  </si>
  <si>
    <t>Gross fixed capital formation by type of capital goods at current market prices</t>
  </si>
  <si>
    <t>Table 47</t>
  </si>
  <si>
    <t>Gross fixed capital formation by type of capital goods, chain volume measures (reference year = 2002)</t>
  </si>
  <si>
    <t>Table 47.1</t>
  </si>
  <si>
    <t>Gross fixed capital formation by type of capital goods, chain indices (reference year = 2002)</t>
  </si>
  <si>
    <t>Table 47.2</t>
  </si>
  <si>
    <t>Growth rate of gross fixed capital formation by type of capital goods,</t>
  </si>
  <si>
    <t>Table 48</t>
  </si>
  <si>
    <t>Gross fixed capital formation by type of assets at current market prices</t>
  </si>
  <si>
    <t>Table 49</t>
  </si>
  <si>
    <t>Gross fixed capital formation by type of assets, chain volume measures (reference year = 2002)</t>
  </si>
  <si>
    <t>Table 49.1</t>
  </si>
  <si>
    <t>Gross fixed capital formation by type of assets, chain indices (reference year = 2002)</t>
  </si>
  <si>
    <t>Table 49.2</t>
  </si>
  <si>
    <t>Growth rate of gross fixed capital formation by type of assets, chain volume measure (reference year = 2002)</t>
  </si>
  <si>
    <t>Chain Volume Measures</t>
  </si>
  <si>
    <t xml:space="preserve">   สำนักงานสภาพัฒนาการเศรษฐกิจและสังคมแห่งชาติ      สำนักนายกรัฐมนตรี</t>
  </si>
  <si>
    <t xml:space="preserve">    OFFICE OF THE NATIONAL ECONOMIC AND SOCIAL DEVELOPMENT COUNCIL</t>
  </si>
  <si>
    <t xml:space="preserve">      www.nesdc.go.th</t>
  </si>
  <si>
    <t>Gross national income,  (GNI) 1</t>
  </si>
  <si>
    <t>less :   Consumption of fixed capital</t>
  </si>
  <si>
    <t>Net national income, (NNI)</t>
  </si>
  <si>
    <t>Per capita GDP  (Baht)</t>
  </si>
  <si>
    <t>Per capita GNI  (Baht)</t>
  </si>
  <si>
    <t>Population (1,000 Heads)</t>
  </si>
  <si>
    <t>Note : 1/ GNI = GNP (Gross National Products)</t>
  </si>
  <si>
    <t>National income</t>
  </si>
  <si>
    <t xml:space="preserve">Table 50  Distribution of the national income  </t>
  </si>
  <si>
    <t xml:space="preserve">                   at current market prices</t>
  </si>
  <si>
    <t>Wages and salaries</t>
  </si>
  <si>
    <t>Employers' social contributions</t>
  </si>
  <si>
    <t>Employers' actual social contributions</t>
  </si>
  <si>
    <t>Employers' imputed social contributions</t>
  </si>
  <si>
    <t>Households mixed income and operating surplus</t>
  </si>
  <si>
    <t>Households property income receivable</t>
  </si>
  <si>
    <t>Interest</t>
  </si>
  <si>
    <t>Distributed income of corporations</t>
  </si>
  <si>
    <t>Investment income disbursments</t>
  </si>
  <si>
    <t>Rent</t>
  </si>
  <si>
    <t>General government property income receivable</t>
  </si>
  <si>
    <t>Appropriated corporation profit</t>
  </si>
  <si>
    <t>Savings of corporations</t>
  </si>
  <si>
    <t xml:space="preserve">Corporate current taxes on income </t>
  </si>
  <si>
    <t>Corporate transfer payments</t>
  </si>
  <si>
    <t>Received by general government</t>
  </si>
  <si>
    <t>Received by households and NPISHs</t>
  </si>
  <si>
    <t>Received by Row (net)</t>
  </si>
  <si>
    <t>Households property income payable</t>
  </si>
  <si>
    <t>General government property income payable</t>
  </si>
  <si>
    <t>Taxes on production and imports less subsidies</t>
  </si>
  <si>
    <t>Net National Income (NNI)</t>
  </si>
  <si>
    <t>Gross National Income (GNI)</t>
  </si>
  <si>
    <t>Primary income from the rest of the world, net</t>
  </si>
  <si>
    <t>Gross  Domestic Product (GDP)</t>
  </si>
  <si>
    <t xml:space="preserve">Table 51  Savings and gross capital formation </t>
  </si>
  <si>
    <t>Private sector</t>
  </si>
  <si>
    <t>Public sector</t>
  </si>
  <si>
    <t>Gross domestic capital formation</t>
  </si>
  <si>
    <t>Net savings</t>
  </si>
  <si>
    <t>Households</t>
  </si>
  <si>
    <t>Corporations and cooperatives</t>
  </si>
  <si>
    <t>General government</t>
  </si>
  <si>
    <t>Public corporations and government enterprises</t>
  </si>
  <si>
    <t>Provision for consumption of fixed capital</t>
  </si>
  <si>
    <t>Statistical discrepancy</t>
  </si>
  <si>
    <t>Gross savings</t>
  </si>
  <si>
    <t>Less : Surplus of the nation on current account</t>
  </si>
  <si>
    <t>Finance of gross domestic capital formation</t>
  </si>
  <si>
    <t>Table 52  General government income account</t>
  </si>
  <si>
    <t>Income</t>
  </si>
  <si>
    <t>Primary income receivable</t>
  </si>
  <si>
    <t>Gross operation surplus</t>
  </si>
  <si>
    <t>Taxes on production and imports</t>
  </si>
  <si>
    <t>Property income</t>
  </si>
  <si>
    <t>Dividends</t>
  </si>
  <si>
    <t>Investment income payable on pension entitlements</t>
  </si>
  <si>
    <t>Secondary income receivable</t>
  </si>
  <si>
    <t>Current taxes on income, wealth, etc.</t>
  </si>
  <si>
    <t xml:space="preserve">Taxes on income </t>
  </si>
  <si>
    <t>Other current taxes</t>
  </si>
  <si>
    <t>Social contributions</t>
  </si>
  <si>
    <t>Other current transfers</t>
  </si>
  <si>
    <t xml:space="preserve"> Non-life insurance claims</t>
  </si>
  <si>
    <t>Current transfers within general government</t>
  </si>
  <si>
    <t>n.a</t>
  </si>
  <si>
    <t>Current international cooperation</t>
  </si>
  <si>
    <t>Miscellaneous current transfers</t>
  </si>
  <si>
    <t>Total income receivable</t>
  </si>
  <si>
    <t>Use of income</t>
  </si>
  <si>
    <t>Primary income uses</t>
  </si>
  <si>
    <t>Subsidies</t>
  </si>
  <si>
    <t>Secondary income uses</t>
  </si>
  <si>
    <t xml:space="preserve">Social benefits other than social transfers in kind </t>
  </si>
  <si>
    <t>Social security benefits in cash</t>
  </si>
  <si>
    <t>Other social insurance benefits</t>
  </si>
  <si>
    <t>Social assistance benefits in cash</t>
  </si>
  <si>
    <t>Net non-life insurance premiums</t>
  </si>
  <si>
    <t>Total income payable</t>
  </si>
  <si>
    <t xml:space="preserve">Gross disposable income </t>
  </si>
  <si>
    <t>Final consumption expenditure</t>
  </si>
  <si>
    <t>Adjustment for the change in pension entitlement</t>
  </si>
  <si>
    <t>Net saving</t>
  </si>
  <si>
    <t>Total use of gross income</t>
  </si>
  <si>
    <t>Note :   -   is zero or rounded to zero</t>
  </si>
  <si>
    <t xml:space="preserve">n.a. is not available </t>
  </si>
  <si>
    <t>Table 53  Households and NPISHs income account</t>
  </si>
  <si>
    <t xml:space="preserve">Mixed income </t>
  </si>
  <si>
    <t>Property income receivable</t>
  </si>
  <si>
    <t>Secondary income recivable</t>
  </si>
  <si>
    <t>Social benefits other than social transfers in kind</t>
  </si>
  <si>
    <t>from corporate</t>
  </si>
  <si>
    <t>from general government</t>
  </si>
  <si>
    <t>from the rest of the world</t>
  </si>
  <si>
    <t>Primary income payable</t>
  </si>
  <si>
    <t>Property income payable</t>
  </si>
  <si>
    <t>Secondary income payable</t>
  </si>
  <si>
    <t>to general government</t>
  </si>
  <si>
    <t>to the rest of the world</t>
  </si>
  <si>
    <t>Disposable income</t>
  </si>
  <si>
    <t>Saving</t>
  </si>
  <si>
    <t>Total use of disposable income</t>
  </si>
  <si>
    <t>Per capita disposable income (Baht)</t>
  </si>
  <si>
    <t>Per capita final consumption expenditure (Baht)</t>
  </si>
  <si>
    <t>Per capita saving (Baht)</t>
  </si>
  <si>
    <r>
      <t xml:space="preserve">Note : </t>
    </r>
    <r>
      <rPr>
        <vertAlign val="superscript"/>
        <sz val="9"/>
        <color rgb="FF002060"/>
        <rFont val="Arial Narrow"/>
        <family val="2"/>
      </rPr>
      <t xml:space="preserve">1/ </t>
    </r>
    <r>
      <rPr>
        <sz val="9"/>
        <color rgb="FF002060"/>
        <rFont val="Arial Narrow"/>
        <family val="2"/>
      </rPr>
      <t xml:space="preserve">Governmental funds consist of social security fund (In the case of child allowence and old age), private teacher aid fund, </t>
    </r>
  </si>
  <si>
    <t>Bangkok Metropolitan Administration pension fund and local administration pension fund.</t>
  </si>
  <si>
    <t>Table 54  Compensation of employees</t>
  </si>
  <si>
    <t>Domestic</t>
  </si>
  <si>
    <t>Agriculture, forestry and fishing</t>
  </si>
  <si>
    <t>Non-Agriculture</t>
  </si>
  <si>
    <t xml:space="preserve">  Industrial</t>
  </si>
  <si>
    <t>Mining and quarrying</t>
  </si>
  <si>
    <t>Manufacturing</t>
  </si>
  <si>
    <t>Electricity, gas, steam and air conditioning supply</t>
  </si>
  <si>
    <t>Water supply; sewerage, waste management and remediation activities</t>
  </si>
  <si>
    <t xml:space="preserve">  Services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</si>
  <si>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</si>
  <si>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</si>
  <si>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</si>
  <si>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</si>
  <si>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</si>
  <si>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</si>
  <si>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</si>
  <si>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</si>
  <si>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</si>
  <si>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</si>
  <si>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</si>
  <si>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</si>
  <si>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households as employers</t>
  </si>
  <si>
    <t>The rest of the world</t>
  </si>
  <si>
    <t>Total</t>
  </si>
  <si>
    <t>Table 55  Households and NPISHs mixed income receivable</t>
  </si>
  <si>
    <t>Farm income</t>
  </si>
  <si>
    <t>Other</t>
  </si>
  <si>
    <t>Table 56  Households and NPISHs property income receivable</t>
  </si>
  <si>
    <t xml:space="preserve">    Actual rent</t>
  </si>
  <si>
    <t xml:space="preserve">    Imputed rent</t>
  </si>
  <si>
    <t xml:space="preserve"> Interest paid by banks to households and NPISHs</t>
  </si>
  <si>
    <t xml:space="preserve"> Government bond interest</t>
  </si>
  <si>
    <t xml:space="preserve"> Others</t>
  </si>
  <si>
    <t xml:space="preserve"> Net interest received from  ROW</t>
  </si>
  <si>
    <t xml:space="preserve"> Dividends from private corporations</t>
  </si>
  <si>
    <t xml:space="preserve"> Dividends from cooperatives</t>
  </si>
  <si>
    <t xml:space="preserve"> Dividends from public corporations</t>
  </si>
  <si>
    <t>Investment income disbursements</t>
  </si>
  <si>
    <t>Beneficiaries from provident fund</t>
  </si>
  <si>
    <t>Beneficiaries from government pension fund</t>
  </si>
  <si>
    <r>
      <t>Investment income payable on pension entitlement</t>
    </r>
    <r>
      <rPr>
        <vertAlign val="superscript"/>
        <sz val="9"/>
        <color rgb="FF002060"/>
        <rFont val="Arial Narrow"/>
        <family val="2"/>
      </rPr>
      <t>1/</t>
    </r>
  </si>
  <si>
    <t>Investment income attributable to insurances policy holder</t>
  </si>
  <si>
    <r>
      <t xml:space="preserve">Note : </t>
    </r>
    <r>
      <rPr>
        <vertAlign val="superscript"/>
        <sz val="9"/>
        <color rgb="FF002060"/>
        <rFont val="Arial Narrow"/>
        <family val="2"/>
      </rPr>
      <t>1/</t>
    </r>
    <r>
      <rPr>
        <sz val="9"/>
        <color rgb="FF002060"/>
        <rFont val="Arial Narrow"/>
        <family val="2"/>
      </rPr>
      <t xml:space="preserve"> Governmental funds consist of social security fund (In the case of child allowence and old age), private teacher aid fund, </t>
    </r>
  </si>
  <si>
    <t>Table 57  Household and NPISHs property income payable</t>
  </si>
  <si>
    <t xml:space="preserve">Interest </t>
  </si>
  <si>
    <t>Interest paid to banks</t>
  </si>
  <si>
    <t>Pawnshop interest</t>
  </si>
  <si>
    <t>Interest on loan from life insurance policy</t>
  </si>
  <si>
    <t>Interest paid to cooperatives</t>
  </si>
  <si>
    <t>Others</t>
  </si>
  <si>
    <t>Table 58  Saving of corporations</t>
  </si>
  <si>
    <t>Saving of private corporation</t>
  </si>
  <si>
    <t>Saving of public corporation and government enterprises</t>
  </si>
  <si>
    <t>Saving of cooperatives</t>
  </si>
  <si>
    <t>Table 59  Corporate transfer payments received by household and NPISHs</t>
  </si>
  <si>
    <t>Tranfer from private corporation</t>
  </si>
  <si>
    <t>Transfer from public corporation and government enterprises</t>
  </si>
  <si>
    <t>Transfer from cooperatives</t>
  </si>
  <si>
    <t>Table 60  Taxes</t>
  </si>
  <si>
    <t>Taxes</t>
  </si>
  <si>
    <t>From corporation</t>
  </si>
  <si>
    <t>From households</t>
  </si>
  <si>
    <t xml:space="preserve">Taxes on products  </t>
  </si>
  <si>
    <t>Value added type taxes (VAT)1/</t>
  </si>
  <si>
    <t>Taxes and duties on imports excluding VAT</t>
  </si>
  <si>
    <t>Import duties</t>
  </si>
  <si>
    <t>Taxes on imports excluding VAT and duties</t>
  </si>
  <si>
    <t>Export taxes</t>
  </si>
  <si>
    <t>Taxes on products except VAT, import and export taxes</t>
  </si>
  <si>
    <t>Other taxes on production</t>
  </si>
  <si>
    <t>Total taxes</t>
  </si>
  <si>
    <t xml:space="preserve">Subsidies on products     </t>
  </si>
  <si>
    <t xml:space="preserve">Import subsidies </t>
  </si>
  <si>
    <t>Export subsidies</t>
  </si>
  <si>
    <t>Other subsidies on products</t>
  </si>
  <si>
    <t>Other subsidies on production</t>
  </si>
  <si>
    <t>Total  subsidies</t>
  </si>
  <si>
    <t>Total  taxes on production and imports less subsidies</t>
  </si>
  <si>
    <r>
      <t xml:space="preserve">Note : </t>
    </r>
    <r>
      <rPr>
        <vertAlign val="superscript"/>
        <sz val="9"/>
        <color rgb="FF002060"/>
        <rFont val="Arial Narrow"/>
        <family val="2"/>
      </rPr>
      <t xml:space="preserve">1/ </t>
    </r>
    <r>
      <rPr>
        <sz val="9"/>
        <color rgb="FF002060"/>
        <rFont val="Arial Narrow"/>
        <family val="2"/>
      </rPr>
      <t>VAT originated from 1992</t>
    </r>
  </si>
  <si>
    <t>Table 61  Social contributions and social transfers</t>
  </si>
  <si>
    <t>Social transfers in kind</t>
  </si>
  <si>
    <t xml:space="preserve">Social transfers in kind - non-market production  </t>
  </si>
  <si>
    <t>Social assistance benefits in kind</t>
  </si>
  <si>
    <t>Note : The government social security plans included in government account comprise 6 funds as below:</t>
  </si>
  <si>
    <t>1 Social security fund</t>
  </si>
  <si>
    <t>2 The Workmen's Compensation fund</t>
  </si>
  <si>
    <t>3 Welfare fund (the former name is headmaster and private school teacher welfare fund)</t>
  </si>
  <si>
    <t>4 The national health security fund</t>
  </si>
  <si>
    <t>5 Bangkok Metropolitan Administration pension fund</t>
  </si>
  <si>
    <t>6 Local administration pension fund</t>
  </si>
  <si>
    <t>Table 4  Gross domestic product</t>
  </si>
  <si>
    <t xml:space="preserve">              at current factor cost by economic activities</t>
  </si>
  <si>
    <t>Net social security contribution</t>
  </si>
  <si>
    <r>
      <t xml:space="preserve">Adjustment for the change in pension entitlement </t>
    </r>
    <r>
      <rPr>
        <vertAlign val="superscript"/>
        <sz val="9"/>
        <color rgb="FF002060"/>
        <rFont val="Arial Narrow"/>
        <family val="2"/>
      </rPr>
      <t>1/</t>
    </r>
  </si>
  <si>
    <r>
      <t xml:space="preserve">Employers' actual social contributions </t>
    </r>
    <r>
      <rPr>
        <vertAlign val="superscript"/>
        <sz val="9"/>
        <color rgb="FF002060"/>
        <rFont val="Arial Narrow"/>
        <family val="2"/>
      </rPr>
      <t>1/</t>
    </r>
  </si>
  <si>
    <r>
      <t xml:space="preserve">Households' actual social contributions </t>
    </r>
    <r>
      <rPr>
        <vertAlign val="superscript"/>
        <sz val="9"/>
        <color rgb="FF002060"/>
        <rFont val="Arial Narrow"/>
        <family val="2"/>
      </rPr>
      <t>1/</t>
    </r>
  </si>
  <si>
    <r>
      <t xml:space="preserve">Households' social contributions supplements </t>
    </r>
    <r>
      <rPr>
        <vertAlign val="superscript"/>
        <sz val="9"/>
        <color rgb="FF002060"/>
        <rFont val="Arial Narrow"/>
        <family val="2"/>
      </rPr>
      <t>1/</t>
    </r>
  </si>
  <si>
    <r>
      <t xml:space="preserve">Social security benefits in cash </t>
    </r>
    <r>
      <rPr>
        <vertAlign val="superscript"/>
        <sz val="9"/>
        <color rgb="FF002060"/>
        <rFont val="Arial Narrow"/>
        <family val="2"/>
      </rPr>
      <t>1/</t>
    </r>
  </si>
  <si>
    <r>
      <t xml:space="preserve">Social security benefits, reimbursements </t>
    </r>
    <r>
      <rPr>
        <i/>
        <vertAlign val="superscript"/>
        <sz val="9"/>
        <color rgb="FF002060"/>
        <rFont val="Arial Narrow"/>
        <family val="2"/>
      </rPr>
      <t>1/</t>
    </r>
  </si>
  <si>
    <r>
      <t xml:space="preserve">Other social security benefits in kind </t>
    </r>
    <r>
      <rPr>
        <i/>
        <vertAlign val="superscript"/>
        <sz val="9"/>
        <color rgb="FF002060"/>
        <rFont val="Arial Narrow"/>
        <family val="2"/>
      </rPr>
      <t>1/</t>
    </r>
  </si>
  <si>
    <t>Account 1   Production account</t>
  </si>
  <si>
    <t>Transactions and balancing items</t>
  </si>
  <si>
    <t>Uses</t>
  </si>
  <si>
    <t>Intermediate consumption</t>
  </si>
  <si>
    <t xml:space="preserve">Value added, gross / Gross domestic product </t>
  </si>
  <si>
    <t xml:space="preserve">Consumption of fixed capital </t>
  </si>
  <si>
    <t xml:space="preserve">Value added, net / Net domestic product </t>
  </si>
  <si>
    <t>Resources</t>
  </si>
  <si>
    <t>Output</t>
  </si>
  <si>
    <t xml:space="preserve">   Market output</t>
  </si>
  <si>
    <t xml:space="preserve">   Non-market output</t>
  </si>
  <si>
    <t>Taxes on products</t>
  </si>
  <si>
    <t>Subsidies on products (-)</t>
  </si>
  <si>
    <t>Account 2   Generation of income account</t>
  </si>
  <si>
    <t>Compensation of employees, payable</t>
  </si>
  <si>
    <t xml:space="preserve">    Wages and salaries</t>
  </si>
  <si>
    <t xml:space="preserve">    Employers' social contributions</t>
  </si>
  <si>
    <t xml:space="preserve">Taxes on production and imports, payable </t>
  </si>
  <si>
    <t xml:space="preserve">    Taxes on products</t>
  </si>
  <si>
    <t xml:space="preserve">    Other taxes on production</t>
  </si>
  <si>
    <t xml:space="preserve">(less) Subsidies, receivable </t>
  </si>
  <si>
    <t xml:space="preserve">    Subsidies on products   </t>
  </si>
  <si>
    <t xml:space="preserve">    Other subsidies on production</t>
  </si>
  <si>
    <t>Mixed income and operating surplus, gross</t>
  </si>
  <si>
    <t>Mixed income and operating surplus, net</t>
  </si>
  <si>
    <t>Value added, gross / Gross domestic product</t>
  </si>
  <si>
    <t>Account 3   Allocation of primary income account</t>
  </si>
  <si>
    <t xml:space="preserve">Balance of primary incomes, gross </t>
  </si>
  <si>
    <t>/ National income, gross</t>
  </si>
  <si>
    <t xml:space="preserve">Balance of primary incomes, net </t>
  </si>
  <si>
    <t>/ National income, net</t>
  </si>
  <si>
    <t xml:space="preserve">Compensation of employees </t>
  </si>
  <si>
    <t xml:space="preserve">     Taxes on products</t>
  </si>
  <si>
    <t>(less) Subsidies</t>
  </si>
  <si>
    <r>
      <t>Property income</t>
    </r>
    <r>
      <rPr>
        <vertAlign val="superscript"/>
        <sz val="9"/>
        <color rgb="FF002060"/>
        <rFont val="Arial Narrow"/>
        <family val="2"/>
      </rPr>
      <t>1/</t>
    </r>
  </si>
  <si>
    <r>
      <t>Note :</t>
    </r>
    <r>
      <rPr>
        <vertAlign val="superscript"/>
        <sz val="9"/>
        <color rgb="FF002060"/>
        <rFont val="Arial Narrow"/>
        <family val="2"/>
      </rPr>
      <t xml:space="preserve"> 1/</t>
    </r>
    <r>
      <rPr>
        <sz val="9"/>
        <color rgb="FF002060"/>
        <rFont val="Arial Narrow"/>
        <family val="2"/>
        <charset val="222"/>
      </rPr>
      <t xml:space="preserve"> Property income receivable less property income payable</t>
    </r>
  </si>
  <si>
    <t>Account 4 Secondary distribution of income account</t>
  </si>
  <si>
    <t>Current transfers</t>
  </si>
  <si>
    <t xml:space="preserve">    Taxes on income </t>
  </si>
  <si>
    <t xml:space="preserve">    Other current taxes  </t>
  </si>
  <si>
    <t xml:space="preserve">        Employers' actual social contributions</t>
  </si>
  <si>
    <t xml:space="preserve">        Employers' imputed social contributions</t>
  </si>
  <si>
    <r>
      <t xml:space="preserve">        Households' actual social contributions</t>
    </r>
    <r>
      <rPr>
        <vertAlign val="superscript"/>
        <sz val="9"/>
        <color rgb="FF002060"/>
        <rFont val="Arial Narrow"/>
        <family val="2"/>
      </rPr>
      <t>1/</t>
    </r>
  </si>
  <si>
    <r>
      <t xml:space="preserve">        Households' social contributions supplements</t>
    </r>
    <r>
      <rPr>
        <vertAlign val="superscript"/>
        <sz val="9"/>
        <color rgb="FF002060"/>
        <rFont val="Arial Narrow"/>
        <family val="2"/>
      </rPr>
      <t xml:space="preserve"> 2/</t>
    </r>
  </si>
  <si>
    <t xml:space="preserve">        Social security benefits in cash</t>
  </si>
  <si>
    <t xml:space="preserve">        Other social insurance benefits</t>
  </si>
  <si>
    <t xml:space="preserve">        Social assistance benefits in cash</t>
  </si>
  <si>
    <r>
      <t xml:space="preserve">        Net non-life insurance premiums </t>
    </r>
    <r>
      <rPr>
        <vertAlign val="superscript"/>
        <sz val="9"/>
        <color rgb="FF002060"/>
        <rFont val="Arial Narrow"/>
        <family val="2"/>
      </rPr>
      <t>3/</t>
    </r>
  </si>
  <si>
    <t xml:space="preserve">        Current transfer within general government</t>
  </si>
  <si>
    <t xml:space="preserve">        Current international cooperation</t>
  </si>
  <si>
    <t xml:space="preserve">        Miscellaneous current transfers </t>
  </si>
  <si>
    <t>Disposable income, gross</t>
  </si>
  <si>
    <t>Disposable income, net</t>
  </si>
  <si>
    <r>
      <t xml:space="preserve">        Households' social contributions supplements </t>
    </r>
    <r>
      <rPr>
        <vertAlign val="superscript"/>
        <sz val="9"/>
        <color rgb="FF002060"/>
        <rFont val="Arial Narrow"/>
        <family val="2"/>
      </rPr>
      <t>2/</t>
    </r>
  </si>
  <si>
    <r>
      <t xml:space="preserve">        Non-life insurance claims </t>
    </r>
    <r>
      <rPr>
        <vertAlign val="superscript"/>
        <sz val="9"/>
        <color rgb="FF002060"/>
        <rFont val="Arial Narrow"/>
        <family val="2"/>
      </rPr>
      <t>3/</t>
    </r>
  </si>
  <si>
    <t>-</t>
  </si>
  <si>
    <r>
      <t xml:space="preserve">Note : </t>
    </r>
    <r>
      <rPr>
        <vertAlign val="superscript"/>
        <sz val="9"/>
        <color rgb="FF002060"/>
        <rFont val="Arial Narrow"/>
        <family val="2"/>
      </rPr>
      <t xml:space="preserve">1/ </t>
    </r>
    <r>
      <rPr>
        <sz val="9"/>
        <color rgb="FF002060"/>
        <rFont val="Arial Narrow"/>
        <family val="2"/>
      </rPr>
      <t>The government social security plans included in government account comprise 6 funds : Social security fund, The Workmen's Compensation fund, Welfare fund (the former name is headmaster and private school teacher welfare fund), The national health security fund,Bangkok Metropolitan Administration pension fund,Local administration pension fund</t>
    </r>
  </si>
  <si>
    <r>
      <rPr>
        <vertAlign val="superscript"/>
        <sz val="9"/>
        <color rgb="FF002060"/>
        <rFont val="Arial Narrow"/>
        <family val="2"/>
      </rPr>
      <t xml:space="preserve"> 2/</t>
    </r>
    <r>
      <rPr>
        <sz val="9"/>
        <color rgb="FF002060"/>
        <rFont val="Arial Narrow"/>
        <family val="2"/>
      </rPr>
      <t xml:space="preserve"> Governmental funds consist of social security fund (In the case of child allowence and old age)</t>
    </r>
  </si>
  <si>
    <r>
      <rPr>
        <vertAlign val="superscript"/>
        <sz val="9"/>
        <color rgb="FF002060"/>
        <rFont val="Arial Narrow"/>
        <family val="2"/>
      </rPr>
      <t>3/</t>
    </r>
    <r>
      <rPr>
        <sz val="9"/>
        <color rgb="FF002060"/>
        <rFont val="Arial Narrow"/>
        <family val="2"/>
      </rPr>
      <t xml:space="preserve"> Government only</t>
    </r>
  </si>
  <si>
    <t>Account 5 Use of disposable income account</t>
  </si>
  <si>
    <t xml:space="preserve">     Individual consumption expenditure</t>
  </si>
  <si>
    <t>Adjustment for the change in pension entitlements</t>
  </si>
  <si>
    <t>Saving, gross</t>
  </si>
  <si>
    <t>Saving, net</t>
  </si>
  <si>
    <t>Account 6 Redistribution of income in kind account</t>
  </si>
  <si>
    <t xml:space="preserve">Social transfers in kind </t>
  </si>
  <si>
    <t xml:space="preserve">     Social transfers in kind - non-market production</t>
  </si>
  <si>
    <t xml:space="preserve">     Social transfers in kind - purchased market production</t>
  </si>
  <si>
    <t>Adjusted disposable income, gross</t>
  </si>
  <si>
    <t>Adjusted disposable income, net</t>
  </si>
  <si>
    <t>Account 7  Use of adjusted disposable income account</t>
  </si>
  <si>
    <t>Actual final consumption</t>
  </si>
  <si>
    <t xml:space="preserve">     Actual individual consumption</t>
  </si>
  <si>
    <t xml:space="preserve">     Actual collective consumption</t>
  </si>
  <si>
    <t>Account 8  External income account</t>
  </si>
  <si>
    <t>Income of non-residents</t>
  </si>
  <si>
    <t>Import of goods and services</t>
  </si>
  <si>
    <t>Import of goods</t>
  </si>
  <si>
    <t>Import of services</t>
  </si>
  <si>
    <t>Primary income receivable by non-residents</t>
  </si>
  <si>
    <t>Secondary income recivable by non-residents</t>
  </si>
  <si>
    <t>Other current transfer</t>
  </si>
  <si>
    <t>Use of income by non-residents</t>
  </si>
  <si>
    <t>Export of goods and services</t>
  </si>
  <si>
    <t>Export of goods</t>
  </si>
  <si>
    <t>Export of services</t>
  </si>
  <si>
    <t>Primary income payable by non-residents</t>
  </si>
  <si>
    <t>Secondary income payable by non-residents</t>
  </si>
  <si>
    <t>Balance on external income account</t>
  </si>
  <si>
    <t>Main Accounts</t>
  </si>
  <si>
    <r>
      <t xml:space="preserve">     Collective consumption expenditure</t>
    </r>
    <r>
      <rPr>
        <vertAlign val="superscript"/>
        <sz val="9"/>
        <color rgb="FF002060"/>
        <rFont val="Arial Narrow"/>
        <family val="2"/>
      </rPr>
      <t>1/</t>
    </r>
  </si>
  <si>
    <r>
      <t>Disposable income, gross</t>
    </r>
    <r>
      <rPr>
        <vertAlign val="superscript"/>
        <sz val="9"/>
        <color rgb="FF002060"/>
        <rFont val="Arial Narrow"/>
        <family val="2"/>
      </rPr>
      <t>1/</t>
    </r>
  </si>
  <si>
    <r>
      <t xml:space="preserve">Note : </t>
    </r>
    <r>
      <rPr>
        <vertAlign val="superscript"/>
        <sz val="9"/>
        <color rgb="FF002060"/>
        <rFont val="Arial Narrow"/>
        <family val="2"/>
      </rPr>
      <t xml:space="preserve">1/ </t>
    </r>
    <r>
      <rPr>
        <sz val="9"/>
        <color rgb="FF002060"/>
        <rFont val="Arial Narrow"/>
        <family val="2"/>
        <charset val="222"/>
      </rPr>
      <t>Governmental funds consist of social security fund (welfare and senility plan), Bangkok Metropolitan Administation pension fund and local administration pension fund.</t>
    </r>
  </si>
  <si>
    <t>Page</t>
  </si>
  <si>
    <t>Account 1</t>
  </si>
  <si>
    <t>Production account</t>
  </si>
  <si>
    <t>Account 2</t>
  </si>
  <si>
    <t>Generation of income account</t>
  </si>
  <si>
    <t>Account 3</t>
  </si>
  <si>
    <t>Allocation of primary income account</t>
  </si>
  <si>
    <t>Account 4</t>
  </si>
  <si>
    <t>Secondary distribution of income account</t>
  </si>
  <si>
    <t>Account 5</t>
  </si>
  <si>
    <t>Use of disposable income account</t>
  </si>
  <si>
    <t>Account 6</t>
  </si>
  <si>
    <t>Redistribution of income in kind account</t>
  </si>
  <si>
    <t>Account 7</t>
  </si>
  <si>
    <t>Use of adjusted disposable income account</t>
  </si>
  <si>
    <t>Account 8</t>
  </si>
  <si>
    <t>External income account</t>
  </si>
  <si>
    <t>Table 4</t>
  </si>
  <si>
    <t>Gross domestic product at current factor cost by economic activities</t>
  </si>
  <si>
    <t>Table 50</t>
  </si>
  <si>
    <t>Distribution of  the National income at current market prices</t>
  </si>
  <si>
    <t>Table 51</t>
  </si>
  <si>
    <t>Savings and gross capital formation</t>
  </si>
  <si>
    <t>Table 52</t>
  </si>
  <si>
    <t>General government income account</t>
  </si>
  <si>
    <t>Table 53</t>
  </si>
  <si>
    <t>Households and NPISHs income account</t>
  </si>
  <si>
    <t>Table 54</t>
  </si>
  <si>
    <t>Table 55</t>
  </si>
  <si>
    <t>Households and NPISHs mixed income recivable</t>
  </si>
  <si>
    <t>Table 56</t>
  </si>
  <si>
    <t>Households and NPISHs property income receivable</t>
  </si>
  <si>
    <t>Table 57</t>
  </si>
  <si>
    <t>Household and NPISHs property income payable</t>
  </si>
  <si>
    <t>Table 58</t>
  </si>
  <si>
    <t>Saving of corporations</t>
  </si>
  <si>
    <t>Table 59</t>
  </si>
  <si>
    <t>Corperate transfer payments received by household and NPISHs</t>
  </si>
  <si>
    <t>Table 60</t>
  </si>
  <si>
    <t>Table 61</t>
  </si>
  <si>
    <t>Social contributions and social transfers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</si>
</sst>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87" formatCode="_(* #,##0.00_);_(* \(#,##0.00\);_(* &quot;-&quot;??_);_(@_)"/>
    <numFmt numFmtId="188" formatCode="#,##0.0"/>
    <numFmt numFmtId="189" formatCode="_(* #,##0_);_(* \(#,##0\);_(* &quot;-&quot;??_);_(@_)"/>
    <numFmt numFmtId="190" formatCode="_(* #,##0.0_);_(* \(#,##0.0\);_(* &quot;-&quot;??_);_(@_)"/>
    <numFmt numFmtId="191" formatCode="0.0"/>
    <numFmt numFmtId="192" formatCode="_-* #,##0.0_-;\-* #,##0.0_-;_-* &quot;-&quot;??_-;_-@_-"/>
    <numFmt numFmtId="193" formatCode="_-* #,##0_-;\-* #,##0_-;_-* &quot;-&quot;??_-;_-@_-"/>
    <numFmt numFmtId="194" formatCode="_(* #,##0.000_);_(* \(#,##0.000\);_(* &quot;-&quot;??_);_(@_)"/>
    <numFmt numFmtId="195" formatCode="#,##0.00000000"/>
    <numFmt numFmtId="196" formatCode="* #,##0;* \-#,##0;_(* &quot;-&quot;_);_(@_)"/>
    <numFmt numFmtId="197" formatCode="_(* #,##0_);_(* \(#,##0\);_(* &quot;-&quot;_);_(@_)"/>
    <numFmt numFmtId="198" formatCode="_(* #,##0_);_(* \-#,##0_);_(* &quot;-&quot;_);_(@_)"/>
  </numFmts>
  <fonts count="76">
    <font>
      <sz val="11"/>
      <color theme="1"/>
      <name val="Tahoma"/>
      <family val="2"/>
      <scheme val="minor"/>
    </font>
    <font>
      <sz val="11"/>
      <color theme="1"/>
      <name val="Tahoma"/>
      <family val="2"/>
      <charset val="222"/>
      <scheme val="minor"/>
    </font>
    <font>
      <sz val="14"/>
      <name val="AngsanaUPC"/>
      <family val="1"/>
    </font>
    <font>
      <b/>
      <sz val="9"/>
      <color rgb="FF002060"/>
      <name val="Arial Narrow"/>
      <family val="2"/>
    </font>
    <font>
      <sz val="9"/>
      <color rgb="FF002060"/>
      <name val="Arial Narrow"/>
      <family val="2"/>
    </font>
    <font>
      <sz val="11"/>
      <color theme="1"/>
      <name val="Tahoma"/>
      <family val="2"/>
      <scheme val="minor"/>
    </font>
    <font>
      <b/>
      <sz val="9"/>
      <name val="Arial Narrow"/>
      <family val="2"/>
    </font>
    <font>
      <sz val="9"/>
      <color theme="0"/>
      <name val="Arial Narrow"/>
      <family val="2"/>
    </font>
    <font>
      <b/>
      <sz val="9"/>
      <color theme="0"/>
      <name val="Arial Narrow"/>
      <family val="2"/>
    </font>
    <font>
      <i/>
      <sz val="9"/>
      <color rgb="FF002060"/>
      <name val="Arial Narrow"/>
      <family val="2"/>
    </font>
    <font>
      <i/>
      <sz val="9"/>
      <name val="Arial Narrow"/>
      <family val="2"/>
    </font>
    <font>
      <i/>
      <sz val="26"/>
      <name val="Arial Narrow"/>
      <family val="2"/>
    </font>
    <font>
      <i/>
      <sz val="24"/>
      <name val="Arial Narrow"/>
      <family val="2"/>
    </font>
    <font>
      <i/>
      <sz val="22"/>
      <name val="Arial Narrow"/>
      <family val="2"/>
    </font>
    <font>
      <b/>
      <sz val="9"/>
      <color rgb="FF002060"/>
      <name val="Arial Narrow"/>
      <family val="2"/>
      <charset val="222"/>
    </font>
    <font>
      <sz val="9"/>
      <color rgb="FF002060"/>
      <name val="Arial Narrow"/>
      <family val="2"/>
      <charset val="222"/>
    </font>
    <font>
      <sz val="9"/>
      <name val="Arial Narrow"/>
      <family val="2"/>
      <charset val="222"/>
    </font>
    <font>
      <b/>
      <sz val="9"/>
      <name val="Arial Narrow"/>
      <family val="2"/>
      <charset val="222"/>
    </font>
    <font>
      <sz val="14"/>
      <name val="Cordia New"/>
      <family val="2"/>
    </font>
    <font>
      <sz val="8"/>
      <color rgb="FF002060"/>
      <name val="Arial Narrow"/>
      <family val="2"/>
      <charset val="222"/>
    </font>
    <font>
      <sz val="9"/>
      <color rgb="FFFF0000"/>
      <name val="Arial Narrow"/>
      <family val="2"/>
      <charset val="222"/>
    </font>
    <font>
      <b/>
      <vertAlign val="superscript"/>
      <sz val="9"/>
      <name val="Arial Narrow"/>
      <family val="2"/>
    </font>
    <font>
      <b/>
      <i/>
      <sz val="9"/>
      <color rgb="FF002060"/>
      <name val="Arial Narrow"/>
      <family val="2"/>
    </font>
    <font>
      <i/>
      <sz val="9"/>
      <color rgb="FF002060"/>
      <name val="Arial Narrow"/>
      <family val="2"/>
      <charset val="222"/>
    </font>
    <font>
      <b/>
      <sz val="10"/>
      <color rgb="FF002060"/>
      <name val="Arial Narrow"/>
      <family val="2"/>
      <charset val="222"/>
    </font>
    <font>
      <sz val="10"/>
      <color rgb="FF002060"/>
      <name val="Arial Narrow"/>
      <family val="2"/>
      <charset val="222"/>
    </font>
    <font>
      <b/>
      <sz val="8"/>
      <color rgb="FF002060"/>
      <name val="Arial Narrow"/>
      <family val="2"/>
      <charset val="222"/>
    </font>
    <font>
      <sz val="10"/>
      <name val="Arial"/>
      <family val="2"/>
    </font>
    <font>
      <sz val="12"/>
      <name val="Cordia New"/>
      <family val="2"/>
    </font>
    <font>
      <sz val="12"/>
      <name val="Cordia New"/>
      <family val="2"/>
      <charset val="222"/>
    </font>
    <font>
      <sz val="14"/>
      <name val="Cordia New"/>
      <family val="2"/>
      <charset val="222"/>
    </font>
    <font>
      <b/>
      <sz val="12"/>
      <name val="DS-Erawan"/>
      <family val="1"/>
      <charset val="222"/>
    </font>
    <font>
      <b/>
      <i/>
      <sz val="10"/>
      <name val="JasmineUPC"/>
      <family val="1"/>
      <charset val="222"/>
    </font>
    <font>
      <b/>
      <sz val="10"/>
      <name val="Arial Narrow"/>
      <family val="2"/>
      <charset val="222"/>
    </font>
    <font>
      <b/>
      <sz val="20"/>
      <name val="Impact"/>
      <family val="2"/>
    </font>
    <font>
      <b/>
      <sz val="36"/>
      <name val="EucrosiaUPC"/>
      <family val="1"/>
      <charset val="222"/>
    </font>
    <font>
      <b/>
      <sz val="28"/>
      <name val="DS-Erawan"/>
      <family val="1"/>
      <charset val="222"/>
    </font>
    <font>
      <b/>
      <sz val="28"/>
      <name val="DS-Erawan Hollow"/>
      <family val="1"/>
      <charset val="222"/>
    </font>
    <font>
      <b/>
      <sz val="24"/>
      <name val="EucrosiaUPC"/>
      <family val="1"/>
      <charset val="222"/>
    </font>
    <font>
      <b/>
      <sz val="14"/>
      <name val="Impact"/>
      <family val="2"/>
    </font>
    <font>
      <sz val="24"/>
      <name val="Helv"/>
      <charset val="222"/>
    </font>
    <font>
      <sz val="24"/>
      <name val="Helv"/>
    </font>
    <font>
      <sz val="14"/>
      <name val="Impact"/>
      <family val="2"/>
    </font>
    <font>
      <b/>
      <sz val="11"/>
      <name val="Impact"/>
      <family val="2"/>
    </font>
    <font>
      <b/>
      <sz val="16"/>
      <name val="JasmineUPC"/>
      <family val="1"/>
      <charset val="222"/>
    </font>
    <font>
      <sz val="18"/>
      <name val="Helv"/>
    </font>
    <font>
      <b/>
      <sz val="11"/>
      <name val="DS-Erawan"/>
      <family val="1"/>
      <charset val="222"/>
    </font>
    <font>
      <sz val="11"/>
      <color rgb="FF002060"/>
      <name val="Tahoma"/>
      <family val="2"/>
      <scheme val="minor"/>
    </font>
    <font>
      <b/>
      <sz val="30"/>
      <color rgb="FF002060"/>
      <name val="EucrosiaUPC"/>
      <family val="1"/>
      <charset val="222"/>
    </font>
    <font>
      <sz val="26"/>
      <color rgb="FF002060"/>
      <name val="Arial Narrow"/>
      <family val="2"/>
    </font>
    <font>
      <sz val="10"/>
      <color theme="3" tint="-0.249977111117893"/>
      <name val="Arial Black"/>
      <family val="2"/>
    </font>
    <font>
      <sz val="10"/>
      <color theme="3" tint="-0.249977111117893"/>
      <name val="Arial Narrow"/>
      <family val="2"/>
    </font>
    <font>
      <sz val="11"/>
      <name val="Arial Narrow"/>
      <family val="2"/>
    </font>
    <font>
      <sz val="9"/>
      <color rgb="FF002060"/>
      <name val="Cordia New"/>
      <family val="2"/>
    </font>
    <font>
      <sz val="9"/>
      <color rgb="FF002060"/>
      <name val="Tahoma"/>
      <family val="2"/>
      <scheme val="minor"/>
    </font>
    <font>
      <sz val="9"/>
      <color theme="1"/>
      <name val="Arial Narrow"/>
      <family val="2"/>
    </font>
    <font>
      <sz val="9"/>
      <color rgb="FF0000FF"/>
      <name val="Arial Narrow"/>
      <family val="2"/>
    </font>
    <font>
      <sz val="9"/>
      <color rgb="FFFF0000"/>
      <name val="Arial Narrow"/>
      <family val="2"/>
    </font>
    <font>
      <vertAlign val="superscript"/>
      <sz val="9"/>
      <color rgb="FF002060"/>
      <name val="Arial Narrow"/>
      <family val="2"/>
    </font>
    <font>
      <sz val="9"/>
      <color theme="1"/>
      <name val="Arial Narrow"/>
      <family val="2"/>
      <charset val="222"/>
    </font>
    <font>
      <b/>
      <sz val="9"/>
      <color theme="1"/>
      <name val="Arial Narrow"/>
      <family val="2"/>
      <charset val="222"/>
    </font>
    <font>
      <sz val="9"/>
      <name val="Arial Narrow"/>
      <family val="2"/>
    </font>
    <font>
      <i/>
      <vertAlign val="superscript"/>
      <sz val="9"/>
      <color rgb="FF002060"/>
      <name val="Arial Narrow"/>
      <family val="2"/>
    </font>
    <font>
      <sz val="14"/>
      <name val="lr ¾©"/>
      <family val="1"/>
      <charset val="128"/>
    </font>
    <font>
      <b/>
      <sz val="9"/>
      <color theme="0"/>
      <name val="Arial Narrow"/>
      <family val="2"/>
      <charset val="222"/>
    </font>
    <font>
      <sz val="9"/>
      <color rgb="FF0000FF"/>
      <name val="Arial Narrow"/>
      <family val="2"/>
      <charset val="222"/>
    </font>
    <font>
      <sz val="8"/>
      <color rgb="FF002060"/>
      <name val="Cordia New"/>
      <family val="2"/>
    </font>
    <font>
      <b/>
      <sz val="9"/>
      <color rgb="FFFF0000"/>
      <name val="Arial Narrow"/>
      <family val="2"/>
      <charset val="222"/>
    </font>
    <font>
      <b/>
      <sz val="9"/>
      <color rgb="FF002060"/>
      <name val="Tahoma"/>
      <family val="2"/>
      <scheme val="minor"/>
    </font>
    <font>
      <b/>
      <sz val="9"/>
      <color rgb="FFFF0000"/>
      <name val="Arial Narrow"/>
      <family val="2"/>
    </font>
    <font>
      <b/>
      <i/>
      <sz val="22"/>
      <color rgb="FF002060"/>
      <name val="Times New Roman"/>
      <family val="1"/>
    </font>
    <font>
      <sz val="14"/>
      <color rgb="FF002060"/>
      <name val="TH Niramit AS"/>
    </font>
    <font>
      <i/>
      <sz val="24"/>
      <color rgb="FF002060"/>
      <name val="Arial Narrow"/>
      <family val="2"/>
    </font>
    <font>
      <i/>
      <sz val="22"/>
      <color rgb="FF002060"/>
      <name val="TH Niramit AS"/>
    </font>
    <font>
      <i/>
      <sz val="26"/>
      <color rgb="FF002060"/>
      <name val="TH Niramit AS"/>
    </font>
    <font>
      <b/>
      <sz val="9"/>
      <color theme="1"/>
      <name val="Arial Narrow"/>
      <family val="2"/>
    </font>
  </fonts>
  <fills count="6">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theme="3"/>
      </left>
      <right style="thin">
        <color theme="3"/>
      </right>
      <top style="thin">
        <color theme="3"/>
      </top>
      <bottom style="thin">
        <color theme="3"/>
      </bottom>
      <diagonal/>
    </border>
    <border>
      <left style="thin">
        <color theme="3"/>
      </left>
      <right style="thin">
        <color theme="3"/>
      </right>
      <top/>
      <bottom/>
      <diagonal/>
    </border>
    <border>
      <left style="thin">
        <color indexed="64"/>
      </left>
      <right style="thin">
        <color indexed="64"/>
      </right>
      <top/>
      <bottom/>
      <diagonal/>
    </border>
    <border>
      <left style="thin">
        <color theme="3"/>
      </left>
      <right style="thin">
        <color theme="3"/>
      </right>
      <top/>
      <bottom style="thin">
        <color theme="3"/>
      </bottom>
      <diagonal/>
    </border>
    <border>
      <left style="thin">
        <color theme="3"/>
      </left>
      <right style="thin">
        <color theme="3"/>
      </right>
      <top/>
      <bottom style="thin">
        <color indexed="64"/>
      </bottom>
      <diagonal/>
    </border>
    <border>
      <left style="thin">
        <color theme="3"/>
      </left>
      <right style="thin">
        <color indexed="64"/>
      </right>
      <top style="thin">
        <color theme="3"/>
      </top>
      <bottom/>
      <diagonal/>
    </border>
    <border>
      <left style="thin">
        <color theme="3"/>
      </left>
      <right style="thin">
        <color indexed="64"/>
      </right>
      <top/>
      <bottom/>
      <diagonal/>
    </border>
    <border>
      <left style="thin">
        <color theme="3"/>
      </left>
      <right style="thin">
        <color indexed="64"/>
      </right>
      <top/>
      <bottom style="thin">
        <color indexed="64"/>
      </bottom>
      <diagonal/>
    </border>
    <border>
      <left style="thin">
        <color theme="3"/>
      </left>
      <right style="thin">
        <color theme="3"/>
      </right>
      <top style="thin">
        <color indexed="64"/>
      </top>
      <bottom/>
      <diagonal/>
    </border>
    <border>
      <left style="thin">
        <color theme="3"/>
      </left>
      <right style="thin">
        <color theme="3"/>
      </right>
      <top style="thin">
        <color indexed="64"/>
      </top>
      <bottom style="thin">
        <color indexed="64"/>
      </bottom>
      <diagonal/>
    </border>
    <border>
      <left style="thin">
        <color indexed="64"/>
      </left>
      <right style="hair">
        <color indexed="64"/>
      </right>
      <top/>
      <bottom/>
      <diagonal/>
    </border>
    <border>
      <left style="thin">
        <color rgb="FF002060"/>
      </left>
      <right style="thin">
        <color rgb="FF002060"/>
      </right>
      <top/>
      <bottom style="thin">
        <color rgb="FF002060"/>
      </bottom>
      <diagonal/>
    </border>
    <border>
      <left style="thin">
        <color rgb="FF002060"/>
      </left>
      <right style="thin">
        <color rgb="FF002060"/>
      </right>
      <top/>
      <bottom/>
      <diagonal/>
    </border>
    <border>
      <left style="thin">
        <color rgb="FF002060"/>
      </left>
      <right style="thin">
        <color rgb="FF002060"/>
      </right>
      <top/>
      <bottom style="thin">
        <color indexed="64"/>
      </bottom>
      <diagonal/>
    </border>
    <border>
      <left style="double">
        <color theme="1"/>
      </left>
      <right/>
      <top style="double">
        <color theme="1"/>
      </top>
      <bottom/>
      <diagonal/>
    </border>
    <border>
      <left/>
      <right/>
      <top style="double">
        <color theme="1"/>
      </top>
      <bottom/>
      <diagonal/>
    </border>
    <border>
      <left/>
      <right style="double">
        <color theme="1"/>
      </right>
      <top style="double">
        <color theme="1"/>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n">
        <color indexed="64"/>
      </left>
      <right style="thin">
        <color rgb="FF002060"/>
      </right>
      <top/>
      <bottom/>
      <diagonal/>
    </border>
    <border>
      <left style="thin">
        <color indexed="64"/>
      </left>
      <right style="thin">
        <color rgb="FF002060"/>
      </right>
      <top/>
      <bottom style="thin">
        <color rgb="FF002060"/>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theme="3"/>
      </right>
      <top/>
      <bottom/>
      <diagonal/>
    </border>
    <border>
      <left style="thin">
        <color indexed="64"/>
      </left>
      <right style="thin">
        <color theme="3"/>
      </right>
      <top/>
      <bottom style="thin">
        <color indexed="64"/>
      </bottom>
      <diagonal/>
    </border>
  </borders>
  <cellStyleXfs count="49">
    <xf numFmtId="0" fontId="0" fillId="0" borderId="0"/>
    <xf numFmtId="187" fontId="5" fillId="0" borderId="0" applyFont="0" applyFill="0" applyBorder="0" applyAlignment="0" applyProtection="0"/>
    <xf numFmtId="3" fontId="2" fillId="0" borderId="0">
      <alignment vertical="center"/>
    </xf>
    <xf numFmtId="0" fontId="18" fillId="0" borderId="0"/>
    <xf numFmtId="188" fontId="18" fillId="0" borderId="0" applyFont="0" applyFill="0" applyBorder="0" applyAlignment="0" applyProtection="0"/>
    <xf numFmtId="188" fontId="18" fillId="0" borderId="0" applyFont="0" applyFill="0" applyBorder="0" applyAlignment="0" applyProtection="0"/>
    <xf numFmtId="188" fontId="1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88" fontId="18" fillId="0" borderId="0" applyFont="0" applyFill="0" applyBorder="0" applyAlignment="0" applyProtection="0"/>
    <xf numFmtId="188" fontId="18" fillId="0" borderId="0" applyFont="0" applyFill="0" applyBorder="0" applyAlignment="0" applyProtection="0"/>
    <xf numFmtId="188" fontId="18" fillId="0" borderId="0" applyFont="0" applyFill="0" applyBorder="0" applyAlignment="0" applyProtection="0"/>
    <xf numFmtId="188" fontId="18" fillId="0" borderId="0" applyFont="0" applyFill="0" applyBorder="0" applyAlignment="0" applyProtection="0"/>
    <xf numFmtId="188" fontId="18" fillId="0" borderId="0" applyFont="0" applyFill="0" applyBorder="0" applyAlignment="0" applyProtection="0"/>
    <xf numFmtId="0" fontId="28" fillId="0" borderId="0"/>
    <xf numFmtId="0" fontId="27" fillId="0" borderId="0"/>
    <xf numFmtId="0" fontId="27" fillId="0" borderId="0"/>
    <xf numFmtId="0" fontId="27" fillId="0" borderId="0"/>
    <xf numFmtId="0" fontId="27" fillId="0" borderId="0"/>
    <xf numFmtId="0" fontId="27" fillId="0" borderId="0"/>
    <xf numFmtId="0" fontId="28" fillId="0" borderId="0"/>
    <xf numFmtId="0" fontId="27" fillId="0" borderId="0"/>
    <xf numFmtId="0" fontId="2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0" fillId="0" borderId="0"/>
    <xf numFmtId="0" fontId="1" fillId="0" borderId="0"/>
    <xf numFmtId="0" fontId="28" fillId="0" borderId="0"/>
    <xf numFmtId="0" fontId="28" fillId="0" borderId="0"/>
    <xf numFmtId="0" fontId="28" fillId="0" borderId="0"/>
    <xf numFmtId="0" fontId="28" fillId="0" borderId="0"/>
    <xf numFmtId="0" fontId="28" fillId="0" borderId="0"/>
    <xf numFmtId="0" fontId="63" fillId="0" borderId="0"/>
  </cellStyleXfs>
  <cellXfs count="524">
    <xf numFmtId="0" fontId="0" fillId="0" borderId="0" xfId="0"/>
    <xf numFmtId="3" fontId="3" fillId="0" borderId="0" xfId="2" quotePrefix="1" applyFont="1" applyAlignment="1">
      <alignment horizontal="left" vertical="center"/>
    </xf>
    <xf numFmtId="3" fontId="4" fillId="0" borderId="0" xfId="2" applyFont="1">
      <alignment vertical="center"/>
    </xf>
    <xf numFmtId="3" fontId="3" fillId="0" borderId="0" xfId="2" quotePrefix="1" applyFont="1" applyAlignment="1">
      <alignment horizontal="right" vertical="center"/>
    </xf>
    <xf numFmtId="3" fontId="7" fillId="2" borderId="1" xfId="2" applyFont="1" applyFill="1" applyBorder="1">
      <alignment vertical="center"/>
    </xf>
    <xf numFmtId="0" fontId="8" fillId="2" borderId="1" xfId="2" quotePrefix="1" applyNumberFormat="1" applyFont="1" applyFill="1" applyBorder="1" applyAlignment="1">
      <alignment horizontal="center" vertical="center"/>
    </xf>
    <xf numFmtId="0" fontId="8" fillId="2" borderId="1" xfId="2" applyNumberFormat="1" applyFont="1" applyFill="1" applyBorder="1" applyAlignment="1">
      <alignment horizontal="center" vertical="center"/>
    </xf>
    <xf numFmtId="187" fontId="4" fillId="0" borderId="0" xfId="1" applyFont="1" applyAlignment="1">
      <alignment vertical="center"/>
    </xf>
    <xf numFmtId="3" fontId="4" fillId="0" borderId="2" xfId="2" quotePrefix="1" applyFont="1" applyBorder="1" applyAlignment="1">
      <alignment horizontal="left" vertical="center"/>
    </xf>
    <xf numFmtId="3" fontId="4" fillId="0" borderId="2" xfId="2" applyNumberFormat="1" applyFont="1" applyBorder="1">
      <alignment vertical="center"/>
    </xf>
    <xf numFmtId="3" fontId="4" fillId="0" borderId="2" xfId="2" applyFont="1" applyBorder="1">
      <alignment vertical="center"/>
    </xf>
    <xf numFmtId="3" fontId="9" fillId="0" borderId="2" xfId="2" applyFont="1" applyBorder="1">
      <alignment vertical="center"/>
    </xf>
    <xf numFmtId="3" fontId="9" fillId="0" borderId="2" xfId="2" applyNumberFormat="1" applyFont="1" applyBorder="1">
      <alignment vertical="center"/>
    </xf>
    <xf numFmtId="3" fontId="3" fillId="3" borderId="2" xfId="2" applyFont="1" applyFill="1" applyBorder="1">
      <alignment vertical="center"/>
    </xf>
    <xf numFmtId="3" fontId="3" fillId="3" borderId="2" xfId="2" applyNumberFormat="1" applyFont="1" applyFill="1" applyBorder="1">
      <alignment vertical="center"/>
    </xf>
    <xf numFmtId="3" fontId="3" fillId="0" borderId="0" xfId="2" applyFont="1">
      <alignment vertical="center"/>
    </xf>
    <xf numFmtId="3" fontId="3" fillId="3" borderId="4" xfId="2" applyFont="1" applyFill="1" applyBorder="1">
      <alignment vertical="center"/>
    </xf>
    <xf numFmtId="3" fontId="3" fillId="3" borderId="4" xfId="2" applyNumberFormat="1" applyFont="1" applyFill="1" applyBorder="1">
      <alignment vertical="center"/>
    </xf>
    <xf numFmtId="188" fontId="4" fillId="0" borderId="0" xfId="2" applyNumberFormat="1" applyFont="1">
      <alignment vertical="center"/>
    </xf>
    <xf numFmtId="3" fontId="9" fillId="0" borderId="0" xfId="2" applyFont="1">
      <alignment vertical="center"/>
    </xf>
    <xf numFmtId="3" fontId="3" fillId="0" borderId="2" xfId="2" applyFont="1" applyFill="1" applyBorder="1">
      <alignment vertical="center"/>
    </xf>
    <xf numFmtId="3" fontId="4" fillId="0" borderId="2" xfId="2" applyNumberFormat="1" applyFont="1" applyBorder="1" applyAlignment="1">
      <alignment horizontal="left" vertical="center" indent="1"/>
    </xf>
    <xf numFmtId="3" fontId="4" fillId="0" borderId="2" xfId="2" applyFont="1" applyBorder="1" applyAlignment="1">
      <alignment horizontal="left" vertical="center" indent="1"/>
    </xf>
    <xf numFmtId="188" fontId="9" fillId="0" borderId="2" xfId="2" applyNumberFormat="1" applyFont="1" applyBorder="1">
      <alignment vertical="center"/>
    </xf>
    <xf numFmtId="3" fontId="4" fillId="0" borderId="0" xfId="2" applyFont="1" applyAlignment="1">
      <alignment vertical="center"/>
    </xf>
    <xf numFmtId="188" fontId="4" fillId="0" borderId="2" xfId="2" applyNumberFormat="1" applyFont="1" applyBorder="1">
      <alignment vertical="center"/>
    </xf>
    <xf numFmtId="188" fontId="3" fillId="3" borderId="2" xfId="2" applyNumberFormat="1" applyFont="1" applyFill="1" applyBorder="1">
      <alignment vertical="center"/>
    </xf>
    <xf numFmtId="188" fontId="3" fillId="3" borderId="4" xfId="2" applyNumberFormat="1" applyFont="1" applyFill="1" applyBorder="1">
      <alignment vertical="center"/>
    </xf>
    <xf numFmtId="3" fontId="3" fillId="0" borderId="0" xfId="2" applyFont="1" applyAlignment="1">
      <alignment horizontal="right" vertical="center"/>
    </xf>
    <xf numFmtId="3" fontId="4" fillId="0" borderId="0" xfId="1" applyNumberFormat="1" applyFont="1" applyAlignment="1">
      <alignment vertical="center"/>
    </xf>
    <xf numFmtId="188" fontId="4" fillId="0" borderId="0" xfId="1" applyNumberFormat="1" applyFont="1" applyAlignment="1">
      <alignment vertical="center"/>
    </xf>
    <xf numFmtId="3" fontId="4" fillId="0" borderId="0" xfId="2" applyNumberFormat="1" applyFont="1">
      <alignment vertical="center"/>
    </xf>
    <xf numFmtId="187" fontId="0" fillId="4" borderId="0" xfId="1" applyFont="1" applyFill="1"/>
    <xf numFmtId="0" fontId="0" fillId="4" borderId="0" xfId="0" applyFill="1"/>
    <xf numFmtId="3" fontId="14" fillId="0" borderId="0" xfId="2" quotePrefix="1" applyFont="1" applyAlignment="1">
      <alignment horizontal="left" vertical="center"/>
    </xf>
    <xf numFmtId="3" fontId="15" fillId="0" borderId="0" xfId="2" applyFont="1">
      <alignment vertical="center"/>
    </xf>
    <xf numFmtId="3" fontId="16" fillId="0" borderId="0" xfId="2" applyFont="1">
      <alignment vertical="center"/>
    </xf>
    <xf numFmtId="187" fontId="16" fillId="0" borderId="0" xfId="1" applyFont="1" applyAlignment="1">
      <alignment vertical="center"/>
    </xf>
    <xf numFmtId="3" fontId="14" fillId="0" borderId="0" xfId="2" quotePrefix="1" applyFont="1" applyAlignment="1">
      <alignment horizontal="right" vertical="center"/>
    </xf>
    <xf numFmtId="3" fontId="14" fillId="0" borderId="2" xfId="2" applyFont="1" applyBorder="1" applyAlignment="1">
      <alignment horizontal="left" vertical="center"/>
    </xf>
    <xf numFmtId="3" fontId="14" fillId="0" borderId="2" xfId="2" quotePrefix="1" applyNumberFormat="1" applyFont="1" applyBorder="1" applyAlignment="1">
      <alignment horizontal="right" vertical="center"/>
    </xf>
    <xf numFmtId="3" fontId="17" fillId="0" borderId="0" xfId="2" applyFont="1">
      <alignment vertical="center"/>
    </xf>
    <xf numFmtId="0" fontId="15" fillId="0" borderId="2" xfId="3" applyFont="1" applyBorder="1" applyAlignment="1">
      <alignment horizontal="left" indent="1"/>
    </xf>
    <xf numFmtId="3" fontId="15" fillId="0" borderId="2" xfId="2" applyFont="1" applyBorder="1">
      <alignment vertical="center"/>
    </xf>
    <xf numFmtId="3" fontId="14" fillId="0" borderId="2" xfId="2" applyFont="1" applyBorder="1">
      <alignment vertical="center"/>
    </xf>
    <xf numFmtId="3" fontId="9" fillId="0" borderId="2" xfId="2" applyFont="1" applyBorder="1" applyAlignment="1">
      <alignment horizontal="left" vertical="center" indent="1"/>
    </xf>
    <xf numFmtId="3" fontId="10" fillId="0" borderId="0" xfId="2" applyFont="1">
      <alignment vertical="center"/>
    </xf>
    <xf numFmtId="3" fontId="15" fillId="0" borderId="2" xfId="2" applyFont="1" applyBorder="1" applyAlignment="1">
      <alignment horizontal="left" vertical="center" indent="1"/>
    </xf>
    <xf numFmtId="3" fontId="14" fillId="3" borderId="2" xfId="2" applyFont="1" applyFill="1" applyBorder="1">
      <alignment vertical="center"/>
    </xf>
    <xf numFmtId="0" fontId="16" fillId="0" borderId="0" xfId="3" applyFont="1"/>
    <xf numFmtId="3" fontId="14" fillId="3" borderId="5" xfId="2" applyFont="1" applyFill="1" applyBorder="1">
      <alignment vertical="center"/>
    </xf>
    <xf numFmtId="3" fontId="15" fillId="0" borderId="0" xfId="3" applyNumberFormat="1" applyFont="1"/>
    <xf numFmtId="0" fontId="15" fillId="0" borderId="0" xfId="3" applyFont="1"/>
    <xf numFmtId="188" fontId="15" fillId="0" borderId="0" xfId="3" applyNumberFormat="1" applyFont="1"/>
    <xf numFmtId="3" fontId="14" fillId="0" borderId="6" xfId="2" applyFont="1" applyBorder="1" applyAlignment="1">
      <alignment horizontal="left" vertical="center"/>
    </xf>
    <xf numFmtId="0" fontId="15" fillId="0" borderId="7" xfId="3" applyFont="1" applyBorder="1" applyAlignment="1">
      <alignment horizontal="left" indent="1"/>
    </xf>
    <xf numFmtId="3" fontId="9" fillId="0" borderId="7" xfId="2" applyFont="1" applyBorder="1" applyAlignment="1">
      <alignment horizontal="left" vertical="center" indent="1"/>
    </xf>
    <xf numFmtId="3" fontId="15" fillId="0" borderId="7" xfId="2" applyFont="1" applyBorder="1" applyAlignment="1">
      <alignment horizontal="left" vertical="center" indent="1"/>
    </xf>
    <xf numFmtId="3" fontId="15" fillId="0" borderId="8" xfId="2" applyFont="1" applyBorder="1" applyAlignment="1">
      <alignment horizontal="left" vertical="center" indent="1"/>
    </xf>
    <xf numFmtId="3" fontId="14" fillId="0" borderId="0" xfId="2" quotePrefix="1" applyFont="1" applyAlignment="1">
      <alignment horizontal="left"/>
    </xf>
    <xf numFmtId="192" fontId="15" fillId="0" borderId="0" xfId="4" applyNumberFormat="1" applyFont="1" applyAlignment="1"/>
    <xf numFmtId="0" fontId="16" fillId="0" borderId="0" xfId="3" applyFont="1" applyAlignment="1"/>
    <xf numFmtId="193" fontId="15" fillId="0" borderId="0" xfId="4" applyNumberFormat="1" applyFont="1" applyAlignment="1"/>
    <xf numFmtId="3" fontId="15" fillId="0" borderId="0" xfId="2" applyFont="1" applyAlignment="1"/>
    <xf numFmtId="3" fontId="14" fillId="0" borderId="0" xfId="2" quotePrefix="1" applyFont="1" applyAlignment="1">
      <alignment horizontal="right"/>
    </xf>
    <xf numFmtId="3" fontId="16" fillId="0" borderId="0" xfId="2" applyFont="1" applyAlignment="1"/>
    <xf numFmtId="3" fontId="14" fillId="0" borderId="2" xfId="2" quotePrefix="1" applyNumberFormat="1" applyFont="1" applyBorder="1" applyAlignment="1">
      <alignment horizontal="right"/>
    </xf>
    <xf numFmtId="3" fontId="17" fillId="0" borderId="0" xfId="3" applyNumberFormat="1" applyFont="1" applyAlignment="1"/>
    <xf numFmtId="0" fontId="17" fillId="0" borderId="0" xfId="3" applyFont="1" applyAlignment="1"/>
    <xf numFmtId="3" fontId="15" fillId="0" borderId="2" xfId="2" applyFont="1" applyBorder="1" applyAlignment="1"/>
    <xf numFmtId="3" fontId="3" fillId="0" borderId="7" xfId="2" applyFont="1" applyBorder="1">
      <alignment vertical="center"/>
    </xf>
    <xf numFmtId="3" fontId="3" fillId="0" borderId="2" xfId="2" applyFont="1" applyBorder="1" applyAlignment="1"/>
    <xf numFmtId="3" fontId="3" fillId="0" borderId="2" xfId="2" quotePrefix="1" applyNumberFormat="1" applyFont="1" applyBorder="1" applyAlignment="1">
      <alignment horizontal="right"/>
    </xf>
    <xf numFmtId="0" fontId="6" fillId="0" borderId="0" xfId="3" applyFont="1" applyAlignment="1"/>
    <xf numFmtId="3" fontId="9" fillId="0" borderId="2" xfId="2" applyFont="1" applyBorder="1" applyAlignment="1"/>
    <xf numFmtId="0" fontId="10" fillId="0" borderId="0" xfId="3" applyFont="1" applyAlignment="1"/>
    <xf numFmtId="3" fontId="15" fillId="0" borderId="2" xfId="2" applyNumberFormat="1" applyFont="1" applyBorder="1" applyAlignment="1"/>
    <xf numFmtId="188" fontId="15" fillId="0" borderId="2" xfId="2" applyNumberFormat="1" applyFont="1" applyBorder="1" applyAlignment="1"/>
    <xf numFmtId="3" fontId="14" fillId="3" borderId="2" xfId="2" applyFont="1" applyFill="1" applyBorder="1" applyAlignment="1"/>
    <xf numFmtId="187" fontId="14" fillId="3" borderId="4" xfId="1" applyFont="1" applyFill="1" applyBorder="1" applyAlignment="1"/>
    <xf numFmtId="187" fontId="14" fillId="3" borderId="5" xfId="1" applyFont="1" applyFill="1" applyBorder="1" applyAlignment="1"/>
    <xf numFmtId="189" fontId="14" fillId="3" borderId="5" xfId="1" applyNumberFormat="1" applyFont="1" applyFill="1" applyBorder="1" applyAlignment="1"/>
    <xf numFmtId="3" fontId="14" fillId="3" borderId="5" xfId="2" applyFont="1" applyFill="1" applyBorder="1" applyAlignment="1"/>
    <xf numFmtId="3" fontId="4" fillId="0" borderId="0" xfId="2" quotePrefix="1" applyFont="1" applyAlignment="1">
      <alignment horizontal="left"/>
    </xf>
    <xf numFmtId="190" fontId="15" fillId="0" borderId="0" xfId="1" applyNumberFormat="1" applyFont="1" applyAlignment="1"/>
    <xf numFmtId="188" fontId="16" fillId="0" borderId="0" xfId="2" applyNumberFormat="1" applyFont="1" applyAlignment="1"/>
    <xf numFmtId="188" fontId="14" fillId="0" borderId="2" xfId="2" quotePrefix="1" applyNumberFormat="1" applyFont="1" applyBorder="1" applyAlignment="1">
      <alignment horizontal="right"/>
    </xf>
    <xf numFmtId="188" fontId="3" fillId="0" borderId="2" xfId="2" applyNumberFormat="1" applyFont="1" applyBorder="1" applyAlignment="1"/>
    <xf numFmtId="188" fontId="14" fillId="3" borderId="9" xfId="2" applyNumberFormat="1" applyFont="1" applyFill="1" applyBorder="1" applyAlignment="1"/>
    <xf numFmtId="188" fontId="14" fillId="3" borderId="2" xfId="2" applyNumberFormat="1" applyFont="1" applyFill="1" applyBorder="1" applyAlignment="1"/>
    <xf numFmtId="188" fontId="14" fillId="3" borderId="5" xfId="1" applyNumberFormat="1" applyFont="1" applyFill="1" applyBorder="1" applyAlignment="1"/>
    <xf numFmtId="188" fontId="15" fillId="0" borderId="5" xfId="2" applyNumberFormat="1" applyFont="1" applyBorder="1" applyAlignment="1"/>
    <xf numFmtId="188" fontId="17" fillId="0" borderId="0" xfId="3" applyNumberFormat="1" applyFont="1" applyAlignment="1"/>
    <xf numFmtId="3" fontId="17" fillId="0" borderId="0" xfId="2" applyFont="1" applyAlignment="1"/>
    <xf numFmtId="188" fontId="14" fillId="3" borderId="10" xfId="1" applyNumberFormat="1" applyFont="1" applyFill="1" applyBorder="1" applyAlignment="1"/>
    <xf numFmtId="188" fontId="15" fillId="0" borderId="0" xfId="2" applyNumberFormat="1" applyFont="1" applyAlignment="1"/>
    <xf numFmtId="3" fontId="14" fillId="3" borderId="4" xfId="2" applyFont="1" applyFill="1" applyBorder="1" applyAlignment="1"/>
    <xf numFmtId="187" fontId="20" fillId="0" borderId="0" xfId="1" applyFont="1" applyFill="1" applyAlignment="1">
      <alignment vertical="center"/>
    </xf>
    <xf numFmtId="3" fontId="15" fillId="0" borderId="0" xfId="2" applyFont="1" applyAlignment="1">
      <alignment vertical="center"/>
    </xf>
    <xf numFmtId="189" fontId="20" fillId="0" borderId="0" xfId="1" applyNumberFormat="1" applyFont="1" applyFill="1" applyAlignment="1">
      <alignment vertical="center"/>
    </xf>
    <xf numFmtId="188" fontId="14" fillId="3" borderId="5" xfId="2" applyNumberFormat="1" applyFont="1" applyFill="1" applyBorder="1" applyAlignment="1"/>
    <xf numFmtId="188" fontId="16" fillId="0" borderId="0" xfId="2" applyNumberFormat="1" applyFont="1">
      <alignment vertical="center"/>
    </xf>
    <xf numFmtId="194" fontId="16" fillId="0" borderId="0" xfId="1" applyNumberFormat="1" applyFont="1" applyAlignment="1">
      <alignment vertical="center"/>
    </xf>
    <xf numFmtId="187" fontId="15" fillId="0" borderId="0" xfId="1" applyFont="1" applyAlignment="1">
      <alignment vertical="center"/>
    </xf>
    <xf numFmtId="3" fontId="14" fillId="0" borderId="0" xfId="2" applyFont="1">
      <alignment vertical="center"/>
    </xf>
    <xf numFmtId="3" fontId="15" fillId="0" borderId="11" xfId="2" quotePrefix="1" applyFont="1" applyBorder="1" applyAlignment="1">
      <alignment horizontal="left" vertical="center"/>
    </xf>
    <xf numFmtId="3" fontId="15" fillId="0" borderId="3" xfId="2" applyFont="1" applyBorder="1">
      <alignment vertical="center"/>
    </xf>
    <xf numFmtId="3" fontId="14" fillId="3" borderId="12" xfId="2" applyFont="1" applyFill="1" applyBorder="1">
      <alignment vertical="center"/>
    </xf>
    <xf numFmtId="3" fontId="14" fillId="3" borderId="12" xfId="2" applyNumberFormat="1" applyFont="1" applyFill="1" applyBorder="1">
      <alignment vertical="center"/>
    </xf>
    <xf numFmtId="187" fontId="15" fillId="0" borderId="3" xfId="1" applyFont="1" applyBorder="1" applyAlignment="1">
      <alignment vertical="center"/>
    </xf>
    <xf numFmtId="187" fontId="14" fillId="3" borderId="12" xfId="1" applyFont="1" applyFill="1" applyBorder="1" applyAlignment="1">
      <alignment vertical="center"/>
    </xf>
    <xf numFmtId="188" fontId="15" fillId="0" borderId="3" xfId="2" applyNumberFormat="1" applyFont="1" applyBorder="1">
      <alignment vertical="center"/>
    </xf>
    <xf numFmtId="188" fontId="14" fillId="3" borderId="12" xfId="2" applyNumberFormat="1" applyFont="1" applyFill="1" applyBorder="1">
      <alignment vertical="center"/>
    </xf>
    <xf numFmtId="3" fontId="15" fillId="0" borderId="0" xfId="2" applyFont="1" applyBorder="1">
      <alignment vertical="center"/>
    </xf>
    <xf numFmtId="0" fontId="4" fillId="0" borderId="0" xfId="3" applyFont="1"/>
    <xf numFmtId="3" fontId="14" fillId="0" borderId="0" xfId="2" quotePrefix="1" applyFont="1" applyBorder="1" applyAlignment="1">
      <alignment horizontal="right" vertical="center"/>
    </xf>
    <xf numFmtId="3" fontId="4" fillId="0" borderId="13" xfId="2" applyFont="1" applyBorder="1" applyAlignment="1">
      <alignment horizontal="left" vertical="center"/>
    </xf>
    <xf numFmtId="3" fontId="4" fillId="0" borderId="13" xfId="2" applyFont="1" applyBorder="1">
      <alignment vertical="center"/>
    </xf>
    <xf numFmtId="3" fontId="3" fillId="3" borderId="12" xfId="2" applyFont="1" applyFill="1" applyBorder="1">
      <alignment vertical="center"/>
    </xf>
    <xf numFmtId="3" fontId="3" fillId="3" borderId="12" xfId="2" applyNumberFormat="1" applyFont="1" applyFill="1" applyBorder="1">
      <alignment vertical="center"/>
    </xf>
    <xf numFmtId="188" fontId="4" fillId="0" borderId="13" xfId="2" applyNumberFormat="1" applyFont="1" applyBorder="1">
      <alignment vertical="center"/>
    </xf>
    <xf numFmtId="188" fontId="3" fillId="3" borderId="12" xfId="2" applyNumberFormat="1" applyFont="1" applyFill="1" applyBorder="1">
      <alignment vertical="center"/>
    </xf>
    <xf numFmtId="187" fontId="4" fillId="0" borderId="13" xfId="1" applyFont="1" applyBorder="1" applyAlignment="1">
      <alignment vertical="center"/>
    </xf>
    <xf numFmtId="187" fontId="3" fillId="3" borderId="12" xfId="1" applyFont="1" applyFill="1" applyBorder="1" applyAlignment="1">
      <alignment vertical="center"/>
    </xf>
    <xf numFmtId="191" fontId="4" fillId="0" borderId="13" xfId="1" applyNumberFormat="1" applyFont="1" applyBorder="1" applyAlignment="1">
      <alignment vertical="center"/>
    </xf>
    <xf numFmtId="191" fontId="3" fillId="3" borderId="12" xfId="1" applyNumberFormat="1" applyFont="1" applyFill="1" applyBorder="1" applyAlignment="1">
      <alignment vertical="center"/>
    </xf>
    <xf numFmtId="0" fontId="0" fillId="4" borderId="0" xfId="0" applyFill="1" applyAlignment="1">
      <alignment vertical="center"/>
    </xf>
    <xf numFmtId="0" fontId="12" fillId="4" borderId="0" xfId="0" quotePrefix="1" applyFont="1" applyFill="1" applyAlignment="1">
      <alignment vertical="center"/>
    </xf>
    <xf numFmtId="0" fontId="11" fillId="4" borderId="0" xfId="0" quotePrefix="1" applyFont="1" applyFill="1" applyAlignment="1">
      <alignment vertical="center"/>
    </xf>
    <xf numFmtId="3" fontId="14" fillId="0" borderId="0" xfId="2" applyFont="1" applyAlignment="1">
      <alignment horizontal="right" vertical="center"/>
    </xf>
    <xf numFmtId="3" fontId="14" fillId="0" borderId="13" xfId="2" applyFont="1" applyBorder="1">
      <alignment vertical="center"/>
    </xf>
    <xf numFmtId="3" fontId="14" fillId="0" borderId="13" xfId="5" quotePrefix="1" applyNumberFormat="1" applyFont="1" applyBorder="1" applyAlignment="1">
      <alignment horizontal="right" vertical="center"/>
    </xf>
    <xf numFmtId="3" fontId="3" fillId="0" borderId="13" xfId="2" quotePrefix="1" applyFont="1" applyBorder="1" applyAlignment="1">
      <alignment horizontal="left" vertical="center"/>
    </xf>
    <xf numFmtId="3" fontId="3" fillId="0" borderId="13" xfId="2" applyFont="1" applyBorder="1" applyAlignment="1">
      <alignment horizontal="right" vertical="center"/>
    </xf>
    <xf numFmtId="3" fontId="3" fillId="0" borderId="13" xfId="2" applyFont="1" applyBorder="1">
      <alignment vertical="center"/>
    </xf>
    <xf numFmtId="3" fontId="9" fillId="0" borderId="13" xfId="2" applyFont="1" applyBorder="1">
      <alignment vertical="center"/>
    </xf>
    <xf numFmtId="3" fontId="9" fillId="0" borderId="13" xfId="2" applyFont="1" applyBorder="1" applyAlignment="1">
      <alignment horizontal="right" vertical="center"/>
    </xf>
    <xf numFmtId="3" fontId="4" fillId="0" borderId="13" xfId="2" quotePrefix="1" applyFont="1" applyBorder="1" applyAlignment="1">
      <alignment horizontal="left" vertical="center"/>
    </xf>
    <xf numFmtId="3" fontId="4" fillId="0" borderId="13" xfId="2" applyFont="1" applyBorder="1" applyAlignment="1">
      <alignment horizontal="right" vertical="center"/>
    </xf>
    <xf numFmtId="3" fontId="22" fillId="0" borderId="13" xfId="2" applyFont="1" applyBorder="1" applyAlignment="1">
      <alignment horizontal="right" vertical="center"/>
    </xf>
    <xf numFmtId="3" fontId="23" fillId="0" borderId="13" xfId="2" applyFont="1" applyBorder="1">
      <alignment vertical="center"/>
    </xf>
    <xf numFmtId="3" fontId="23" fillId="0" borderId="13" xfId="2" applyFont="1" applyBorder="1" applyAlignment="1">
      <alignment horizontal="right" vertical="center"/>
    </xf>
    <xf numFmtId="3" fontId="23" fillId="0" borderId="0" xfId="2" applyFont="1">
      <alignment vertical="center"/>
    </xf>
    <xf numFmtId="3" fontId="23" fillId="0" borderId="0" xfId="2" applyFont="1" applyBorder="1">
      <alignment vertical="center"/>
    </xf>
    <xf numFmtId="3" fontId="3" fillId="0" borderId="13" xfId="2" applyFont="1" applyBorder="1" applyAlignment="1">
      <alignment horizontal="left" vertical="center"/>
    </xf>
    <xf numFmtId="3" fontId="9" fillId="0" borderId="13" xfId="2" applyFont="1" applyBorder="1" applyAlignment="1">
      <alignment horizontal="left" vertical="center"/>
    </xf>
    <xf numFmtId="3" fontId="9" fillId="0" borderId="13" xfId="2" quotePrefix="1" applyFont="1" applyBorder="1" applyAlignment="1">
      <alignment horizontal="left" vertical="center"/>
    </xf>
    <xf numFmtId="3" fontId="14" fillId="0" borderId="13" xfId="5" quotePrefix="1" applyNumberFormat="1" applyFont="1" applyBorder="1" applyAlignment="1">
      <alignment horizontal="right"/>
    </xf>
    <xf numFmtId="3" fontId="14" fillId="3" borderId="13" xfId="2" applyFont="1" applyFill="1" applyBorder="1">
      <alignment vertical="center"/>
    </xf>
    <xf numFmtId="3" fontId="14" fillId="3" borderId="13" xfId="2" applyFont="1" applyFill="1" applyBorder="1" applyAlignment="1">
      <alignment horizontal="right" vertical="center"/>
    </xf>
    <xf numFmtId="3" fontId="15" fillId="0" borderId="13" xfId="2" applyFont="1" applyBorder="1">
      <alignment vertical="center"/>
    </xf>
    <xf numFmtId="3" fontId="15" fillId="0" borderId="13" xfId="2" applyFont="1" applyBorder="1" applyAlignment="1">
      <alignment horizontal="right" vertical="center"/>
    </xf>
    <xf numFmtId="3" fontId="15" fillId="0" borderId="13" xfId="2" quotePrefix="1" applyFont="1" applyBorder="1" applyAlignment="1">
      <alignment horizontal="left" vertical="center"/>
    </xf>
    <xf numFmtId="3" fontId="14" fillId="3" borderId="14" xfId="2" applyFont="1" applyFill="1" applyBorder="1">
      <alignment vertical="center"/>
    </xf>
    <xf numFmtId="3" fontId="14" fillId="3" borderId="14" xfId="2" applyFont="1" applyFill="1" applyBorder="1" applyAlignment="1">
      <alignment horizontal="right" vertical="center"/>
    </xf>
    <xf numFmtId="188" fontId="14" fillId="0" borderId="13" xfId="5" quotePrefix="1" applyNumberFormat="1" applyFont="1" applyBorder="1" applyAlignment="1">
      <alignment horizontal="right" vertical="center"/>
    </xf>
    <xf numFmtId="188" fontId="3" fillId="0" borderId="13" xfId="2" applyNumberFormat="1" applyFont="1" applyBorder="1" applyAlignment="1">
      <alignment horizontal="right" vertical="center"/>
    </xf>
    <xf numFmtId="188" fontId="9" fillId="0" borderId="13" xfId="2" applyNumberFormat="1" applyFont="1" applyBorder="1" applyAlignment="1">
      <alignment horizontal="right" vertical="center"/>
    </xf>
    <xf numFmtId="188" fontId="4" fillId="0" borderId="13" xfId="2" applyNumberFormat="1" applyFont="1" applyBorder="1" applyAlignment="1">
      <alignment horizontal="right" vertical="center"/>
    </xf>
    <xf numFmtId="188" fontId="22" fillId="0" borderId="13" xfId="2" applyNumberFormat="1" applyFont="1" applyBorder="1" applyAlignment="1">
      <alignment horizontal="right" vertical="center"/>
    </xf>
    <xf numFmtId="188" fontId="23" fillId="0" borderId="13" xfId="2" applyNumberFormat="1" applyFont="1" applyBorder="1" applyAlignment="1">
      <alignment horizontal="right" vertical="center"/>
    </xf>
    <xf numFmtId="188" fontId="14" fillId="0" borderId="13" xfId="5" quotePrefix="1" applyNumberFormat="1" applyFont="1" applyBorder="1" applyAlignment="1">
      <alignment horizontal="right"/>
    </xf>
    <xf numFmtId="188" fontId="14" fillId="3" borderId="13" xfId="2" applyNumberFormat="1" applyFont="1" applyFill="1" applyBorder="1" applyAlignment="1">
      <alignment horizontal="right" vertical="center"/>
    </xf>
    <xf numFmtId="188" fontId="15" fillId="0" borderId="13" xfId="2" applyNumberFormat="1" applyFont="1" applyBorder="1" applyAlignment="1">
      <alignment horizontal="right" vertical="center"/>
    </xf>
    <xf numFmtId="188" fontId="14" fillId="3" borderId="14" xfId="2" applyNumberFormat="1" applyFont="1" applyFill="1" applyBorder="1" applyAlignment="1">
      <alignment horizontal="right" vertical="center"/>
    </xf>
    <xf numFmtId="3" fontId="23" fillId="0" borderId="12" xfId="2" applyFont="1" applyBorder="1">
      <alignment vertical="center"/>
    </xf>
    <xf numFmtId="3" fontId="23" fillId="0" borderId="12" xfId="2" applyFont="1" applyBorder="1" applyAlignment="1">
      <alignment horizontal="right" vertical="center"/>
    </xf>
    <xf numFmtId="3" fontId="15" fillId="0" borderId="0" xfId="2" applyFont="1" applyAlignment="1">
      <alignment horizontal="right" vertical="center"/>
    </xf>
    <xf numFmtId="188" fontId="23" fillId="0" borderId="12" xfId="2" applyNumberFormat="1" applyFont="1" applyBorder="1" applyAlignment="1">
      <alignment horizontal="right" vertical="center"/>
    </xf>
    <xf numFmtId="188" fontId="15" fillId="0" borderId="0" xfId="2" applyNumberFormat="1" applyFont="1">
      <alignment vertical="center"/>
    </xf>
    <xf numFmtId="195" fontId="15" fillId="0" borderId="0" xfId="2" applyNumberFormat="1" applyFont="1">
      <alignment vertical="center"/>
    </xf>
    <xf numFmtId="37" fontId="3" fillId="0" borderId="0" xfId="3" applyNumberFormat="1" applyFont="1" applyFill="1" applyBorder="1" applyAlignment="1" applyProtection="1">
      <alignment horizontal="left" vertical="center"/>
      <protection locked="0"/>
    </xf>
    <xf numFmtId="3" fontId="4" fillId="0" borderId="13" xfId="3" applyNumberFormat="1" applyFont="1" applyFill="1" applyBorder="1" applyAlignment="1">
      <alignment horizontal="right" vertical="center" wrapText="1"/>
    </xf>
    <xf numFmtId="3" fontId="3" fillId="3" borderId="13" xfId="2" applyFont="1" applyFill="1" applyBorder="1">
      <alignment vertical="center"/>
    </xf>
    <xf numFmtId="37" fontId="3" fillId="0" borderId="13" xfId="3" applyNumberFormat="1" applyFont="1" applyFill="1" applyBorder="1" applyAlignment="1" applyProtection="1">
      <alignment horizontal="left"/>
      <protection locked="0"/>
    </xf>
    <xf numFmtId="3" fontId="3" fillId="0" borderId="13" xfId="3" applyNumberFormat="1" applyFont="1" applyFill="1" applyBorder="1" applyAlignment="1">
      <alignment horizontal="right"/>
    </xf>
    <xf numFmtId="3" fontId="3" fillId="0" borderId="13" xfId="3" applyNumberFormat="1" applyFont="1" applyFill="1" applyBorder="1"/>
    <xf numFmtId="3" fontId="4" fillId="0" borderId="13" xfId="3" applyNumberFormat="1" applyFont="1" applyFill="1" applyBorder="1" applyAlignment="1">
      <alignment horizontal="right"/>
    </xf>
    <xf numFmtId="3" fontId="3" fillId="0" borderId="0" xfId="2" applyFont="1" applyFill="1" applyBorder="1">
      <alignment vertical="center"/>
    </xf>
    <xf numFmtId="3" fontId="4" fillId="0" borderId="0" xfId="2" applyFont="1" applyFill="1">
      <alignment vertical="center"/>
    </xf>
    <xf numFmtId="188" fontId="4" fillId="0" borderId="13" xfId="3" applyNumberFormat="1" applyFont="1" applyFill="1" applyBorder="1" applyAlignment="1">
      <alignment horizontal="right" vertical="center" wrapText="1"/>
    </xf>
    <xf numFmtId="188" fontId="3" fillId="3" borderId="13" xfId="2" applyNumberFormat="1" applyFont="1" applyFill="1" applyBorder="1">
      <alignment vertical="center"/>
    </xf>
    <xf numFmtId="188" fontId="3" fillId="0" borderId="13" xfId="3" applyNumberFormat="1" applyFont="1" applyFill="1" applyBorder="1" applyAlignment="1">
      <alignment horizontal="right"/>
    </xf>
    <xf numFmtId="188" fontId="3" fillId="0" borderId="13" xfId="3" applyNumberFormat="1" applyFont="1" applyFill="1" applyBorder="1"/>
    <xf numFmtId="188" fontId="4" fillId="0" borderId="13" xfId="3" applyNumberFormat="1" applyFont="1" applyFill="1" applyBorder="1" applyAlignment="1">
      <alignment horizontal="right"/>
    </xf>
    <xf numFmtId="188" fontId="4" fillId="3" borderId="13" xfId="3" applyNumberFormat="1" applyFont="1" applyFill="1" applyBorder="1" applyAlignment="1">
      <alignment horizontal="right" vertical="center" wrapText="1"/>
    </xf>
    <xf numFmtId="188" fontId="4" fillId="3" borderId="13" xfId="2" applyNumberFormat="1" applyFont="1" applyFill="1" applyBorder="1">
      <alignment vertical="center"/>
    </xf>
    <xf numFmtId="188" fontId="3" fillId="3" borderId="13" xfId="3" applyNumberFormat="1" applyFont="1" applyFill="1" applyBorder="1" applyAlignment="1">
      <alignment horizontal="right"/>
    </xf>
    <xf numFmtId="188" fontId="3" fillId="3" borderId="13" xfId="3" applyNumberFormat="1" applyFont="1" applyFill="1" applyBorder="1"/>
    <xf numFmtId="188" fontId="4" fillId="3" borderId="13" xfId="3" applyNumberFormat="1" applyFont="1" applyFill="1" applyBorder="1" applyAlignment="1">
      <alignment horizontal="right"/>
    </xf>
    <xf numFmtId="3" fontId="24" fillId="0" borderId="0" xfId="2" quotePrefix="1" applyFont="1" applyAlignment="1">
      <alignment horizontal="left" vertical="center"/>
    </xf>
    <xf numFmtId="3" fontId="25" fillId="0" borderId="0" xfId="2" applyFont="1">
      <alignment vertical="center"/>
    </xf>
    <xf numFmtId="0" fontId="25" fillId="0" borderId="0" xfId="3" applyFont="1"/>
    <xf numFmtId="3" fontId="25" fillId="0" borderId="0" xfId="3" applyNumberFormat="1" applyFont="1"/>
    <xf numFmtId="3" fontId="19" fillId="0" borderId="0" xfId="2" applyFont="1">
      <alignment vertical="center"/>
    </xf>
    <xf numFmtId="3" fontId="26" fillId="0" borderId="0" xfId="2" quotePrefix="1" applyFont="1" applyAlignment="1">
      <alignment horizontal="right" vertical="center"/>
    </xf>
    <xf numFmtId="0" fontId="14" fillId="0" borderId="0" xfId="3" applyFont="1"/>
    <xf numFmtId="3" fontId="9" fillId="0" borderId="13" xfId="2" applyNumberFormat="1" applyFont="1" applyBorder="1">
      <alignment vertical="center"/>
    </xf>
    <xf numFmtId="3" fontId="3" fillId="3" borderId="13" xfId="2" applyNumberFormat="1" applyFont="1" applyFill="1" applyBorder="1">
      <alignment vertical="center"/>
    </xf>
    <xf numFmtId="3" fontId="3" fillId="0" borderId="13" xfId="2" applyNumberFormat="1" applyFont="1" applyBorder="1">
      <alignment vertical="center"/>
    </xf>
    <xf numFmtId="3" fontId="26" fillId="0" borderId="0" xfId="2" applyFont="1" applyBorder="1">
      <alignment vertical="center"/>
    </xf>
    <xf numFmtId="0" fontId="26" fillId="0" borderId="0" xfId="3" applyFont="1"/>
    <xf numFmtId="193" fontId="24" fillId="0" borderId="0" xfId="6" applyNumberFormat="1" applyFont="1"/>
    <xf numFmtId="3" fontId="19" fillId="0" borderId="0" xfId="2" applyFont="1" applyAlignment="1">
      <alignment vertical="center"/>
    </xf>
    <xf numFmtId="0" fontId="19" fillId="0" borderId="0" xfId="3" applyFont="1"/>
    <xf numFmtId="3" fontId="19" fillId="0" borderId="0" xfId="3" applyNumberFormat="1" applyFont="1"/>
    <xf numFmtId="188" fontId="9" fillId="0" borderId="13" xfId="2" applyNumberFormat="1" applyFont="1" applyBorder="1">
      <alignment vertical="center"/>
    </xf>
    <xf numFmtId="188" fontId="3" fillId="0" borderId="13" xfId="2" applyNumberFormat="1" applyFont="1" applyBorder="1">
      <alignment vertical="center"/>
    </xf>
    <xf numFmtId="3" fontId="26" fillId="0" borderId="0" xfId="2" applyFont="1" applyFill="1" applyBorder="1">
      <alignment vertical="center"/>
    </xf>
    <xf numFmtId="188" fontId="26" fillId="0" borderId="0" xfId="2" applyNumberFormat="1" applyFont="1" applyFill="1" applyBorder="1">
      <alignment vertical="center"/>
    </xf>
    <xf numFmtId="0" fontId="15" fillId="0" borderId="0" xfId="3" applyFont="1" applyFill="1"/>
    <xf numFmtId="3" fontId="26" fillId="0" borderId="0" xfId="2" applyFont="1" applyAlignment="1">
      <alignment horizontal="right" vertical="center"/>
    </xf>
    <xf numFmtId="188" fontId="9" fillId="3" borderId="13" xfId="2" applyNumberFormat="1" applyFont="1" applyFill="1" applyBorder="1">
      <alignment vertical="center"/>
    </xf>
    <xf numFmtId="188" fontId="9" fillId="3" borderId="13" xfId="2" applyNumberFormat="1" applyFont="1" applyFill="1" applyBorder="1" applyAlignment="1">
      <alignment horizontal="right" vertical="center"/>
    </xf>
    <xf numFmtId="189" fontId="15" fillId="0" borderId="0" xfId="1" applyNumberFormat="1" applyFont="1" applyAlignment="1">
      <alignment vertical="center"/>
    </xf>
    <xf numFmtId="3" fontId="3" fillId="0" borderId="13" xfId="2" quotePrefix="1" applyFont="1" applyBorder="1" applyAlignment="1">
      <alignment horizontal="left" vertical="center" indent="1"/>
    </xf>
    <xf numFmtId="3" fontId="23" fillId="0" borderId="13" xfId="2" quotePrefix="1" applyFont="1" applyBorder="1" applyAlignment="1">
      <alignment horizontal="left" vertical="center" indent="1"/>
    </xf>
    <xf numFmtId="189" fontId="23" fillId="0" borderId="13" xfId="1" applyNumberFormat="1" applyFont="1" applyBorder="1" applyAlignment="1">
      <alignment vertical="center"/>
    </xf>
    <xf numFmtId="188" fontId="14" fillId="3" borderId="13" xfId="2" applyNumberFormat="1" applyFont="1" applyFill="1" applyBorder="1">
      <alignment vertical="center"/>
    </xf>
    <xf numFmtId="188" fontId="23" fillId="0" borderId="13" xfId="2" applyNumberFormat="1" applyFont="1" applyBorder="1">
      <alignment vertical="center"/>
    </xf>
    <xf numFmtId="188" fontId="23" fillId="3" borderId="13" xfId="2" applyNumberFormat="1" applyFont="1" applyFill="1" applyBorder="1">
      <alignment vertical="center"/>
    </xf>
    <xf numFmtId="3" fontId="4" fillId="0" borderId="0" xfId="3" applyNumberFormat="1" applyFont="1"/>
    <xf numFmtId="0" fontId="9" fillId="0" borderId="0" xfId="3" applyFont="1"/>
    <xf numFmtId="3" fontId="3" fillId="3" borderId="13" xfId="2" applyFont="1" applyFill="1" applyBorder="1" applyAlignment="1">
      <alignment horizontal="right" vertical="center"/>
    </xf>
    <xf numFmtId="3" fontId="4" fillId="0" borderId="0" xfId="2" applyFont="1" applyAlignment="1">
      <alignment horizontal="right" vertical="center"/>
    </xf>
    <xf numFmtId="188" fontId="3" fillId="3" borderId="13" xfId="2" applyNumberFormat="1" applyFont="1" applyFill="1" applyBorder="1" applyAlignment="1">
      <alignment horizontal="right" vertical="center"/>
    </xf>
    <xf numFmtId="188" fontId="4" fillId="0" borderId="0" xfId="3" applyNumberFormat="1" applyFont="1"/>
    <xf numFmtId="190" fontId="4" fillId="0" borderId="0" xfId="1" applyNumberFormat="1" applyFont="1"/>
    <xf numFmtId="190" fontId="3" fillId="3" borderId="12" xfId="1" applyNumberFormat="1" applyFont="1" applyFill="1" applyBorder="1" applyAlignment="1">
      <alignment vertical="center"/>
    </xf>
    <xf numFmtId="2" fontId="4" fillId="0" borderId="0" xfId="3" applyNumberFormat="1" applyFont="1"/>
    <xf numFmtId="191" fontId="4" fillId="0" borderId="0" xfId="3" applyNumberFormat="1" applyFont="1"/>
    <xf numFmtId="3" fontId="15" fillId="0" borderId="0" xfId="2" applyFont="1" applyFill="1" applyAlignment="1"/>
    <xf numFmtId="3" fontId="14" fillId="0" borderId="0" xfId="2" quotePrefix="1" applyFont="1" applyFill="1" applyAlignment="1">
      <alignment horizontal="right"/>
    </xf>
    <xf numFmtId="188" fontId="14" fillId="0" borderId="0" xfId="2" quotePrefix="1" applyNumberFormat="1" applyFont="1" applyFill="1" applyAlignment="1">
      <alignment horizontal="right"/>
    </xf>
    <xf numFmtId="3" fontId="16" fillId="0" borderId="0" xfId="2" applyFont="1" applyFill="1" applyAlignment="1"/>
    <xf numFmtId="187" fontId="15" fillId="0" borderId="0" xfId="1" applyFont="1" applyFill="1" applyAlignment="1"/>
    <xf numFmtId="187" fontId="14" fillId="0" borderId="0" xfId="1" quotePrefix="1" applyFont="1" applyFill="1" applyAlignment="1">
      <alignment horizontal="right"/>
    </xf>
    <xf numFmtId="187" fontId="4" fillId="0" borderId="0" xfId="1" applyFont="1" applyFill="1" applyAlignment="1">
      <alignment vertical="center"/>
    </xf>
    <xf numFmtId="187" fontId="3" fillId="0" borderId="0" xfId="1" quotePrefix="1" applyFont="1" applyFill="1" applyAlignment="1">
      <alignment horizontal="right" vertical="center"/>
    </xf>
    <xf numFmtId="187" fontId="15" fillId="0" borderId="0" xfId="1" applyFont="1" applyFill="1" applyAlignment="1">
      <alignment vertical="center"/>
    </xf>
    <xf numFmtId="3" fontId="20" fillId="0" borderId="0" xfId="2" applyFont="1" applyFill="1">
      <alignment vertical="center"/>
    </xf>
    <xf numFmtId="3" fontId="16" fillId="0" borderId="0" xfId="2" applyFont="1" applyFill="1">
      <alignment vertical="center"/>
    </xf>
    <xf numFmtId="188" fontId="16" fillId="0" borderId="0" xfId="2" applyNumberFormat="1" applyFont="1" applyFill="1">
      <alignment vertical="center"/>
    </xf>
    <xf numFmtId="3" fontId="15" fillId="0" borderId="0" xfId="2" applyFont="1" applyFill="1">
      <alignment vertical="center"/>
    </xf>
    <xf numFmtId="3" fontId="3" fillId="0" borderId="0" xfId="2" applyFont="1" applyFill="1">
      <alignment vertical="center"/>
    </xf>
    <xf numFmtId="187" fontId="16" fillId="0" borderId="0" xfId="1" applyFont="1" applyFill="1" applyAlignment="1">
      <alignment vertical="center"/>
    </xf>
    <xf numFmtId="189" fontId="16" fillId="0" borderId="0" xfId="1" applyNumberFormat="1" applyFont="1" applyFill="1" applyAlignment="1">
      <alignment vertical="center"/>
    </xf>
    <xf numFmtId="0" fontId="31" fillId="0" borderId="0" xfId="0" applyFont="1"/>
    <xf numFmtId="0" fontId="32" fillId="0" borderId="0" xfId="0" applyFont="1"/>
    <xf numFmtId="0" fontId="33" fillId="0" borderId="0" xfId="0" applyFont="1"/>
    <xf numFmtId="0" fontId="33" fillId="0" borderId="0" xfId="0" applyFont="1" applyAlignment="1">
      <alignment horizontal="right"/>
    </xf>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40" fillId="0" borderId="0" xfId="0" applyFont="1"/>
    <xf numFmtId="0" fontId="41" fillId="0" borderId="0" xfId="0" applyFont="1"/>
    <xf numFmtId="0" fontId="43" fillId="0" borderId="0" xfId="0" applyFont="1"/>
    <xf numFmtId="0" fontId="44" fillId="0" borderId="0" xfId="0" applyFont="1" applyAlignment="1">
      <alignment horizontal="left"/>
    </xf>
    <xf numFmtId="0" fontId="45" fillId="0" borderId="0" xfId="0" applyFont="1"/>
    <xf numFmtId="0" fontId="44" fillId="0" borderId="0" xfId="0" applyFont="1"/>
    <xf numFmtId="0" fontId="46" fillId="0" borderId="0" xfId="0" applyFont="1"/>
    <xf numFmtId="0" fontId="47" fillId="0" borderId="15" xfId="0" applyFont="1" applyBorder="1"/>
    <xf numFmtId="0" fontId="47" fillId="0" borderId="16" xfId="0" applyFont="1" applyBorder="1"/>
    <xf numFmtId="0" fontId="47" fillId="0" borderId="17" xfId="0" applyFont="1" applyBorder="1"/>
    <xf numFmtId="0" fontId="47" fillId="0" borderId="0" xfId="0" applyFont="1"/>
    <xf numFmtId="0" fontId="48" fillId="0" borderId="18" xfId="0" applyFont="1" applyBorder="1"/>
    <xf numFmtId="0" fontId="48" fillId="0" borderId="0" xfId="0" applyFont="1" applyBorder="1"/>
    <xf numFmtId="0" fontId="47" fillId="0" borderId="0" xfId="0" applyFont="1" applyBorder="1"/>
    <xf numFmtId="0" fontId="47" fillId="0" borderId="19" xfId="0" applyFont="1" applyBorder="1"/>
    <xf numFmtId="0" fontId="47" fillId="0" borderId="18" xfId="0" applyFont="1" applyBorder="1"/>
    <xf numFmtId="0" fontId="49" fillId="0" borderId="18" xfId="0" quotePrefix="1" applyFont="1" applyBorder="1" applyAlignment="1">
      <alignment horizontal="left"/>
    </xf>
    <xf numFmtId="0" fontId="47" fillId="0" borderId="20" xfId="0" applyFont="1" applyBorder="1"/>
    <xf numFmtId="0" fontId="47" fillId="0" borderId="21" xfId="0" applyFont="1" applyBorder="1"/>
    <xf numFmtId="0" fontId="47" fillId="0" borderId="22" xfId="0" applyFont="1" applyBorder="1"/>
    <xf numFmtId="0" fontId="49" fillId="0" borderId="0" xfId="0" quotePrefix="1" applyFont="1" applyAlignment="1">
      <alignment horizontal="left"/>
    </xf>
    <xf numFmtId="0" fontId="50" fillId="0" borderId="0" xfId="0" applyFont="1" applyFill="1" applyAlignment="1">
      <alignment vertical="center"/>
    </xf>
    <xf numFmtId="0" fontId="51" fillId="0" borderId="0" xfId="0" applyFont="1" applyFill="1" applyAlignment="1">
      <alignment vertical="center"/>
    </xf>
    <xf numFmtId="0" fontId="51" fillId="0" borderId="0" xfId="0" applyFont="1" applyFill="1" applyAlignment="1">
      <alignment horizontal="left" vertical="center" indent="3"/>
    </xf>
    <xf numFmtId="0" fontId="51" fillId="0" borderId="0" xfId="0" applyFont="1" applyFill="1" applyAlignment="1">
      <alignment horizontal="left" vertical="center" indent="6"/>
    </xf>
    <xf numFmtId="0" fontId="51" fillId="0" borderId="0" xfId="0" applyFont="1" applyFill="1" applyBorder="1" applyAlignment="1">
      <alignment vertical="center"/>
    </xf>
    <xf numFmtId="0" fontId="12" fillId="4" borderId="0" xfId="0" quotePrefix="1" applyFont="1" applyFill="1" applyAlignment="1"/>
    <xf numFmtId="0" fontId="11" fillId="4" borderId="0" xfId="0" quotePrefix="1" applyFont="1" applyFill="1" applyAlignment="1"/>
    <xf numFmtId="0" fontId="52" fillId="4" borderId="0" xfId="0" applyFont="1" applyFill="1"/>
    <xf numFmtId="3" fontId="14" fillId="3" borderId="2" xfId="2" applyNumberFormat="1" applyFont="1" applyFill="1" applyBorder="1">
      <alignment vertical="center"/>
    </xf>
    <xf numFmtId="0" fontId="4" fillId="0" borderId="0" xfId="0" applyFont="1" applyFill="1" applyAlignment="1">
      <alignment vertical="center"/>
    </xf>
    <xf numFmtId="190" fontId="15" fillId="0" borderId="0" xfId="1" applyNumberFormat="1" applyFont="1"/>
    <xf numFmtId="37" fontId="19" fillId="0" borderId="0" xfId="1" applyNumberFormat="1" applyFont="1"/>
    <xf numFmtId="3" fontId="15" fillId="0" borderId="0" xfId="31" applyNumberFormat="1" applyFont="1"/>
    <xf numFmtId="0" fontId="4" fillId="0" borderId="0" xfId="0" applyFont="1"/>
    <xf numFmtId="0" fontId="3" fillId="0" borderId="0" xfId="31" applyFont="1"/>
    <xf numFmtId="0" fontId="53" fillId="0" borderId="0" xfId="31" applyFont="1"/>
    <xf numFmtId="0" fontId="15" fillId="0" borderId="0" xfId="31" applyFont="1"/>
    <xf numFmtId="0" fontId="54" fillId="0" borderId="0" xfId="0" applyFont="1"/>
    <xf numFmtId="0" fontId="54" fillId="0" borderId="0" xfId="0" applyFont="1" applyAlignment="1">
      <alignment horizontal="right"/>
    </xf>
    <xf numFmtId="3" fontId="3" fillId="0" borderId="13" xfId="2" applyFont="1" applyFill="1" applyBorder="1">
      <alignment vertical="center"/>
    </xf>
    <xf numFmtId="196" fontId="14" fillId="0" borderId="13" xfId="2" quotePrefix="1" applyNumberFormat="1" applyFont="1" applyFill="1" applyBorder="1" applyAlignment="1">
      <alignment horizontal="right" vertical="center"/>
    </xf>
    <xf numFmtId="0" fontId="4" fillId="0" borderId="0" xfId="0" applyFont="1" applyFill="1"/>
    <xf numFmtId="0" fontId="15" fillId="0" borderId="13" xfId="32" applyFont="1" applyFill="1" applyBorder="1" applyAlignment="1">
      <alignment horizontal="left" indent="1"/>
    </xf>
    <xf numFmtId="196" fontId="15" fillId="0" borderId="13" xfId="2" applyNumberFormat="1" applyFont="1" applyFill="1" applyBorder="1">
      <alignment vertical="center"/>
    </xf>
    <xf numFmtId="0" fontId="9" fillId="0" borderId="13" xfId="32" applyFont="1" applyFill="1" applyBorder="1" applyAlignment="1">
      <alignment horizontal="left" indent="2"/>
    </xf>
    <xf numFmtId="3" fontId="14" fillId="0" borderId="13" xfId="2" applyFont="1" applyFill="1" applyBorder="1" applyAlignment="1">
      <alignment horizontal="left" vertical="center"/>
    </xf>
    <xf numFmtId="0" fontId="4" fillId="0" borderId="13" xfId="32" applyFont="1" applyFill="1" applyBorder="1" applyAlignment="1">
      <alignment horizontal="left" indent="1"/>
    </xf>
    <xf numFmtId="0" fontId="4" fillId="0" borderId="23" xfId="32" applyFont="1" applyFill="1" applyBorder="1" applyAlignment="1">
      <alignment horizontal="left" indent="1"/>
    </xf>
    <xf numFmtId="3" fontId="3" fillId="0" borderId="23" xfId="2" applyFont="1" applyFill="1" applyBorder="1" applyAlignment="1">
      <alignment horizontal="left" vertical="center"/>
    </xf>
    <xf numFmtId="196" fontId="3" fillId="0" borderId="13" xfId="2" quotePrefix="1" applyNumberFormat="1" applyFont="1" applyFill="1" applyBorder="1" applyAlignment="1">
      <alignment horizontal="right" vertical="center"/>
    </xf>
    <xf numFmtId="0" fontId="15" fillId="0" borderId="23" xfId="32" applyFont="1" applyFill="1" applyBorder="1" applyAlignment="1">
      <alignment horizontal="left" indent="1"/>
    </xf>
    <xf numFmtId="196" fontId="15" fillId="0" borderId="13" xfId="2" quotePrefix="1" applyNumberFormat="1" applyFont="1" applyFill="1" applyBorder="1" applyAlignment="1">
      <alignment horizontal="right" vertical="center"/>
    </xf>
    <xf numFmtId="3" fontId="14" fillId="0" borderId="23" xfId="2" applyFont="1" applyFill="1" applyBorder="1" applyAlignment="1">
      <alignment horizontal="left" vertical="center"/>
    </xf>
    <xf numFmtId="0" fontId="23" fillId="0" borderId="23" xfId="32" applyFont="1" applyFill="1" applyBorder="1" applyAlignment="1">
      <alignment horizontal="left" indent="2"/>
    </xf>
    <xf numFmtId="0" fontId="9" fillId="0" borderId="23" xfId="32" applyFont="1" applyFill="1" applyBorder="1" applyAlignment="1">
      <alignment horizontal="left" indent="2"/>
    </xf>
    <xf numFmtId="196" fontId="3" fillId="0" borderId="13" xfId="2" applyNumberFormat="1" applyFont="1" applyFill="1" applyBorder="1">
      <alignment vertical="center"/>
    </xf>
    <xf numFmtId="0" fontId="3" fillId="0" borderId="0" xfId="0" applyFont="1"/>
    <xf numFmtId="3" fontId="14" fillId="3" borderId="23" xfId="2" applyFont="1" applyFill="1" applyBorder="1">
      <alignment vertical="center"/>
    </xf>
    <xf numFmtId="196" fontId="14" fillId="3" borderId="13" xfId="2" applyNumberFormat="1" applyFont="1" applyFill="1" applyBorder="1">
      <alignment vertical="center"/>
    </xf>
    <xf numFmtId="196" fontId="4" fillId="0" borderId="0" xfId="0" applyNumberFormat="1" applyFont="1" applyBorder="1"/>
    <xf numFmtId="0" fontId="4" fillId="0" borderId="0" xfId="0" applyFont="1" applyBorder="1"/>
    <xf numFmtId="0" fontId="54" fillId="0" borderId="23" xfId="0" applyFont="1" applyFill="1" applyBorder="1"/>
    <xf numFmtId="196" fontId="14" fillId="0" borderId="13" xfId="2" applyNumberFormat="1" applyFont="1" applyFill="1" applyBorder="1">
      <alignment vertical="center"/>
    </xf>
    <xf numFmtId="0" fontId="4" fillId="0" borderId="0" xfId="0" applyFont="1" applyFill="1" applyBorder="1"/>
    <xf numFmtId="3" fontId="14" fillId="3" borderId="24" xfId="2" applyFont="1" applyFill="1" applyBorder="1">
      <alignment vertical="center"/>
    </xf>
    <xf numFmtId="196" fontId="14" fillId="3" borderId="12" xfId="2" applyNumberFormat="1" applyFont="1" applyFill="1" applyBorder="1">
      <alignment vertical="center"/>
    </xf>
    <xf numFmtId="3" fontId="54" fillId="0" borderId="0" xfId="0" applyNumberFormat="1" applyFont="1"/>
    <xf numFmtId="3" fontId="3" fillId="0" borderId="0" xfId="2" quotePrefix="1" applyFont="1" applyFill="1" applyAlignment="1">
      <alignment horizontal="left" vertical="center"/>
    </xf>
    <xf numFmtId="0" fontId="4" fillId="0" borderId="0" xfId="43" applyFont="1" applyFill="1"/>
    <xf numFmtId="190" fontId="4" fillId="0" borderId="0" xfId="1" applyNumberFormat="1" applyFont="1" applyFill="1"/>
    <xf numFmtId="0" fontId="55" fillId="0" borderId="0" xfId="0" applyFont="1" applyFill="1"/>
    <xf numFmtId="0" fontId="4" fillId="0" borderId="13" xfId="34" applyFont="1" applyFill="1" applyBorder="1" applyAlignment="1">
      <alignment horizontal="left" indent="1"/>
    </xf>
    <xf numFmtId="3" fontId="4" fillId="0" borderId="13" xfId="2" applyNumberFormat="1" applyFont="1" applyFill="1" applyBorder="1">
      <alignment vertical="center"/>
    </xf>
    <xf numFmtId="190" fontId="55" fillId="0" borderId="0" xfId="1" applyNumberFormat="1" applyFont="1" applyFill="1"/>
    <xf numFmtId="0" fontId="4" fillId="0" borderId="13" xfId="34" applyFont="1" applyFill="1" applyBorder="1" applyAlignment="1">
      <alignment horizontal="left" indent="2"/>
    </xf>
    <xf numFmtId="0" fontId="9" fillId="0" borderId="13" xfId="34" applyFont="1" applyFill="1" applyBorder="1" applyAlignment="1">
      <alignment horizontal="left" indent="3"/>
    </xf>
    <xf numFmtId="3" fontId="4" fillId="0" borderId="0" xfId="0" applyNumberFormat="1" applyFont="1" applyFill="1"/>
    <xf numFmtId="0" fontId="3" fillId="0" borderId="0" xfId="0" applyFont="1" applyFill="1" applyAlignment="1">
      <alignment vertical="center"/>
    </xf>
    <xf numFmtId="196" fontId="3" fillId="0" borderId="0" xfId="0" applyNumberFormat="1" applyFont="1" applyFill="1" applyAlignment="1">
      <alignment vertical="center"/>
    </xf>
    <xf numFmtId="0" fontId="3" fillId="0" borderId="13" xfId="0" applyFont="1" applyFill="1" applyBorder="1" applyAlignment="1">
      <alignment vertical="center"/>
    </xf>
    <xf numFmtId="3" fontId="3" fillId="0" borderId="13" xfId="0" applyNumberFormat="1" applyFont="1" applyFill="1" applyBorder="1" applyAlignment="1">
      <alignment horizontal="right" vertical="center"/>
    </xf>
    <xf numFmtId="0" fontId="4" fillId="0" borderId="13" xfId="0" applyFont="1" applyFill="1" applyBorder="1" applyAlignment="1">
      <alignment horizontal="left" vertical="center" indent="1"/>
    </xf>
    <xf numFmtId="196" fontId="4" fillId="0" borderId="13" xfId="0" applyNumberFormat="1" applyFont="1" applyFill="1" applyBorder="1" applyAlignment="1">
      <alignment horizontal="right" vertical="center"/>
    </xf>
    <xf numFmtId="0" fontId="4" fillId="0" borderId="13" xfId="0" applyFont="1" applyFill="1" applyBorder="1" applyAlignment="1">
      <alignment horizontal="left" vertical="center" indent="2"/>
    </xf>
    <xf numFmtId="3" fontId="4" fillId="0" borderId="13" xfId="0" applyNumberFormat="1" applyFont="1" applyFill="1" applyBorder="1" applyAlignment="1">
      <alignment horizontal="left" vertical="center" indent="2"/>
    </xf>
    <xf numFmtId="3" fontId="9" fillId="0" borderId="23" xfId="0" applyNumberFormat="1" applyFont="1" applyFill="1" applyBorder="1" applyAlignment="1">
      <alignment horizontal="left" vertical="center" indent="3"/>
    </xf>
    <xf numFmtId="196" fontId="9" fillId="0" borderId="13" xfId="0" applyNumberFormat="1" applyFont="1" applyFill="1" applyBorder="1" applyAlignment="1">
      <alignment horizontal="right" vertical="center"/>
    </xf>
    <xf numFmtId="0" fontId="4" fillId="0" borderId="23" xfId="0" applyFont="1" applyFill="1" applyBorder="1" applyAlignment="1">
      <alignment horizontal="left" vertical="center" indent="1"/>
    </xf>
    <xf numFmtId="3" fontId="4" fillId="0" borderId="23" xfId="0" applyNumberFormat="1" applyFont="1" applyFill="1" applyBorder="1" applyAlignment="1">
      <alignment horizontal="left" vertical="center" indent="2"/>
    </xf>
    <xf numFmtId="0" fontId="3" fillId="3" borderId="23" xfId="0" applyFont="1" applyFill="1" applyBorder="1" applyAlignment="1">
      <alignment vertical="center"/>
    </xf>
    <xf numFmtId="196" fontId="3" fillId="3" borderId="13" xfId="0" applyNumberFormat="1" applyFont="1" applyFill="1" applyBorder="1" applyAlignment="1">
      <alignment horizontal="right" vertical="center"/>
    </xf>
    <xf numFmtId="0" fontId="3" fillId="0" borderId="23" xfId="0" applyFont="1" applyFill="1" applyBorder="1" applyAlignment="1">
      <alignment vertical="center"/>
    </xf>
    <xf numFmtId="196" fontId="3" fillId="0" borderId="13" xfId="0" applyNumberFormat="1" applyFont="1" applyFill="1" applyBorder="1" applyAlignment="1">
      <alignment horizontal="right" vertical="center"/>
    </xf>
    <xf numFmtId="189" fontId="3" fillId="3" borderId="13" xfId="1" applyNumberFormat="1" applyFont="1" applyFill="1" applyBorder="1" applyAlignment="1">
      <alignment horizontal="right" vertical="center"/>
    </xf>
    <xf numFmtId="0" fontId="4" fillId="0" borderId="23" xfId="0" applyFont="1" applyFill="1" applyBorder="1" applyAlignment="1">
      <alignment vertical="center"/>
    </xf>
    <xf numFmtId="0" fontId="3" fillId="3" borderId="24" xfId="0" applyFont="1" applyFill="1" applyBorder="1" applyAlignment="1">
      <alignment vertical="center"/>
    </xf>
    <xf numFmtId="196" fontId="3" fillId="3" borderId="12" xfId="0" applyNumberFormat="1" applyFont="1" applyFill="1" applyBorder="1" applyAlignment="1">
      <alignment horizontal="right" vertical="center"/>
    </xf>
    <xf numFmtId="3" fontId="4" fillId="0" borderId="0" xfId="0" applyNumberFormat="1" applyFont="1" applyFill="1" applyAlignment="1">
      <alignment vertical="center"/>
    </xf>
    <xf numFmtId="0" fontId="4" fillId="0" borderId="0" xfId="0" applyFont="1" applyFill="1" applyAlignment="1">
      <alignment horizontal="left" vertical="center" indent="4"/>
    </xf>
    <xf numFmtId="189" fontId="4" fillId="0" borderId="0" xfId="1" applyNumberFormat="1" applyFont="1" applyFill="1" applyAlignment="1">
      <alignment vertical="center"/>
    </xf>
    <xf numFmtId="0" fontId="54" fillId="0" borderId="0" xfId="0" applyFont="1" applyFill="1" applyAlignment="1">
      <alignment vertical="center"/>
    </xf>
    <xf numFmtId="3" fontId="14" fillId="0" borderId="0" xfId="2" quotePrefix="1" applyFont="1" applyFill="1" applyAlignment="1">
      <alignment horizontal="left" vertical="center"/>
    </xf>
    <xf numFmtId="3" fontId="15" fillId="0" borderId="0" xfId="2" applyFont="1" applyFill="1" applyBorder="1">
      <alignment vertical="center"/>
    </xf>
    <xf numFmtId="3" fontId="15" fillId="0" borderId="13" xfId="2" applyFont="1" applyFill="1" applyBorder="1">
      <alignment vertical="center"/>
    </xf>
    <xf numFmtId="188" fontId="15" fillId="0" borderId="13" xfId="2" applyNumberFormat="1" applyFont="1" applyFill="1" applyBorder="1" applyAlignment="1">
      <alignment horizontal="left" vertical="center" indent="1"/>
    </xf>
    <xf numFmtId="3" fontId="15" fillId="0" borderId="13" xfId="2" applyNumberFormat="1" applyFont="1" applyFill="1" applyBorder="1">
      <alignment vertical="center"/>
    </xf>
    <xf numFmtId="188" fontId="9" fillId="0" borderId="13" xfId="2" applyNumberFormat="1" applyFont="1" applyFill="1" applyBorder="1" applyAlignment="1">
      <alignment horizontal="left" vertical="center" indent="2"/>
    </xf>
    <xf numFmtId="3" fontId="9" fillId="0" borderId="13" xfId="2" applyFont="1" applyFill="1" applyBorder="1" applyAlignment="1">
      <alignment horizontal="left" vertical="center" indent="2"/>
    </xf>
    <xf numFmtId="3" fontId="4" fillId="0" borderId="13" xfId="2" applyFont="1" applyFill="1" applyBorder="1" applyAlignment="1">
      <alignment horizontal="left" vertical="center" indent="1"/>
    </xf>
    <xf numFmtId="3" fontId="4" fillId="0" borderId="13" xfId="2" applyFont="1" applyFill="1" applyBorder="1" applyAlignment="1">
      <alignment horizontal="left" vertical="center" indent="2"/>
    </xf>
    <xf numFmtId="3" fontId="9" fillId="0" borderId="13" xfId="2" applyFont="1" applyFill="1" applyBorder="1" applyAlignment="1">
      <alignment horizontal="left" vertical="center" indent="3"/>
    </xf>
    <xf numFmtId="3" fontId="4" fillId="0" borderId="13" xfId="2" applyFont="1" applyFill="1" applyBorder="1" applyAlignment="1">
      <alignment horizontal="left" vertical="center" indent="3"/>
    </xf>
    <xf numFmtId="3" fontId="3" fillId="0" borderId="13" xfId="2" applyFont="1" applyFill="1" applyBorder="1" applyAlignment="1">
      <alignment horizontal="left" vertical="center"/>
    </xf>
    <xf numFmtId="3" fontId="56" fillId="0" borderId="13" xfId="2" applyNumberFormat="1" applyFont="1" applyFill="1" applyBorder="1">
      <alignment vertical="center"/>
    </xf>
    <xf numFmtId="3" fontId="14" fillId="3" borderId="13" xfId="2" applyNumberFormat="1" applyFont="1" applyFill="1" applyBorder="1">
      <alignment vertical="center"/>
    </xf>
    <xf numFmtId="3" fontId="23" fillId="0" borderId="13" xfId="2" applyFont="1" applyFill="1" applyBorder="1" applyAlignment="1">
      <alignment horizontal="left" vertical="center" indent="3"/>
    </xf>
    <xf numFmtId="3" fontId="14" fillId="0" borderId="13" xfId="2" applyNumberFormat="1" applyFont="1" applyFill="1" applyBorder="1">
      <alignment vertical="center"/>
    </xf>
    <xf numFmtId="3" fontId="15" fillId="0" borderId="13" xfId="2" applyFont="1" applyFill="1" applyBorder="1" applyAlignment="1">
      <alignment horizontal="left" vertical="center" indent="1"/>
    </xf>
    <xf numFmtId="197" fontId="15" fillId="0" borderId="13" xfId="2" applyNumberFormat="1" applyFont="1" applyFill="1" applyBorder="1">
      <alignment vertical="center"/>
    </xf>
    <xf numFmtId="0" fontId="15" fillId="0" borderId="12" xfId="44" applyFont="1" applyFill="1" applyBorder="1" applyAlignment="1">
      <alignment horizontal="left" indent="1"/>
    </xf>
    <xf numFmtId="3" fontId="15" fillId="0" borderId="12" xfId="2" applyFont="1" applyFill="1" applyBorder="1">
      <alignment vertical="center"/>
    </xf>
    <xf numFmtId="3" fontId="4" fillId="0" borderId="14" xfId="2" applyNumberFormat="1" applyFont="1" applyFill="1" applyBorder="1">
      <alignment vertical="center"/>
    </xf>
    <xf numFmtId="0" fontId="54" fillId="0" borderId="0" xfId="0" applyFont="1" applyFill="1"/>
    <xf numFmtId="0" fontId="4" fillId="0" borderId="0" xfId="0" applyFont="1" applyFill="1" applyAlignment="1">
      <alignment horizontal="left" indent="4"/>
    </xf>
    <xf numFmtId="3" fontId="54" fillId="0" borderId="0" xfId="0" applyNumberFormat="1" applyFont="1" applyFill="1"/>
    <xf numFmtId="3" fontId="3" fillId="0" borderId="0" xfId="0" applyNumberFormat="1" applyFont="1" applyFill="1"/>
    <xf numFmtId="0" fontId="3" fillId="0" borderId="0" xfId="0" applyFont="1" applyFill="1"/>
    <xf numFmtId="3" fontId="3" fillId="0" borderId="13" xfId="2" applyFont="1" applyFill="1" applyBorder="1" applyAlignment="1">
      <alignment horizontal="left" vertical="center" indent="1"/>
    </xf>
    <xf numFmtId="3" fontId="4" fillId="0" borderId="13" xfId="2" applyFont="1" applyFill="1" applyBorder="1">
      <alignment vertical="center"/>
    </xf>
    <xf numFmtId="3" fontId="22" fillId="0" borderId="13" xfId="2" applyFont="1" applyFill="1" applyBorder="1" applyAlignment="1">
      <alignment horizontal="left" vertical="center" indent="1"/>
    </xf>
    <xf numFmtId="3" fontId="22" fillId="0" borderId="13" xfId="2" applyFont="1" applyFill="1" applyBorder="1">
      <alignment vertical="center"/>
    </xf>
    <xf numFmtId="3" fontId="3" fillId="3" borderId="12" xfId="2" applyFont="1" applyFill="1" applyBorder="1" applyAlignment="1">
      <alignment horizontal="center" vertical="center"/>
    </xf>
    <xf numFmtId="3" fontId="4" fillId="0" borderId="13" xfId="2" applyFont="1" applyFill="1" applyBorder="1" applyAlignment="1">
      <alignment horizontal="left" vertical="center"/>
    </xf>
    <xf numFmtId="3" fontId="56" fillId="0" borderId="0" xfId="2" applyFont="1" applyFill="1" applyBorder="1">
      <alignment vertical="center"/>
    </xf>
    <xf numFmtId="3" fontId="55" fillId="0" borderId="0" xfId="2" applyFont="1" applyFill="1" applyBorder="1" applyAlignment="1">
      <alignment horizontal="left" vertical="center"/>
    </xf>
    <xf numFmtId="189" fontId="57" fillId="0" borderId="0" xfId="1" applyNumberFormat="1" applyFont="1" applyFill="1" applyBorder="1" applyAlignment="1">
      <alignment vertical="center"/>
    </xf>
    <xf numFmtId="3" fontId="3" fillId="0" borderId="3" xfId="2" applyFont="1" applyFill="1" applyBorder="1" applyAlignment="1">
      <alignment horizontal="left" vertical="center"/>
    </xf>
    <xf numFmtId="198" fontId="3" fillId="0" borderId="3" xfId="2" applyNumberFormat="1" applyFont="1" applyFill="1" applyBorder="1">
      <alignment vertical="center"/>
    </xf>
    <xf numFmtId="3" fontId="4" fillId="0" borderId="3" xfId="2" applyFont="1" applyFill="1" applyBorder="1" applyAlignment="1">
      <alignment horizontal="left" vertical="center" indent="1"/>
    </xf>
    <xf numFmtId="198" fontId="4" fillId="0" borderId="3" xfId="2" applyNumberFormat="1" applyFont="1" applyFill="1" applyBorder="1">
      <alignment vertical="center"/>
    </xf>
    <xf numFmtId="3" fontId="55" fillId="0" borderId="0" xfId="2" applyFont="1" applyFill="1" applyBorder="1" applyAlignment="1">
      <alignment vertical="center"/>
    </xf>
    <xf numFmtId="3" fontId="3" fillId="0" borderId="3" xfId="2" applyFont="1" applyFill="1" applyBorder="1">
      <alignment vertical="center"/>
    </xf>
    <xf numFmtId="197" fontId="3" fillId="0" borderId="3" xfId="2" quotePrefix="1" applyNumberFormat="1" applyFont="1" applyFill="1" applyBorder="1" applyAlignment="1">
      <alignment horizontal="right" vertical="center"/>
    </xf>
    <xf numFmtId="197" fontId="4" fillId="0" borderId="0" xfId="0" applyNumberFormat="1" applyFont="1" applyFill="1"/>
    <xf numFmtId="197" fontId="4" fillId="0" borderId="3" xfId="2" applyNumberFormat="1" applyFont="1" applyFill="1" applyBorder="1">
      <alignment vertical="center"/>
    </xf>
    <xf numFmtId="3" fontId="3" fillId="0" borderId="3" xfId="2" applyFont="1" applyFill="1" applyBorder="1" applyAlignment="1">
      <alignment vertical="center"/>
    </xf>
    <xf numFmtId="197" fontId="3" fillId="0" borderId="3" xfId="2" applyNumberFormat="1" applyFont="1" applyFill="1" applyBorder="1">
      <alignment vertical="center"/>
    </xf>
    <xf numFmtId="3" fontId="4" fillId="0" borderId="3" xfId="2" applyFont="1" applyFill="1" applyBorder="1" applyAlignment="1">
      <alignment horizontal="left" vertical="center"/>
    </xf>
    <xf numFmtId="0" fontId="4" fillId="0" borderId="0" xfId="47" applyFont="1" applyFill="1"/>
    <xf numFmtId="3" fontId="4" fillId="0" borderId="0" xfId="47" applyNumberFormat="1" applyFont="1" applyFill="1"/>
    <xf numFmtId="3" fontId="3" fillId="0" borderId="3" xfId="0" applyNumberFormat="1" applyFont="1" applyFill="1" applyBorder="1" applyAlignment="1">
      <alignment vertical="center"/>
    </xf>
    <xf numFmtId="1" fontId="3" fillId="0" borderId="3" xfId="2" quotePrefix="1" applyNumberFormat="1" applyFont="1" applyFill="1" applyBorder="1" applyAlignment="1">
      <alignment horizontal="center" vertical="center"/>
    </xf>
    <xf numFmtId="3" fontId="3" fillId="0" borderId="3" xfId="0" applyNumberFormat="1" applyFont="1" applyFill="1" applyBorder="1" applyAlignment="1">
      <alignment horizontal="left" vertical="center" indent="1"/>
    </xf>
    <xf numFmtId="196" fontId="3" fillId="0" borderId="3" xfId="0" applyNumberFormat="1" applyFont="1" applyFill="1" applyBorder="1" applyAlignment="1">
      <alignment horizontal="right" vertical="center"/>
    </xf>
    <xf numFmtId="3" fontId="4" fillId="0" borderId="3" xfId="0" applyNumberFormat="1" applyFont="1" applyFill="1" applyBorder="1" applyAlignment="1">
      <alignment horizontal="left" vertical="center" indent="2"/>
    </xf>
    <xf numFmtId="196" fontId="4" fillId="0" borderId="3" xfId="0" applyNumberFormat="1" applyFont="1" applyFill="1" applyBorder="1" applyAlignment="1">
      <alignment horizontal="right" vertical="center"/>
    </xf>
    <xf numFmtId="3" fontId="4" fillId="0" borderId="3" xfId="0" applyNumberFormat="1" applyFont="1" applyFill="1" applyBorder="1" applyAlignment="1">
      <alignment horizontal="left" vertical="center" indent="3"/>
    </xf>
    <xf numFmtId="3" fontId="9" fillId="0" borderId="3" xfId="0" applyNumberFormat="1" applyFont="1" applyFill="1" applyBorder="1" applyAlignment="1">
      <alignment horizontal="left" vertical="center" indent="5"/>
    </xf>
    <xf numFmtId="196" fontId="9" fillId="0" borderId="3" xfId="0" applyNumberFormat="1" applyFont="1" applyFill="1" applyBorder="1" applyAlignment="1">
      <alignment horizontal="right" vertical="center"/>
    </xf>
    <xf numFmtId="0" fontId="9" fillId="0" borderId="0" xfId="0" applyFont="1" applyFill="1"/>
    <xf numFmtId="3" fontId="26" fillId="3" borderId="13" xfId="2" applyFont="1" applyFill="1" applyBorder="1">
      <alignment vertical="center"/>
    </xf>
    <xf numFmtId="0" fontId="3" fillId="0" borderId="3" xfId="0" applyFont="1" applyFill="1" applyBorder="1" applyAlignment="1">
      <alignment vertical="center"/>
    </xf>
    <xf numFmtId="3" fontId="9" fillId="0" borderId="3" xfId="0" applyNumberFormat="1" applyFont="1" applyFill="1" applyBorder="1" applyAlignment="1">
      <alignment horizontal="left" vertical="center" indent="3"/>
    </xf>
    <xf numFmtId="3" fontId="14" fillId="0" borderId="0" xfId="3" applyNumberFormat="1" applyFont="1"/>
    <xf numFmtId="3" fontId="4" fillId="0" borderId="3" xfId="0" applyNumberFormat="1" applyFont="1" applyFill="1" applyBorder="1" applyAlignment="1">
      <alignment horizontal="left" vertical="center" indent="1"/>
    </xf>
    <xf numFmtId="0" fontId="4" fillId="0" borderId="3" xfId="0" applyFont="1" applyFill="1" applyBorder="1" applyAlignment="1">
      <alignment vertical="center"/>
    </xf>
    <xf numFmtId="196" fontId="4" fillId="0" borderId="3" xfId="0" applyNumberFormat="1" applyFont="1" applyFill="1" applyBorder="1" applyAlignment="1">
      <alignment vertical="center"/>
    </xf>
    <xf numFmtId="3" fontId="9" fillId="0" borderId="3" xfId="0" applyNumberFormat="1" applyFont="1" applyFill="1" applyBorder="1" applyAlignment="1">
      <alignment horizontal="left" vertical="center" indent="2"/>
    </xf>
    <xf numFmtId="196" fontId="9" fillId="0" borderId="3" xfId="0" applyNumberFormat="1" applyFont="1" applyFill="1" applyBorder="1" applyAlignment="1">
      <alignment vertical="center"/>
    </xf>
    <xf numFmtId="0" fontId="4" fillId="0" borderId="3" xfId="0" applyFont="1" applyFill="1" applyBorder="1" applyAlignment="1">
      <alignment horizontal="left" vertical="center" indent="1"/>
    </xf>
    <xf numFmtId="3" fontId="9" fillId="0" borderId="26" xfId="0" applyNumberFormat="1" applyFont="1" applyFill="1" applyBorder="1" applyAlignment="1">
      <alignment horizontal="left" vertical="center" indent="2"/>
    </xf>
    <xf numFmtId="196" fontId="9" fillId="0" borderId="26" xfId="0" applyNumberFormat="1" applyFont="1" applyFill="1" applyBorder="1" applyAlignment="1">
      <alignment vertical="center"/>
    </xf>
    <xf numFmtId="3" fontId="9" fillId="0" borderId="0" xfId="0" applyNumberFormat="1" applyFont="1" applyFill="1" applyBorder="1" applyAlignment="1">
      <alignment horizontal="left" vertical="center" indent="2"/>
    </xf>
    <xf numFmtId="196" fontId="9" fillId="0" borderId="0" xfId="0" applyNumberFormat="1" applyFont="1" applyFill="1" applyBorder="1" applyAlignment="1">
      <alignment vertical="center"/>
    </xf>
    <xf numFmtId="197" fontId="55" fillId="0" borderId="0" xfId="0" applyNumberFormat="1" applyFont="1" applyFill="1"/>
    <xf numFmtId="3" fontId="59" fillId="0" borderId="0" xfId="2" applyFont="1">
      <alignment vertical="center"/>
    </xf>
    <xf numFmtId="3" fontId="6" fillId="0" borderId="28" xfId="2" quotePrefix="1" applyNumberFormat="1" applyFont="1" applyBorder="1" applyAlignment="1">
      <alignment horizontal="right" vertical="center"/>
    </xf>
    <xf numFmtId="3" fontId="60" fillId="0" borderId="0" xfId="2" applyFont="1">
      <alignment vertical="center"/>
    </xf>
    <xf numFmtId="3" fontId="61" fillId="0" borderId="3" xfId="2" applyFont="1" applyBorder="1">
      <alignment vertical="center"/>
    </xf>
    <xf numFmtId="3" fontId="61" fillId="0" borderId="28" xfId="2" applyFont="1" applyBorder="1">
      <alignment vertical="center"/>
    </xf>
    <xf numFmtId="3" fontId="14" fillId="0" borderId="7" xfId="2" applyFont="1" applyBorder="1">
      <alignment vertical="center"/>
    </xf>
    <xf numFmtId="3" fontId="6" fillId="0" borderId="28" xfId="2" applyFont="1" applyBorder="1">
      <alignment vertical="center"/>
    </xf>
    <xf numFmtId="3" fontId="10" fillId="0" borderId="28" xfId="2" applyFont="1" applyBorder="1">
      <alignment vertical="center"/>
    </xf>
    <xf numFmtId="3" fontId="14" fillId="3" borderId="8" xfId="2" applyFont="1" applyFill="1" applyBorder="1">
      <alignment vertical="center"/>
    </xf>
    <xf numFmtId="3" fontId="6" fillId="5" borderId="27" xfId="2" applyFont="1" applyFill="1" applyBorder="1">
      <alignment vertical="center"/>
    </xf>
    <xf numFmtId="0" fontId="59" fillId="0" borderId="0" xfId="3" applyFont="1"/>
    <xf numFmtId="3" fontId="14" fillId="0" borderId="0" xfId="2" applyFont="1" applyAlignment="1">
      <alignment vertical="center"/>
    </xf>
    <xf numFmtId="0" fontId="15" fillId="0" borderId="0" xfId="48" applyFont="1" applyAlignment="1" applyProtection="1">
      <alignment horizontal="center" vertical="center"/>
    </xf>
    <xf numFmtId="0" fontId="15" fillId="0" borderId="0" xfId="48" applyFont="1" applyAlignment="1">
      <alignment vertical="center"/>
    </xf>
    <xf numFmtId="0" fontId="15" fillId="0" borderId="0" xfId="48" applyFont="1" applyBorder="1" applyAlignment="1">
      <alignment vertical="center"/>
    </xf>
    <xf numFmtId="0" fontId="14" fillId="0" borderId="0" xfId="48" applyFont="1" applyAlignment="1" applyProtection="1">
      <alignment horizontal="left" vertical="center"/>
    </xf>
    <xf numFmtId="0" fontId="14" fillId="0" borderId="0" xfId="48" applyFont="1" applyBorder="1" applyAlignment="1">
      <alignment horizontal="right" vertical="center"/>
    </xf>
    <xf numFmtId="3" fontId="64" fillId="2" borderId="1" xfId="2" applyFont="1" applyFill="1" applyBorder="1" applyAlignment="1">
      <alignment horizontal="center" vertical="center"/>
    </xf>
    <xf numFmtId="0" fontId="64" fillId="2" borderId="1" xfId="2" quotePrefix="1" applyNumberFormat="1" applyFont="1" applyFill="1" applyBorder="1" applyAlignment="1">
      <alignment horizontal="center" vertical="center"/>
    </xf>
    <xf numFmtId="3" fontId="14" fillId="3" borderId="29" xfId="2" applyFont="1" applyFill="1" applyBorder="1" applyAlignment="1">
      <alignment vertical="center"/>
    </xf>
    <xf numFmtId="3" fontId="15" fillId="3" borderId="2" xfId="2" applyNumberFormat="1" applyFont="1" applyFill="1" applyBorder="1">
      <alignment vertical="center"/>
    </xf>
    <xf numFmtId="3" fontId="15" fillId="0" borderId="29" xfId="2" applyFont="1" applyBorder="1" applyAlignment="1">
      <alignment vertical="center"/>
    </xf>
    <xf numFmtId="3" fontId="15" fillId="0" borderId="2" xfId="2" applyNumberFormat="1" applyFont="1" applyBorder="1">
      <alignment vertical="center"/>
    </xf>
    <xf numFmtId="3" fontId="14" fillId="0" borderId="29" xfId="2" applyFont="1" applyBorder="1" applyAlignment="1">
      <alignment vertical="center"/>
    </xf>
    <xf numFmtId="3" fontId="14" fillId="0" borderId="2" xfId="2" applyNumberFormat="1" applyFont="1" applyBorder="1">
      <alignment vertical="center"/>
    </xf>
    <xf numFmtId="3" fontId="15" fillId="0" borderId="30" xfId="2" applyFont="1" applyBorder="1" applyAlignment="1">
      <alignment vertical="center"/>
    </xf>
    <xf numFmtId="3" fontId="15" fillId="0" borderId="5" xfId="2" applyNumberFormat="1" applyFont="1" applyBorder="1">
      <alignment vertical="center"/>
    </xf>
    <xf numFmtId="3" fontId="15" fillId="0" borderId="0" xfId="2" applyNumberFormat="1" applyFont="1" applyAlignment="1">
      <alignment vertical="center"/>
    </xf>
    <xf numFmtId="3" fontId="15" fillId="0" borderId="0" xfId="48" applyNumberFormat="1" applyFont="1" applyAlignment="1" applyProtection="1">
      <alignment horizontal="center" vertical="center"/>
    </xf>
    <xf numFmtId="0" fontId="14" fillId="0" borderId="0" xfId="48" applyFont="1" applyAlignment="1" applyProtection="1">
      <alignment horizontal="right" vertical="center"/>
    </xf>
    <xf numFmtId="3" fontId="14" fillId="0" borderId="5" xfId="2" applyNumberFormat="1" applyFont="1" applyBorder="1">
      <alignment vertical="center"/>
    </xf>
    <xf numFmtId="3" fontId="3" fillId="0" borderId="0" xfId="2" applyFont="1" applyAlignment="1">
      <alignment vertical="center"/>
    </xf>
    <xf numFmtId="3" fontId="4" fillId="0" borderId="0" xfId="2" applyFont="1" applyBorder="1">
      <alignment vertical="center"/>
    </xf>
    <xf numFmtId="3" fontId="19" fillId="3" borderId="2" xfId="2" applyNumberFormat="1" applyFont="1" applyFill="1" applyBorder="1">
      <alignment vertical="center"/>
    </xf>
    <xf numFmtId="3" fontId="15" fillId="0" borderId="13" xfId="2" applyFont="1" applyBorder="1" applyAlignment="1">
      <alignment vertical="center"/>
    </xf>
    <xf numFmtId="3" fontId="15" fillId="0" borderId="13" xfId="2" applyFont="1" applyBorder="1" applyAlignment="1">
      <alignment horizontal="left" vertical="center" indent="1"/>
    </xf>
    <xf numFmtId="189" fontId="15" fillId="0" borderId="13" xfId="1" applyNumberFormat="1" applyFont="1" applyBorder="1" applyAlignment="1">
      <alignment vertical="center"/>
    </xf>
    <xf numFmtId="3" fontId="15" fillId="0" borderId="12" xfId="2" applyFont="1" applyBorder="1" applyAlignment="1">
      <alignment vertical="center"/>
    </xf>
    <xf numFmtId="3" fontId="3" fillId="0" borderId="2" xfId="2" applyNumberFormat="1" applyFont="1" applyBorder="1">
      <alignment vertical="center"/>
    </xf>
    <xf numFmtId="190" fontId="3" fillId="0" borderId="2" xfId="1" applyNumberFormat="1" applyFont="1" applyBorder="1" applyAlignment="1">
      <alignment vertical="center"/>
    </xf>
    <xf numFmtId="3" fontId="4" fillId="0" borderId="2" xfId="2" applyNumberFormat="1" applyFont="1" applyBorder="1" applyAlignment="1">
      <alignment horizontal="right" vertical="center"/>
    </xf>
    <xf numFmtId="3" fontId="4" fillId="0" borderId="2" xfId="2" applyNumberFormat="1" applyFont="1" applyBorder="1" applyAlignment="1">
      <alignment horizontal="left" vertical="center" indent="4"/>
    </xf>
    <xf numFmtId="3" fontId="4" fillId="0" borderId="5" xfId="2" applyNumberFormat="1" applyFont="1" applyBorder="1">
      <alignment vertical="center"/>
    </xf>
    <xf numFmtId="0" fontId="66" fillId="0" borderId="0" xfId="3" applyFont="1" applyBorder="1" applyAlignment="1">
      <alignment vertical="center"/>
    </xf>
    <xf numFmtId="0" fontId="4" fillId="0" borderId="0" xfId="3" applyFont="1" applyBorder="1" applyAlignment="1">
      <alignment vertical="center"/>
    </xf>
    <xf numFmtId="3" fontId="67" fillId="0" borderId="0" xfId="2" applyFont="1" applyAlignment="1">
      <alignment vertical="center"/>
    </xf>
    <xf numFmtId="3" fontId="15" fillId="0" borderId="0" xfId="2" applyFont="1" applyFill="1" applyAlignment="1">
      <alignment vertical="center"/>
    </xf>
    <xf numFmtId="0" fontId="53" fillId="0" borderId="0" xfId="3" applyFont="1" applyBorder="1" applyAlignment="1">
      <alignment vertical="center"/>
    </xf>
    <xf numFmtId="3" fontId="3" fillId="0" borderId="0" xfId="2" applyFont="1" applyFill="1" applyAlignment="1">
      <alignment horizontal="right" vertical="center"/>
    </xf>
    <xf numFmtId="0" fontId="8" fillId="0" borderId="0" xfId="2" applyNumberFormat="1" applyFont="1" applyFill="1" applyBorder="1" applyAlignment="1">
      <alignment horizontal="center" vertical="center"/>
    </xf>
    <xf numFmtId="3" fontId="19" fillId="0" borderId="0" xfId="2" applyNumberFormat="1" applyFont="1" applyFill="1" applyBorder="1">
      <alignment vertical="center"/>
    </xf>
    <xf numFmtId="3" fontId="4" fillId="0" borderId="0" xfId="2" applyNumberFormat="1" applyFont="1" applyFill="1" applyBorder="1">
      <alignment vertical="center"/>
    </xf>
    <xf numFmtId="3" fontId="3" fillId="0" borderId="0" xfId="2" applyNumberFormat="1" applyFont="1" applyFill="1" applyBorder="1">
      <alignment vertical="center"/>
    </xf>
    <xf numFmtId="3" fontId="53" fillId="0" borderId="0" xfId="3" applyNumberFormat="1" applyFont="1" applyBorder="1" applyAlignment="1">
      <alignment vertical="center"/>
    </xf>
    <xf numFmtId="3" fontId="53" fillId="0" borderId="0" xfId="3" applyNumberFormat="1" applyFont="1" applyFill="1" applyBorder="1" applyAlignment="1">
      <alignment vertical="center"/>
    </xf>
    <xf numFmtId="0" fontId="53" fillId="0" borderId="0" xfId="3" applyFont="1" applyFill="1" applyBorder="1" applyAlignment="1">
      <alignment vertical="center"/>
    </xf>
    <xf numFmtId="0" fontId="3" fillId="0" borderId="0" xfId="3" applyFont="1" applyBorder="1" applyAlignment="1">
      <alignment vertical="center"/>
    </xf>
    <xf numFmtId="0" fontId="4" fillId="0" borderId="0" xfId="48" applyFont="1" applyAlignment="1" applyProtection="1">
      <alignment horizontal="right" vertical="center"/>
    </xf>
    <xf numFmtId="0" fontId="3" fillId="0" borderId="0" xfId="25" applyFont="1" applyFill="1" applyAlignment="1">
      <alignment vertical="center"/>
    </xf>
    <xf numFmtId="0" fontId="53" fillId="0" borderId="0" xfId="25" applyFont="1" applyFill="1" applyAlignment="1">
      <alignment vertical="center"/>
    </xf>
    <xf numFmtId="0" fontId="68" fillId="0" borderId="0" xfId="0" applyFont="1" applyFill="1" applyAlignment="1">
      <alignment horizontal="right"/>
    </xf>
    <xf numFmtId="0" fontId="3" fillId="0" borderId="13" xfId="25" applyFont="1" applyFill="1" applyBorder="1"/>
    <xf numFmtId="3" fontId="4" fillId="0" borderId="13" xfId="25" applyNumberFormat="1" applyFont="1" applyFill="1" applyBorder="1"/>
    <xf numFmtId="0" fontId="4" fillId="0" borderId="13" xfId="25" applyFont="1" applyFill="1" applyBorder="1" applyAlignment="1">
      <alignment horizontal="left" indent="1"/>
    </xf>
    <xf numFmtId="0" fontId="9" fillId="0" borderId="13" xfId="25" applyFont="1" applyFill="1" applyBorder="1" applyAlignment="1">
      <alignment horizontal="left" indent="2"/>
    </xf>
    <xf numFmtId="0" fontId="4" fillId="0" borderId="13" xfId="25" applyFont="1" applyFill="1" applyBorder="1" applyAlignment="1">
      <alignment horizontal="left" indent="2"/>
    </xf>
    <xf numFmtId="0" fontId="9" fillId="0" borderId="13" xfId="25" applyFont="1" applyFill="1" applyBorder="1" applyAlignment="1">
      <alignment horizontal="left" indent="3"/>
    </xf>
    <xf numFmtId="0" fontId="3" fillId="0" borderId="13" xfId="25" applyFont="1" applyFill="1" applyBorder="1" applyAlignment="1">
      <alignment horizontal="left"/>
    </xf>
    <xf numFmtId="0" fontId="69" fillId="0" borderId="0" xfId="25" applyFont="1" applyFill="1" applyAlignment="1">
      <alignment vertical="center"/>
    </xf>
    <xf numFmtId="0" fontId="71" fillId="0" borderId="0" xfId="3" applyFont="1"/>
    <xf numFmtId="0" fontId="73" fillId="0" borderId="0" xfId="3" quotePrefix="1" applyFont="1" applyAlignment="1"/>
    <xf numFmtId="0" fontId="74" fillId="0" borderId="0" xfId="3" quotePrefix="1" applyFont="1" applyAlignment="1"/>
    <xf numFmtId="0" fontId="73" fillId="0" borderId="0" xfId="3" applyFont="1" applyAlignment="1"/>
    <xf numFmtId="3" fontId="20" fillId="0" borderId="0" xfId="2" applyNumberFormat="1" applyFont="1" applyFill="1" applyBorder="1">
      <alignment vertical="center"/>
    </xf>
    <xf numFmtId="189" fontId="65" fillId="0" borderId="0" xfId="1" applyNumberFormat="1" applyFont="1" applyFill="1" applyAlignment="1">
      <alignment vertical="center"/>
    </xf>
    <xf numFmtId="0" fontId="66" fillId="0" borderId="0" xfId="3" applyFont="1" applyFill="1" applyBorder="1" applyAlignment="1">
      <alignment vertical="center"/>
    </xf>
    <xf numFmtId="0" fontId="4" fillId="0" borderId="0" xfId="3" applyFont="1" applyFill="1" applyBorder="1" applyAlignment="1">
      <alignment vertical="center"/>
    </xf>
    <xf numFmtId="0" fontId="4" fillId="0" borderId="0" xfId="0" applyFont="1" applyFill="1" applyAlignment="1">
      <alignment horizontal="left" vertical="center"/>
    </xf>
    <xf numFmtId="0" fontId="50" fillId="0" borderId="0" xfId="0" applyFont="1" applyFill="1" applyAlignment="1">
      <alignment horizontal="center" vertical="center"/>
    </xf>
    <xf numFmtId="0" fontId="51" fillId="0" borderId="0" xfId="0" applyFont="1" applyFill="1" applyAlignment="1">
      <alignment horizontal="center" vertical="center"/>
    </xf>
    <xf numFmtId="3" fontId="75" fillId="0" borderId="0" xfId="2" applyFont="1" applyAlignment="1">
      <alignment horizontal="right" vertical="center"/>
    </xf>
    <xf numFmtId="0" fontId="39" fillId="0" borderId="0" xfId="0" applyFont="1" applyAlignment="1">
      <alignment horizontal="center"/>
    </xf>
    <xf numFmtId="0" fontId="42" fillId="0" borderId="0" xfId="0" applyFont="1" applyAlignment="1">
      <alignment horizontal="center"/>
    </xf>
    <xf numFmtId="0" fontId="70" fillId="0" borderId="0" xfId="3" quotePrefix="1" applyFont="1" applyAlignment="1">
      <alignment horizontal="center"/>
    </xf>
    <xf numFmtId="0" fontId="72" fillId="4" borderId="0" xfId="0" quotePrefix="1" applyFont="1" applyFill="1" applyAlignment="1">
      <alignment horizontal="center"/>
    </xf>
    <xf numFmtId="0" fontId="4" fillId="0" borderId="25" xfId="0" applyFont="1" applyFill="1" applyBorder="1" applyAlignment="1">
      <alignment horizontal="left" vertical="center" wrapText="1"/>
    </xf>
    <xf numFmtId="0" fontId="13" fillId="4" borderId="0" xfId="0" quotePrefix="1" applyFont="1" applyFill="1" applyAlignment="1">
      <alignment horizontal="center"/>
    </xf>
    <xf numFmtId="0" fontId="12" fillId="4" borderId="0" xfId="0" quotePrefix="1" applyFont="1" applyFill="1" applyAlignment="1">
      <alignment horizontal="center"/>
    </xf>
    <xf numFmtId="0" fontId="11" fillId="4" borderId="0" xfId="0" quotePrefix="1" applyFont="1" applyFill="1" applyAlignment="1">
      <alignment horizontal="center"/>
    </xf>
    <xf numFmtId="0" fontId="11" fillId="4" borderId="0" xfId="0" quotePrefix="1" applyFont="1" applyFill="1" applyAlignment="1">
      <alignment horizontal="center" vertical="center"/>
    </xf>
    <xf numFmtId="3" fontId="4" fillId="0" borderId="25" xfId="2" applyFont="1" applyFill="1" applyBorder="1" applyAlignment="1">
      <alignment horizontal="left" vertical="center" wrapText="1"/>
    </xf>
    <xf numFmtId="3" fontId="4" fillId="0" borderId="0" xfId="2" applyFont="1" applyFill="1" applyBorder="1" applyAlignment="1">
      <alignment horizontal="left" vertical="center" wrapText="1"/>
    </xf>
  </cellXfs>
  <cellStyles count="49">
    <cellStyle name="Comma" xfId="1" builtinId="3"/>
    <cellStyle name="Comma 2" xfId="4"/>
    <cellStyle name="Comma 2 10" xfId="7"/>
    <cellStyle name="Comma 2 11" xfId="8"/>
    <cellStyle name="Comma 2 12" xfId="9"/>
    <cellStyle name="Comma 2 13" xfId="10"/>
    <cellStyle name="Comma 2 14" xfId="11"/>
    <cellStyle name="Comma 2 2" xfId="12"/>
    <cellStyle name="Comma 2 3" xfId="13"/>
    <cellStyle name="Comma 2 4" xfId="14"/>
    <cellStyle name="Comma 2 5" xfId="15"/>
    <cellStyle name="Comma 2 6" xfId="16"/>
    <cellStyle name="Comma 2 7" xfId="17"/>
    <cellStyle name="Comma 2 8" xfId="18"/>
    <cellStyle name="Comma 2 9" xfId="19"/>
    <cellStyle name="Comma 3" xfId="20"/>
    <cellStyle name="Comma 4" xfId="21"/>
    <cellStyle name="Comma 5" xfId="22"/>
    <cellStyle name="Comma 6" xfId="23"/>
    <cellStyle name="Comma 7" xfId="5"/>
    <cellStyle name="Comma 8" xfId="24"/>
    <cellStyle name="Comma 9" xfId="6"/>
    <cellStyle name="Normal" xfId="0" builtinId="0"/>
    <cellStyle name="Normal 10" xfId="25"/>
    <cellStyle name="Normal 2" xfId="3"/>
    <cellStyle name="Normal 2 10" xfId="26"/>
    <cellStyle name="Normal 2 11" xfId="27"/>
    <cellStyle name="Normal 2 12" xfId="28"/>
    <cellStyle name="Normal 2 13" xfId="29"/>
    <cellStyle name="Normal 2 14" xfId="30"/>
    <cellStyle name="Normal 2 2" xfId="31"/>
    <cellStyle name="Normal 2 2 2" xfId="32"/>
    <cellStyle name="Normal 2 2_Table5-5.3" xfId="33"/>
    <cellStyle name="Normal 2 3" xfId="34"/>
    <cellStyle name="Normal 2 4" xfId="35"/>
    <cellStyle name="Normal 2 5" xfId="36"/>
    <cellStyle name="Normal 2 6" xfId="37"/>
    <cellStyle name="Normal 2 7" xfId="38"/>
    <cellStyle name="Normal 2 8" xfId="39"/>
    <cellStyle name="Normal 2 9" xfId="40"/>
    <cellStyle name="Normal 2_Table5-5.3" xfId="41"/>
    <cellStyle name="Normal 3" xfId="42"/>
    <cellStyle name="Normal 4" xfId="43"/>
    <cellStyle name="Normal 5" xfId="44"/>
    <cellStyle name="Normal 6" xfId="45"/>
    <cellStyle name="Normal 7" xfId="46"/>
    <cellStyle name="Normal 8" xfId="47"/>
    <cellStyle name="Normal_SNA1993-JAPAN (2)" xfId="48"/>
    <cellStyle name="Normal_TAB59"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2</xdr:row>
      <xdr:rowOff>142875</xdr:rowOff>
    </xdr:from>
    <xdr:to>
      <xdr:col>5</xdr:col>
      <xdr:colOff>504825</xdr:colOff>
      <xdr:row>9</xdr:row>
      <xdr:rowOff>161925</xdr:rowOff>
    </xdr:to>
    <xdr:pic>
      <xdr:nvPicPr>
        <xdr:cNvPr id="2" name="Picture 1">
          <a:extLst>
            <a:ext uri="{FF2B5EF4-FFF2-40B4-BE49-F238E27FC236}">
              <a16:creationId xmlns:a16="http://schemas.microsoft.com/office/drawing/2014/main" xmlns=""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28900" y="542925"/>
          <a:ext cx="1304925" cy="1219200"/>
        </a:xfrm>
        <a:prstGeom prst="rect">
          <a:avLst/>
        </a:prstGeom>
        <a:noFill/>
        <a:ln w="9525">
          <a:noFill/>
          <a:miter lim="800000"/>
          <a:headEnd/>
          <a:tailEnd/>
        </a:ln>
      </xdr:spPr>
    </xdr:pic>
    <xdr:clientData/>
  </xdr:twoCellAnchor>
  <xdr:twoCellAnchor editAs="oneCell">
    <xdr:from>
      <xdr:col>3</xdr:col>
      <xdr:colOff>571500</xdr:colOff>
      <xdr:row>2</xdr:row>
      <xdr:rowOff>142875</xdr:rowOff>
    </xdr:from>
    <xdr:to>
      <xdr:col>5</xdr:col>
      <xdr:colOff>504825</xdr:colOff>
      <xdr:row>9</xdr:row>
      <xdr:rowOff>161925</xdr:rowOff>
    </xdr:to>
    <xdr:pic>
      <xdr:nvPicPr>
        <xdr:cNvPr id="3" name="Picture 2">
          <a:extLst>
            <a:ext uri="{FF2B5EF4-FFF2-40B4-BE49-F238E27FC236}">
              <a16:creationId xmlns=""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28900" y="542925"/>
          <a:ext cx="1304925" cy="12192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view="pageBreakPreview" zoomScale="60" zoomScaleNormal="96" workbookViewId="0">
      <selection activeCell="D34" sqref="D34"/>
    </sheetView>
  </sheetViews>
  <sheetFormatPr defaultRowHeight="14.25"/>
  <cols>
    <col min="8" max="8" width="11.875" customWidth="1"/>
    <col min="9" max="9" width="9.125" customWidth="1"/>
    <col min="10" max="10" width="11.375" customWidth="1"/>
    <col min="12" max="12" width="13.375" customWidth="1"/>
  </cols>
  <sheetData>
    <row r="1" spans="1:14" ht="18">
      <c r="I1" s="247" t="s">
        <v>361</v>
      </c>
    </row>
    <row r="2" spans="1:14" ht="13.5" customHeight="1">
      <c r="I2" s="248"/>
    </row>
    <row r="3" spans="1:14" ht="13.5" customHeight="1">
      <c r="H3" s="248"/>
    </row>
    <row r="4" spans="1:14" ht="13.5" customHeight="1">
      <c r="H4" s="248"/>
    </row>
    <row r="5" spans="1:14" ht="13.5" customHeight="1">
      <c r="H5" s="248"/>
    </row>
    <row r="6" spans="1:14" ht="13.5" customHeight="1">
      <c r="H6" s="248"/>
    </row>
    <row r="7" spans="1:14" ht="13.5" customHeight="1">
      <c r="H7" s="248"/>
    </row>
    <row r="8" spans="1:14" ht="13.5" customHeight="1">
      <c r="H8" s="248"/>
    </row>
    <row r="9" spans="1:14" ht="13.5" customHeight="1">
      <c r="H9" s="248"/>
    </row>
    <row r="10" spans="1:14" ht="13.5" customHeight="1">
      <c r="H10" s="248"/>
    </row>
    <row r="11" spans="1:14" ht="12.75" customHeight="1">
      <c r="M11" s="249"/>
      <c r="N11" s="250"/>
    </row>
    <row r="12" spans="1:14" ht="12.75" customHeight="1">
      <c r="M12" s="249"/>
      <c r="N12" s="250"/>
    </row>
    <row r="13" spans="1:14" ht="12.75" customHeight="1"/>
    <row r="14" spans="1:14" ht="50.1" customHeight="1">
      <c r="A14" s="251" t="s">
        <v>365</v>
      </c>
      <c r="C14" s="252"/>
    </row>
    <row r="15" spans="1:14" ht="35.1" customHeight="1">
      <c r="A15" s="253"/>
      <c r="B15" s="253" t="s">
        <v>366</v>
      </c>
      <c r="C15" s="252"/>
    </row>
    <row r="16" spans="1:14" ht="9.9499999999999993" customHeight="1">
      <c r="A16" s="254"/>
      <c r="C16" s="252"/>
    </row>
    <row r="17" spans="1:14" s="257" customFormat="1" ht="27" customHeight="1">
      <c r="A17" s="255"/>
      <c r="B17" s="513"/>
      <c r="C17" s="513"/>
      <c r="D17" s="513"/>
      <c r="E17" s="513"/>
      <c r="F17" s="513"/>
      <c r="G17" s="513"/>
      <c r="H17" s="513"/>
      <c r="I17" s="513"/>
      <c r="J17" s="256"/>
      <c r="K17"/>
      <c r="L17"/>
      <c r="M17"/>
      <c r="N17"/>
    </row>
    <row r="18" spans="1:14" s="257" customFormat="1" ht="27" customHeight="1">
      <c r="A18" s="255"/>
      <c r="B18" s="514"/>
      <c r="C18" s="514"/>
      <c r="D18" s="514"/>
      <c r="E18" s="514"/>
      <c r="F18" s="514"/>
      <c r="G18" s="514"/>
      <c r="H18" s="514"/>
      <c r="I18" s="514"/>
      <c r="J18" s="256"/>
      <c r="K18"/>
      <c r="L18"/>
      <c r="M18"/>
      <c r="N18"/>
    </row>
    <row r="19" spans="1:14" ht="27" customHeight="1"/>
    <row r="20" spans="1:14" ht="27" customHeight="1"/>
    <row r="21" spans="1:14" ht="12.75" customHeight="1"/>
    <row r="22" spans="1:14" ht="12.75" customHeight="1"/>
    <row r="23" spans="1:14" ht="12.75" customHeight="1"/>
    <row r="24" spans="1:14" ht="12.75" customHeight="1"/>
    <row r="25" spans="1:14" ht="12.75" customHeight="1"/>
    <row r="26" spans="1:14" ht="12.75" customHeight="1"/>
    <row r="27" spans="1:14" ht="12.75" customHeight="1"/>
    <row r="28" spans="1:14" ht="12.75" customHeight="1"/>
    <row r="29" spans="1:14" ht="12.75" customHeight="1"/>
    <row r="30" spans="1:14" ht="12.75" customHeight="1"/>
    <row r="31" spans="1:14" ht="12.75" customHeight="1"/>
    <row r="32" spans="1:14" ht="12.75" customHeight="1"/>
    <row r="33" ht="12.75" customHeight="1"/>
    <row r="50" spans="1:10" ht="21.75">
      <c r="A50" s="258" t="s">
        <v>570</v>
      </c>
      <c r="J50" s="259"/>
    </row>
    <row r="51" spans="1:10" s="260" customFormat="1" ht="24">
      <c r="A51" s="247" t="s">
        <v>571</v>
      </c>
      <c r="B51"/>
      <c r="D51"/>
      <c r="E51"/>
      <c r="F51"/>
      <c r="G51"/>
      <c r="H51"/>
      <c r="I51"/>
      <c r="J51" s="261"/>
    </row>
    <row r="52" spans="1:10" ht="21.75">
      <c r="A52" s="247" t="s">
        <v>362</v>
      </c>
      <c r="J52" s="261"/>
    </row>
    <row r="53" spans="1:10" ht="21.75">
      <c r="A53" s="262" t="s">
        <v>572</v>
      </c>
      <c r="J53" s="261"/>
    </row>
  </sheetData>
  <mergeCells count="2">
    <mergeCell ref="B17:I17"/>
    <mergeCell ref="B18:I18"/>
  </mergeCells>
  <printOptions horizontalCentered="1"/>
  <pageMargins left="0.39370078740157483" right="0.27559055118110237" top="0.74803149606299213" bottom="0.74803149606299213" header="0.31496062992125984" footer="0.31496062992125984"/>
  <pageSetup paperSize="9"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Q499"/>
  <sheetViews>
    <sheetView view="pageBreakPreview" topLeftCell="A5" zoomScale="70" zoomScaleNormal="100" zoomScaleSheetLayoutView="70" workbookViewId="0">
      <selection activeCell="J11" sqref="J11"/>
    </sheetView>
  </sheetViews>
  <sheetFormatPr defaultColWidth="9.125" defaultRowHeight="25.5" customHeight="1"/>
  <cols>
    <col min="1" max="31" width="9.125" style="33"/>
    <col min="32" max="37" width="0" style="33" hidden="1" customWidth="1"/>
    <col min="38" max="16384" width="9.125" style="33"/>
  </cols>
  <sheetData>
    <row r="4" spans="1:43" ht="25.5" customHeight="1">
      <c r="AL4" s="32">
        <f>+V4-AF4</f>
        <v>0</v>
      </c>
      <c r="AM4" s="32">
        <f t="shared" ref="AM4:AQ19" si="0">+W4-AG4</f>
        <v>0</v>
      </c>
      <c r="AN4" s="32">
        <f t="shared" si="0"/>
        <v>0</v>
      </c>
      <c r="AO4" s="32">
        <f t="shared" si="0"/>
        <v>0</v>
      </c>
      <c r="AP4" s="32">
        <f t="shared" si="0"/>
        <v>0</v>
      </c>
      <c r="AQ4" s="32">
        <f t="shared" si="0"/>
        <v>0</v>
      </c>
    </row>
    <row r="5" spans="1:43" ht="25.5" customHeight="1">
      <c r="D5" s="518"/>
      <c r="E5" s="518"/>
      <c r="F5" s="518"/>
      <c r="G5" s="518"/>
      <c r="H5" s="518"/>
      <c r="I5" s="518"/>
      <c r="J5" s="518"/>
      <c r="K5" s="518"/>
      <c r="L5" s="518"/>
      <c r="M5" s="518"/>
      <c r="AL5" s="32">
        <f>+V5-AF5</f>
        <v>0</v>
      </c>
      <c r="AM5" s="32">
        <f t="shared" si="0"/>
        <v>0</v>
      </c>
      <c r="AN5" s="32">
        <f t="shared" si="0"/>
        <v>0</v>
      </c>
      <c r="AO5" s="32">
        <f t="shared" si="0"/>
        <v>0</v>
      </c>
      <c r="AP5" s="32">
        <f t="shared" si="0"/>
        <v>0</v>
      </c>
      <c r="AQ5" s="32">
        <f t="shared" si="0"/>
        <v>0</v>
      </c>
    </row>
    <row r="6" spans="1:43" ht="25.5" customHeight="1">
      <c r="AL6" s="32">
        <f t="shared" ref="AL6:AQ60" si="1">+V6-AF6</f>
        <v>0</v>
      </c>
      <c r="AM6" s="32">
        <f t="shared" si="0"/>
        <v>0</v>
      </c>
      <c r="AN6" s="32">
        <f t="shared" si="0"/>
        <v>0</v>
      </c>
      <c r="AO6" s="32">
        <f t="shared" si="0"/>
        <v>0</v>
      </c>
      <c r="AP6" s="32">
        <f t="shared" si="0"/>
        <v>0</v>
      </c>
      <c r="AQ6" s="32">
        <f t="shared" si="0"/>
        <v>0</v>
      </c>
    </row>
    <row r="7" spans="1:43" ht="25.5" customHeight="1">
      <c r="E7" s="282"/>
      <c r="F7" s="282"/>
      <c r="G7" s="282"/>
      <c r="H7" s="282"/>
      <c r="I7" s="282"/>
      <c r="J7" s="282"/>
      <c r="K7" s="282"/>
      <c r="L7" s="282"/>
      <c r="M7" s="282"/>
      <c r="AL7" s="32">
        <f t="shared" si="1"/>
        <v>0</v>
      </c>
      <c r="AM7" s="32">
        <f t="shared" si="0"/>
        <v>0</v>
      </c>
      <c r="AN7" s="32">
        <f t="shared" si="0"/>
        <v>0</v>
      </c>
      <c r="AO7" s="32">
        <f t="shared" si="0"/>
        <v>0</v>
      </c>
      <c r="AP7" s="32">
        <f t="shared" si="0"/>
        <v>0</v>
      </c>
      <c r="AQ7" s="32">
        <f t="shared" si="0"/>
        <v>0</v>
      </c>
    </row>
    <row r="8" spans="1:43" ht="25.5" customHeight="1">
      <c r="E8" s="282"/>
      <c r="F8" s="282"/>
      <c r="G8" s="282"/>
      <c r="H8" s="282"/>
      <c r="I8" s="282"/>
      <c r="J8" s="282"/>
      <c r="K8" s="282"/>
      <c r="L8" s="282"/>
      <c r="M8" s="282"/>
      <c r="N8" s="283"/>
      <c r="O8" s="283"/>
      <c r="P8" s="283"/>
      <c r="AL8" s="32">
        <f t="shared" si="1"/>
        <v>0</v>
      </c>
      <c r="AM8" s="32">
        <f t="shared" si="0"/>
        <v>0</v>
      </c>
      <c r="AN8" s="32">
        <f t="shared" si="0"/>
        <v>0</v>
      </c>
      <c r="AO8" s="32">
        <f t="shared" si="0"/>
        <v>0</v>
      </c>
      <c r="AP8" s="32">
        <f t="shared" si="0"/>
        <v>0</v>
      </c>
      <c r="AQ8" s="32">
        <f t="shared" si="0"/>
        <v>0</v>
      </c>
    </row>
    <row r="9" spans="1:43" ht="25.5" customHeight="1">
      <c r="E9" s="283"/>
      <c r="F9" s="283"/>
      <c r="G9" s="283"/>
      <c r="H9" s="283"/>
      <c r="I9" s="283"/>
      <c r="J9" s="283"/>
      <c r="K9" s="283"/>
      <c r="L9" s="283"/>
      <c r="M9" s="283"/>
      <c r="AL9" s="32">
        <f t="shared" si="1"/>
        <v>0</v>
      </c>
      <c r="AM9" s="32">
        <f t="shared" si="0"/>
        <v>0</v>
      </c>
      <c r="AN9" s="32">
        <f t="shared" si="0"/>
        <v>0</v>
      </c>
      <c r="AO9" s="32">
        <f t="shared" si="0"/>
        <v>0</v>
      </c>
      <c r="AP9" s="32">
        <f t="shared" si="0"/>
        <v>0</v>
      </c>
      <c r="AQ9" s="32">
        <f t="shared" si="0"/>
        <v>0</v>
      </c>
    </row>
    <row r="10" spans="1:43" ht="25.5" customHeight="1">
      <c r="AL10" s="32">
        <f t="shared" si="1"/>
        <v>0</v>
      </c>
      <c r="AM10" s="32">
        <f t="shared" si="0"/>
        <v>0</v>
      </c>
      <c r="AN10" s="32">
        <f t="shared" si="0"/>
        <v>0</v>
      </c>
      <c r="AO10" s="32">
        <f t="shared" si="0"/>
        <v>0</v>
      </c>
      <c r="AP10" s="32">
        <f t="shared" si="0"/>
        <v>0</v>
      </c>
      <c r="AQ10" s="32">
        <f t="shared" si="0"/>
        <v>0</v>
      </c>
    </row>
    <row r="11" spans="1:43" ht="25.5" customHeight="1">
      <c r="AL11" s="32">
        <f t="shared" si="1"/>
        <v>0</v>
      </c>
      <c r="AM11" s="32">
        <f t="shared" si="0"/>
        <v>0</v>
      </c>
      <c r="AN11" s="32">
        <f t="shared" si="0"/>
        <v>0</v>
      </c>
      <c r="AO11" s="32">
        <f t="shared" si="0"/>
        <v>0</v>
      </c>
      <c r="AP11" s="32">
        <f t="shared" si="0"/>
        <v>0</v>
      </c>
      <c r="AQ11" s="32">
        <f t="shared" si="0"/>
        <v>0</v>
      </c>
    </row>
    <row r="12" spans="1:43" ht="34.5" customHeight="1">
      <c r="A12" s="519" t="s">
        <v>42</v>
      </c>
      <c r="B12" s="519"/>
      <c r="C12" s="519"/>
      <c r="D12" s="519"/>
      <c r="E12" s="519"/>
      <c r="F12" s="519"/>
      <c r="G12" s="519"/>
      <c r="H12" s="519"/>
      <c r="I12" s="519"/>
      <c r="J12" s="519"/>
      <c r="AL12" s="32">
        <f t="shared" si="1"/>
        <v>0</v>
      </c>
      <c r="AM12" s="32">
        <f t="shared" si="0"/>
        <v>0</v>
      </c>
      <c r="AN12" s="32">
        <f t="shared" si="0"/>
        <v>0</v>
      </c>
      <c r="AO12" s="32">
        <f t="shared" si="0"/>
        <v>0</v>
      </c>
      <c r="AP12" s="32">
        <f t="shared" si="0"/>
        <v>0</v>
      </c>
      <c r="AQ12" s="32">
        <f t="shared" si="0"/>
        <v>0</v>
      </c>
    </row>
    <row r="13" spans="1:43" ht="34.5" customHeight="1">
      <c r="A13" s="519" t="s">
        <v>569</v>
      </c>
      <c r="B13" s="519"/>
      <c r="C13" s="519"/>
      <c r="D13" s="519"/>
      <c r="E13" s="519"/>
      <c r="F13" s="519"/>
      <c r="G13" s="519"/>
      <c r="H13" s="519"/>
      <c r="I13" s="519"/>
      <c r="J13" s="519"/>
      <c r="AL13" s="32">
        <f t="shared" si="1"/>
        <v>0</v>
      </c>
      <c r="AM13" s="32">
        <f t="shared" si="0"/>
        <v>0</v>
      </c>
      <c r="AN13" s="32">
        <f t="shared" si="0"/>
        <v>0</v>
      </c>
      <c r="AO13" s="32">
        <f t="shared" si="0"/>
        <v>0</v>
      </c>
      <c r="AP13" s="32">
        <f t="shared" si="0"/>
        <v>0</v>
      </c>
      <c r="AQ13" s="32">
        <f t="shared" si="0"/>
        <v>0</v>
      </c>
    </row>
    <row r="14" spans="1:43" ht="34.5" customHeight="1">
      <c r="A14" s="520"/>
      <c r="B14" s="520"/>
      <c r="C14" s="520"/>
      <c r="D14" s="520"/>
      <c r="E14" s="520"/>
      <c r="F14" s="520"/>
      <c r="G14" s="520"/>
      <c r="H14" s="520"/>
      <c r="I14" s="520"/>
      <c r="J14" s="520"/>
      <c r="AL14" s="32">
        <f t="shared" si="1"/>
        <v>0</v>
      </c>
      <c r="AM14" s="32">
        <f t="shared" si="0"/>
        <v>0</v>
      </c>
      <c r="AN14" s="32">
        <f t="shared" si="0"/>
        <v>0</v>
      </c>
      <c r="AO14" s="32">
        <f t="shared" si="0"/>
        <v>0</v>
      </c>
      <c r="AP14" s="32">
        <f t="shared" si="0"/>
        <v>0</v>
      </c>
      <c r="AQ14" s="32">
        <f t="shared" si="0"/>
        <v>0</v>
      </c>
    </row>
    <row r="15" spans="1:43" ht="25.5" customHeight="1">
      <c r="AL15" s="32">
        <f t="shared" si="1"/>
        <v>0</v>
      </c>
      <c r="AM15" s="32">
        <f t="shared" si="0"/>
        <v>0</v>
      </c>
      <c r="AN15" s="32">
        <f t="shared" si="0"/>
        <v>0</v>
      </c>
      <c r="AO15" s="32">
        <f t="shared" si="0"/>
        <v>0</v>
      </c>
      <c r="AP15" s="32">
        <f t="shared" si="0"/>
        <v>0</v>
      </c>
      <c r="AQ15" s="32">
        <f t="shared" si="0"/>
        <v>0</v>
      </c>
    </row>
    <row r="16" spans="1:43" ht="25.5" customHeight="1">
      <c r="AL16" s="32">
        <f t="shared" si="1"/>
        <v>0</v>
      </c>
      <c r="AM16" s="32">
        <f t="shared" si="0"/>
        <v>0</v>
      </c>
      <c r="AN16" s="32">
        <f t="shared" si="0"/>
        <v>0</v>
      </c>
      <c r="AO16" s="32">
        <f t="shared" si="0"/>
        <v>0</v>
      </c>
      <c r="AP16" s="32">
        <f t="shared" si="0"/>
        <v>0</v>
      </c>
      <c r="AQ16" s="32">
        <f t="shared" si="0"/>
        <v>0</v>
      </c>
    </row>
    <row r="17" spans="1:43" ht="25.5" customHeight="1">
      <c r="A17" s="284"/>
      <c r="AL17" s="32">
        <f t="shared" si="1"/>
        <v>0</v>
      </c>
      <c r="AM17" s="32">
        <f t="shared" si="0"/>
        <v>0</v>
      </c>
      <c r="AN17" s="32">
        <f t="shared" si="0"/>
        <v>0</v>
      </c>
      <c r="AO17" s="32">
        <f t="shared" si="0"/>
        <v>0</v>
      </c>
      <c r="AP17" s="32">
        <f t="shared" si="0"/>
        <v>0</v>
      </c>
      <c r="AQ17" s="32">
        <f t="shared" si="0"/>
        <v>0</v>
      </c>
    </row>
    <row r="18" spans="1:43" ht="25.5" customHeight="1">
      <c r="AL18" s="32">
        <f t="shared" si="1"/>
        <v>0</v>
      </c>
      <c r="AM18" s="32">
        <f t="shared" si="0"/>
        <v>0</v>
      </c>
      <c r="AN18" s="32">
        <f t="shared" si="0"/>
        <v>0</v>
      </c>
      <c r="AO18" s="32">
        <f t="shared" si="0"/>
        <v>0</v>
      </c>
      <c r="AP18" s="32">
        <f t="shared" si="0"/>
        <v>0</v>
      </c>
      <c r="AQ18" s="32">
        <f t="shared" si="0"/>
        <v>0</v>
      </c>
    </row>
    <row r="19" spans="1:43" ht="25.5" customHeight="1">
      <c r="AL19" s="32">
        <f t="shared" si="1"/>
        <v>0</v>
      </c>
      <c r="AM19" s="32">
        <f t="shared" si="0"/>
        <v>0</v>
      </c>
      <c r="AN19" s="32">
        <f t="shared" si="0"/>
        <v>0</v>
      </c>
      <c r="AO19" s="32">
        <f t="shared" si="0"/>
        <v>0</v>
      </c>
      <c r="AP19" s="32">
        <f t="shared" si="0"/>
        <v>0</v>
      </c>
      <c r="AQ19" s="32">
        <f t="shared" si="0"/>
        <v>0</v>
      </c>
    </row>
    <row r="20" spans="1:43" ht="25.5" customHeight="1">
      <c r="AL20" s="32">
        <f t="shared" si="1"/>
        <v>0</v>
      </c>
      <c r="AM20" s="32">
        <f t="shared" si="1"/>
        <v>0</v>
      </c>
      <c r="AN20" s="32">
        <f t="shared" si="1"/>
        <v>0</v>
      </c>
      <c r="AO20" s="32">
        <f t="shared" si="1"/>
        <v>0</v>
      </c>
      <c r="AP20" s="32">
        <f t="shared" si="1"/>
        <v>0</v>
      </c>
      <c r="AQ20" s="32">
        <f t="shared" si="1"/>
        <v>0</v>
      </c>
    </row>
    <row r="21" spans="1:43" ht="25.5" customHeight="1">
      <c r="AL21" s="32">
        <f t="shared" si="1"/>
        <v>0</v>
      </c>
      <c r="AM21" s="32">
        <f t="shared" si="1"/>
        <v>0</v>
      </c>
      <c r="AN21" s="32">
        <f t="shared" si="1"/>
        <v>0</v>
      </c>
      <c r="AO21" s="32">
        <f t="shared" si="1"/>
        <v>0</v>
      </c>
      <c r="AP21" s="32">
        <f t="shared" si="1"/>
        <v>0</v>
      </c>
      <c r="AQ21" s="32">
        <f t="shared" si="1"/>
        <v>0</v>
      </c>
    </row>
    <row r="22" spans="1:43" ht="25.5" customHeight="1">
      <c r="AL22" s="32">
        <f t="shared" si="1"/>
        <v>0</v>
      </c>
      <c r="AM22" s="32">
        <f t="shared" si="1"/>
        <v>0</v>
      </c>
      <c r="AN22" s="32">
        <f t="shared" si="1"/>
        <v>0</v>
      </c>
      <c r="AO22" s="32">
        <f t="shared" si="1"/>
        <v>0</v>
      </c>
      <c r="AP22" s="32">
        <f t="shared" si="1"/>
        <v>0</v>
      </c>
      <c r="AQ22" s="32">
        <f t="shared" si="1"/>
        <v>0</v>
      </c>
    </row>
    <row r="23" spans="1:43" ht="25.5" customHeight="1">
      <c r="AL23" s="32">
        <f t="shared" si="1"/>
        <v>0</v>
      </c>
      <c r="AM23" s="32">
        <f t="shared" si="1"/>
        <v>0</v>
      </c>
      <c r="AN23" s="32">
        <f t="shared" si="1"/>
        <v>0</v>
      </c>
      <c r="AO23" s="32">
        <f t="shared" si="1"/>
        <v>0</v>
      </c>
      <c r="AP23" s="32">
        <f t="shared" si="1"/>
        <v>0</v>
      </c>
      <c r="AQ23" s="32">
        <f t="shared" si="1"/>
        <v>0</v>
      </c>
    </row>
    <row r="24" spans="1:43" ht="25.5" customHeight="1">
      <c r="AL24" s="32">
        <f t="shared" si="1"/>
        <v>0</v>
      </c>
      <c r="AM24" s="32">
        <f t="shared" si="1"/>
        <v>0</v>
      </c>
      <c r="AN24" s="32">
        <f t="shared" si="1"/>
        <v>0</v>
      </c>
      <c r="AO24" s="32">
        <f t="shared" si="1"/>
        <v>0</v>
      </c>
      <c r="AP24" s="32">
        <f t="shared" si="1"/>
        <v>0</v>
      </c>
      <c r="AQ24" s="32">
        <f t="shared" si="1"/>
        <v>0</v>
      </c>
    </row>
    <row r="25" spans="1:43" ht="25.5" customHeight="1">
      <c r="AL25" s="32">
        <f t="shared" si="1"/>
        <v>0</v>
      </c>
      <c r="AM25" s="32">
        <f t="shared" si="1"/>
        <v>0</v>
      </c>
      <c r="AN25" s="32">
        <f t="shared" si="1"/>
        <v>0</v>
      </c>
      <c r="AO25" s="32">
        <f t="shared" si="1"/>
        <v>0</v>
      </c>
      <c r="AP25" s="32">
        <f t="shared" si="1"/>
        <v>0</v>
      </c>
      <c r="AQ25" s="32">
        <f t="shared" si="1"/>
        <v>0</v>
      </c>
    </row>
    <row r="26" spans="1:43" ht="25.5" customHeight="1">
      <c r="AL26" s="32">
        <f t="shared" si="1"/>
        <v>0</v>
      </c>
      <c r="AM26" s="32">
        <f t="shared" si="1"/>
        <v>0</v>
      </c>
      <c r="AN26" s="32">
        <f t="shared" si="1"/>
        <v>0</v>
      </c>
      <c r="AO26" s="32">
        <f t="shared" si="1"/>
        <v>0</v>
      </c>
      <c r="AP26" s="32">
        <f t="shared" si="1"/>
        <v>0</v>
      </c>
      <c r="AQ26" s="32">
        <f t="shared" si="1"/>
        <v>0</v>
      </c>
    </row>
    <row r="27" spans="1:43" ht="25.5" customHeight="1">
      <c r="AL27" s="32">
        <f t="shared" si="1"/>
        <v>0</v>
      </c>
      <c r="AM27" s="32">
        <f t="shared" si="1"/>
        <v>0</v>
      </c>
      <c r="AN27" s="32">
        <f t="shared" si="1"/>
        <v>0</v>
      </c>
      <c r="AO27" s="32">
        <f t="shared" si="1"/>
        <v>0</v>
      </c>
      <c r="AP27" s="32">
        <f t="shared" si="1"/>
        <v>0</v>
      </c>
      <c r="AQ27" s="32">
        <f t="shared" si="1"/>
        <v>0</v>
      </c>
    </row>
    <row r="28" spans="1:43" ht="25.5" customHeight="1">
      <c r="AL28" s="32">
        <f t="shared" si="1"/>
        <v>0</v>
      </c>
      <c r="AM28" s="32">
        <f t="shared" si="1"/>
        <v>0</v>
      </c>
      <c r="AN28" s="32">
        <f t="shared" si="1"/>
        <v>0</v>
      </c>
      <c r="AO28" s="32">
        <f t="shared" si="1"/>
        <v>0</v>
      </c>
      <c r="AP28" s="32">
        <f t="shared" si="1"/>
        <v>0</v>
      </c>
      <c r="AQ28" s="32">
        <f t="shared" si="1"/>
        <v>0</v>
      </c>
    </row>
    <row r="29" spans="1:43" ht="25.5" customHeight="1">
      <c r="AL29" s="32">
        <f t="shared" si="1"/>
        <v>0</v>
      </c>
      <c r="AM29" s="32">
        <f t="shared" si="1"/>
        <v>0</v>
      </c>
      <c r="AN29" s="32">
        <f t="shared" si="1"/>
        <v>0</v>
      </c>
      <c r="AO29" s="32">
        <f t="shared" si="1"/>
        <v>0</v>
      </c>
      <c r="AP29" s="32">
        <f t="shared" si="1"/>
        <v>0</v>
      </c>
      <c r="AQ29" s="32">
        <f t="shared" si="1"/>
        <v>0</v>
      </c>
    </row>
    <row r="30" spans="1:43" ht="25.5" customHeight="1">
      <c r="AL30" s="32">
        <f t="shared" si="1"/>
        <v>0</v>
      </c>
      <c r="AM30" s="32">
        <f t="shared" si="1"/>
        <v>0</v>
      </c>
      <c r="AN30" s="32">
        <f t="shared" si="1"/>
        <v>0</v>
      </c>
      <c r="AO30" s="32">
        <f t="shared" si="1"/>
        <v>0</v>
      </c>
      <c r="AP30" s="32">
        <f t="shared" si="1"/>
        <v>0</v>
      </c>
      <c r="AQ30" s="32">
        <f t="shared" si="1"/>
        <v>0</v>
      </c>
    </row>
    <row r="31" spans="1:43" ht="25.5" customHeight="1">
      <c r="AL31" s="32">
        <f t="shared" si="1"/>
        <v>0</v>
      </c>
      <c r="AM31" s="32">
        <f t="shared" si="1"/>
        <v>0</v>
      </c>
      <c r="AN31" s="32">
        <f t="shared" si="1"/>
        <v>0</v>
      </c>
      <c r="AO31" s="32">
        <f t="shared" si="1"/>
        <v>0</v>
      </c>
      <c r="AP31" s="32">
        <f t="shared" si="1"/>
        <v>0</v>
      </c>
      <c r="AQ31" s="32">
        <f t="shared" si="1"/>
        <v>0</v>
      </c>
    </row>
    <row r="32" spans="1:43" ht="25.5" customHeight="1">
      <c r="AL32" s="32">
        <f t="shared" si="1"/>
        <v>0</v>
      </c>
      <c r="AM32" s="32">
        <f t="shared" si="1"/>
        <v>0</v>
      </c>
      <c r="AN32" s="32">
        <f t="shared" si="1"/>
        <v>0</v>
      </c>
      <c r="AO32" s="32">
        <f t="shared" si="1"/>
        <v>0</v>
      </c>
      <c r="AP32" s="32">
        <f t="shared" si="1"/>
        <v>0</v>
      </c>
      <c r="AQ32" s="32">
        <f t="shared" si="1"/>
        <v>0</v>
      </c>
    </row>
    <row r="33" spans="38:43" ht="25.5" customHeight="1">
      <c r="AL33" s="32">
        <f t="shared" si="1"/>
        <v>0</v>
      </c>
      <c r="AM33" s="32">
        <f t="shared" si="1"/>
        <v>0</v>
      </c>
      <c r="AN33" s="32">
        <f t="shared" si="1"/>
        <v>0</v>
      </c>
      <c r="AO33" s="32">
        <f t="shared" si="1"/>
        <v>0</v>
      </c>
      <c r="AP33" s="32">
        <f t="shared" si="1"/>
        <v>0</v>
      </c>
      <c r="AQ33" s="32">
        <f t="shared" si="1"/>
        <v>0</v>
      </c>
    </row>
    <row r="34" spans="38:43" ht="25.5" customHeight="1">
      <c r="AL34" s="32">
        <f t="shared" si="1"/>
        <v>0</v>
      </c>
      <c r="AM34" s="32">
        <f t="shared" si="1"/>
        <v>0</v>
      </c>
      <c r="AN34" s="32">
        <f t="shared" si="1"/>
        <v>0</v>
      </c>
      <c r="AO34" s="32">
        <f t="shared" si="1"/>
        <v>0</v>
      </c>
      <c r="AP34" s="32">
        <f t="shared" si="1"/>
        <v>0</v>
      </c>
      <c r="AQ34" s="32">
        <f t="shared" si="1"/>
        <v>0</v>
      </c>
    </row>
    <row r="35" spans="38:43" ht="25.5" customHeight="1">
      <c r="AL35" s="32">
        <f t="shared" si="1"/>
        <v>0</v>
      </c>
      <c r="AM35" s="32">
        <f t="shared" si="1"/>
        <v>0</v>
      </c>
      <c r="AN35" s="32">
        <f t="shared" si="1"/>
        <v>0</v>
      </c>
      <c r="AO35" s="32">
        <f t="shared" si="1"/>
        <v>0</v>
      </c>
      <c r="AP35" s="32">
        <f t="shared" si="1"/>
        <v>0</v>
      </c>
      <c r="AQ35" s="32">
        <f t="shared" si="1"/>
        <v>0</v>
      </c>
    </row>
    <row r="36" spans="38:43" ht="25.5" customHeight="1">
      <c r="AL36" s="32">
        <f t="shared" si="1"/>
        <v>0</v>
      </c>
      <c r="AM36" s="32">
        <f t="shared" si="1"/>
        <v>0</v>
      </c>
      <c r="AN36" s="32">
        <f t="shared" si="1"/>
        <v>0</v>
      </c>
      <c r="AO36" s="32">
        <f t="shared" si="1"/>
        <v>0</v>
      </c>
      <c r="AP36" s="32">
        <f t="shared" si="1"/>
        <v>0</v>
      </c>
      <c r="AQ36" s="32">
        <f t="shared" si="1"/>
        <v>0</v>
      </c>
    </row>
    <row r="37" spans="38:43" ht="25.5" customHeight="1">
      <c r="AL37" s="32">
        <f t="shared" si="1"/>
        <v>0</v>
      </c>
      <c r="AM37" s="32">
        <f t="shared" si="1"/>
        <v>0</v>
      </c>
      <c r="AN37" s="32">
        <f t="shared" si="1"/>
        <v>0</v>
      </c>
      <c r="AO37" s="32">
        <f t="shared" si="1"/>
        <v>0</v>
      </c>
      <c r="AP37" s="32">
        <f t="shared" si="1"/>
        <v>0</v>
      </c>
      <c r="AQ37" s="32">
        <f t="shared" si="1"/>
        <v>0</v>
      </c>
    </row>
    <row r="38" spans="38:43" ht="25.5" customHeight="1">
      <c r="AL38" s="32">
        <f t="shared" si="1"/>
        <v>0</v>
      </c>
      <c r="AM38" s="32">
        <f t="shared" si="1"/>
        <v>0</v>
      </c>
      <c r="AN38" s="32">
        <f t="shared" si="1"/>
        <v>0</v>
      </c>
      <c r="AO38" s="32">
        <f t="shared" si="1"/>
        <v>0</v>
      </c>
      <c r="AP38" s="32">
        <f t="shared" si="1"/>
        <v>0</v>
      </c>
      <c r="AQ38" s="32">
        <f t="shared" si="1"/>
        <v>0</v>
      </c>
    </row>
    <row r="39" spans="38:43" ht="25.5" customHeight="1">
      <c r="AL39" s="32">
        <f t="shared" si="1"/>
        <v>0</v>
      </c>
      <c r="AM39" s="32">
        <f t="shared" si="1"/>
        <v>0</v>
      </c>
      <c r="AN39" s="32">
        <f t="shared" si="1"/>
        <v>0</v>
      </c>
      <c r="AO39" s="32">
        <f t="shared" si="1"/>
        <v>0</v>
      </c>
      <c r="AP39" s="32">
        <f t="shared" si="1"/>
        <v>0</v>
      </c>
      <c r="AQ39" s="32">
        <f t="shared" si="1"/>
        <v>0</v>
      </c>
    </row>
    <row r="40" spans="38:43" ht="25.5" customHeight="1">
      <c r="AL40" s="32">
        <f t="shared" si="1"/>
        <v>0</v>
      </c>
      <c r="AM40" s="32">
        <f t="shared" si="1"/>
        <v>0</v>
      </c>
      <c r="AN40" s="32">
        <f t="shared" si="1"/>
        <v>0</v>
      </c>
      <c r="AO40" s="32">
        <f t="shared" si="1"/>
        <v>0</v>
      </c>
      <c r="AP40" s="32">
        <f t="shared" si="1"/>
        <v>0</v>
      </c>
      <c r="AQ40" s="32">
        <f t="shared" si="1"/>
        <v>0</v>
      </c>
    </row>
    <row r="41" spans="38:43" ht="25.5" customHeight="1">
      <c r="AL41" s="32">
        <f t="shared" si="1"/>
        <v>0</v>
      </c>
      <c r="AM41" s="32">
        <f t="shared" si="1"/>
        <v>0</v>
      </c>
      <c r="AN41" s="32">
        <f t="shared" si="1"/>
        <v>0</v>
      </c>
      <c r="AO41" s="32">
        <f t="shared" si="1"/>
        <v>0</v>
      </c>
      <c r="AP41" s="32">
        <f t="shared" si="1"/>
        <v>0</v>
      </c>
      <c r="AQ41" s="32">
        <f t="shared" si="1"/>
        <v>0</v>
      </c>
    </row>
    <row r="42" spans="38:43" ht="25.5" customHeight="1">
      <c r="AL42" s="32">
        <f t="shared" si="1"/>
        <v>0</v>
      </c>
      <c r="AM42" s="32">
        <f t="shared" si="1"/>
        <v>0</v>
      </c>
      <c r="AN42" s="32">
        <f t="shared" si="1"/>
        <v>0</v>
      </c>
      <c r="AO42" s="32">
        <f t="shared" si="1"/>
        <v>0</v>
      </c>
      <c r="AP42" s="32">
        <f t="shared" si="1"/>
        <v>0</v>
      </c>
      <c r="AQ42" s="32">
        <f t="shared" si="1"/>
        <v>0</v>
      </c>
    </row>
    <row r="43" spans="38:43" ht="25.5" customHeight="1">
      <c r="AL43" s="32">
        <f t="shared" si="1"/>
        <v>0</v>
      </c>
      <c r="AM43" s="32">
        <f t="shared" si="1"/>
        <v>0</v>
      </c>
      <c r="AN43" s="32">
        <f t="shared" si="1"/>
        <v>0</v>
      </c>
      <c r="AO43" s="32">
        <f t="shared" si="1"/>
        <v>0</v>
      </c>
      <c r="AP43" s="32">
        <f t="shared" si="1"/>
        <v>0</v>
      </c>
      <c r="AQ43" s="32">
        <f t="shared" si="1"/>
        <v>0</v>
      </c>
    </row>
    <row r="44" spans="38:43" ht="25.5" customHeight="1">
      <c r="AL44" s="32">
        <f t="shared" si="1"/>
        <v>0</v>
      </c>
      <c r="AM44" s="32">
        <f t="shared" si="1"/>
        <v>0</v>
      </c>
      <c r="AN44" s="32">
        <f t="shared" si="1"/>
        <v>0</v>
      </c>
      <c r="AO44" s="32">
        <f t="shared" si="1"/>
        <v>0</v>
      </c>
      <c r="AP44" s="32">
        <f t="shared" si="1"/>
        <v>0</v>
      </c>
      <c r="AQ44" s="32">
        <f t="shared" si="1"/>
        <v>0</v>
      </c>
    </row>
    <row r="45" spans="38:43" ht="25.5" customHeight="1">
      <c r="AL45" s="32">
        <f t="shared" si="1"/>
        <v>0</v>
      </c>
      <c r="AM45" s="32">
        <f t="shared" si="1"/>
        <v>0</v>
      </c>
      <c r="AN45" s="32">
        <f t="shared" si="1"/>
        <v>0</v>
      </c>
      <c r="AO45" s="32">
        <f t="shared" si="1"/>
        <v>0</v>
      </c>
      <c r="AP45" s="32">
        <f t="shared" si="1"/>
        <v>0</v>
      </c>
      <c r="AQ45" s="32">
        <f t="shared" si="1"/>
        <v>0</v>
      </c>
    </row>
    <row r="46" spans="38:43" ht="25.5" customHeight="1">
      <c r="AL46" s="32">
        <f t="shared" si="1"/>
        <v>0</v>
      </c>
      <c r="AM46" s="32">
        <f t="shared" si="1"/>
        <v>0</v>
      </c>
      <c r="AN46" s="32">
        <f t="shared" si="1"/>
        <v>0</v>
      </c>
      <c r="AO46" s="32">
        <f t="shared" si="1"/>
        <v>0</v>
      </c>
      <c r="AP46" s="32">
        <f t="shared" si="1"/>
        <v>0</v>
      </c>
      <c r="AQ46" s="32">
        <f t="shared" si="1"/>
        <v>0</v>
      </c>
    </row>
    <row r="47" spans="38:43" ht="25.5" customHeight="1">
      <c r="AL47" s="32">
        <f t="shared" si="1"/>
        <v>0</v>
      </c>
      <c r="AM47" s="32">
        <f t="shared" si="1"/>
        <v>0</v>
      </c>
      <c r="AN47" s="32">
        <f t="shared" si="1"/>
        <v>0</v>
      </c>
      <c r="AO47" s="32">
        <f t="shared" si="1"/>
        <v>0</v>
      </c>
      <c r="AP47" s="32">
        <f t="shared" si="1"/>
        <v>0</v>
      </c>
      <c r="AQ47" s="32">
        <f t="shared" si="1"/>
        <v>0</v>
      </c>
    </row>
    <row r="48" spans="38:43" ht="25.5" customHeight="1">
      <c r="AL48" s="32">
        <f t="shared" si="1"/>
        <v>0</v>
      </c>
      <c r="AM48" s="32">
        <f t="shared" si="1"/>
        <v>0</v>
      </c>
      <c r="AN48" s="32">
        <f t="shared" si="1"/>
        <v>0</v>
      </c>
      <c r="AO48" s="32">
        <f t="shared" si="1"/>
        <v>0</v>
      </c>
      <c r="AP48" s="32">
        <f t="shared" si="1"/>
        <v>0</v>
      </c>
      <c r="AQ48" s="32">
        <f t="shared" si="1"/>
        <v>0</v>
      </c>
    </row>
    <row r="49" spans="38:43" ht="25.5" customHeight="1">
      <c r="AL49" s="32">
        <f t="shared" si="1"/>
        <v>0</v>
      </c>
      <c r="AM49" s="32">
        <f t="shared" si="1"/>
        <v>0</v>
      </c>
      <c r="AN49" s="32">
        <f t="shared" si="1"/>
        <v>0</v>
      </c>
      <c r="AO49" s="32">
        <f t="shared" si="1"/>
        <v>0</v>
      </c>
      <c r="AP49" s="32">
        <f t="shared" si="1"/>
        <v>0</v>
      </c>
      <c r="AQ49" s="32">
        <f t="shared" si="1"/>
        <v>0</v>
      </c>
    </row>
    <row r="50" spans="38:43" ht="25.5" customHeight="1">
      <c r="AL50" s="32">
        <f t="shared" si="1"/>
        <v>0</v>
      </c>
      <c r="AM50" s="32">
        <f t="shared" si="1"/>
        <v>0</v>
      </c>
      <c r="AN50" s="32">
        <f t="shared" si="1"/>
        <v>0</v>
      </c>
      <c r="AO50" s="32">
        <f t="shared" si="1"/>
        <v>0</v>
      </c>
      <c r="AP50" s="32">
        <f t="shared" si="1"/>
        <v>0</v>
      </c>
      <c r="AQ50" s="32">
        <f t="shared" si="1"/>
        <v>0</v>
      </c>
    </row>
    <row r="51" spans="38:43" ht="25.5" customHeight="1">
      <c r="AL51" s="32">
        <f t="shared" si="1"/>
        <v>0</v>
      </c>
      <c r="AM51" s="32">
        <f t="shared" si="1"/>
        <v>0</v>
      </c>
      <c r="AN51" s="32">
        <f t="shared" si="1"/>
        <v>0</v>
      </c>
      <c r="AO51" s="32">
        <f t="shared" si="1"/>
        <v>0</v>
      </c>
      <c r="AP51" s="32">
        <f t="shared" si="1"/>
        <v>0</v>
      </c>
      <c r="AQ51" s="32">
        <f t="shared" si="1"/>
        <v>0</v>
      </c>
    </row>
    <row r="52" spans="38:43" ht="25.5" customHeight="1">
      <c r="AL52" s="32">
        <f t="shared" si="1"/>
        <v>0</v>
      </c>
      <c r="AM52" s="32">
        <f t="shared" si="1"/>
        <v>0</v>
      </c>
      <c r="AN52" s="32">
        <f t="shared" si="1"/>
        <v>0</v>
      </c>
      <c r="AO52" s="32">
        <f t="shared" si="1"/>
        <v>0</v>
      </c>
      <c r="AP52" s="32">
        <f t="shared" si="1"/>
        <v>0</v>
      </c>
      <c r="AQ52" s="32">
        <f t="shared" si="1"/>
        <v>0</v>
      </c>
    </row>
    <row r="53" spans="38:43" ht="25.5" customHeight="1">
      <c r="AL53" s="32">
        <f t="shared" si="1"/>
        <v>0</v>
      </c>
      <c r="AM53" s="32">
        <f t="shared" si="1"/>
        <v>0</v>
      </c>
      <c r="AN53" s="32">
        <f t="shared" si="1"/>
        <v>0</v>
      </c>
      <c r="AO53" s="32">
        <f t="shared" si="1"/>
        <v>0</v>
      </c>
      <c r="AP53" s="32">
        <f t="shared" si="1"/>
        <v>0</v>
      </c>
      <c r="AQ53" s="32">
        <f t="shared" si="1"/>
        <v>0</v>
      </c>
    </row>
    <row r="54" spans="38:43" ht="25.5" customHeight="1">
      <c r="AL54" s="32">
        <f t="shared" si="1"/>
        <v>0</v>
      </c>
      <c r="AM54" s="32">
        <f t="shared" si="1"/>
        <v>0</v>
      </c>
      <c r="AN54" s="32">
        <f t="shared" si="1"/>
        <v>0</v>
      </c>
      <c r="AO54" s="32">
        <f t="shared" si="1"/>
        <v>0</v>
      </c>
      <c r="AP54" s="32">
        <f t="shared" si="1"/>
        <v>0</v>
      </c>
      <c r="AQ54" s="32">
        <f t="shared" si="1"/>
        <v>0</v>
      </c>
    </row>
    <row r="55" spans="38:43" ht="25.5" customHeight="1">
      <c r="AL55" s="32">
        <f t="shared" si="1"/>
        <v>0</v>
      </c>
      <c r="AM55" s="32">
        <f t="shared" si="1"/>
        <v>0</v>
      </c>
      <c r="AN55" s="32">
        <f t="shared" si="1"/>
        <v>0</v>
      </c>
      <c r="AO55" s="32">
        <f t="shared" si="1"/>
        <v>0</v>
      </c>
      <c r="AP55" s="32">
        <f t="shared" si="1"/>
        <v>0</v>
      </c>
      <c r="AQ55" s="32">
        <f t="shared" si="1"/>
        <v>0</v>
      </c>
    </row>
    <row r="56" spans="38:43" ht="25.5" customHeight="1">
      <c r="AL56" s="32">
        <f t="shared" si="1"/>
        <v>0</v>
      </c>
      <c r="AM56" s="32">
        <f t="shared" si="1"/>
        <v>0</v>
      </c>
      <c r="AN56" s="32">
        <f t="shared" si="1"/>
        <v>0</v>
      </c>
      <c r="AO56" s="32">
        <f t="shared" si="1"/>
        <v>0</v>
      </c>
      <c r="AP56" s="32">
        <f t="shared" si="1"/>
        <v>0</v>
      </c>
      <c r="AQ56" s="32">
        <f t="shared" si="1"/>
        <v>0</v>
      </c>
    </row>
    <row r="57" spans="38:43" ht="25.5" customHeight="1">
      <c r="AL57" s="32">
        <f t="shared" si="1"/>
        <v>0</v>
      </c>
      <c r="AM57" s="32">
        <f t="shared" si="1"/>
        <v>0</v>
      </c>
      <c r="AN57" s="32">
        <f t="shared" si="1"/>
        <v>0</v>
      </c>
      <c r="AO57" s="32">
        <f t="shared" si="1"/>
        <v>0</v>
      </c>
      <c r="AP57" s="32">
        <f t="shared" si="1"/>
        <v>0</v>
      </c>
      <c r="AQ57" s="32">
        <f t="shared" si="1"/>
        <v>0</v>
      </c>
    </row>
    <row r="58" spans="38:43" ht="25.5" customHeight="1">
      <c r="AL58" s="32">
        <f t="shared" si="1"/>
        <v>0</v>
      </c>
      <c r="AM58" s="32">
        <f t="shared" si="1"/>
        <v>0</v>
      </c>
      <c r="AN58" s="32">
        <f t="shared" si="1"/>
        <v>0</v>
      </c>
      <c r="AO58" s="32">
        <f t="shared" si="1"/>
        <v>0</v>
      </c>
      <c r="AP58" s="32">
        <f t="shared" si="1"/>
        <v>0</v>
      </c>
      <c r="AQ58" s="32">
        <f t="shared" si="1"/>
        <v>0</v>
      </c>
    </row>
    <row r="59" spans="38:43" ht="25.5" customHeight="1">
      <c r="AL59" s="32">
        <f t="shared" si="1"/>
        <v>0</v>
      </c>
      <c r="AM59" s="32">
        <f t="shared" si="1"/>
        <v>0</v>
      </c>
      <c r="AN59" s="32">
        <f t="shared" si="1"/>
        <v>0</v>
      </c>
      <c r="AO59" s="32">
        <f t="shared" si="1"/>
        <v>0</v>
      </c>
      <c r="AP59" s="32">
        <f t="shared" si="1"/>
        <v>0</v>
      </c>
      <c r="AQ59" s="32">
        <f t="shared" si="1"/>
        <v>0</v>
      </c>
    </row>
    <row r="60" spans="38:43" ht="25.5" customHeight="1">
      <c r="AL60" s="32">
        <f t="shared" si="1"/>
        <v>0</v>
      </c>
      <c r="AM60" s="32">
        <f t="shared" ref="AM60:AQ110" si="2">+W60-AG60</f>
        <v>0</v>
      </c>
      <c r="AN60" s="32">
        <f t="shared" si="2"/>
        <v>0</v>
      </c>
      <c r="AO60" s="32">
        <f t="shared" si="2"/>
        <v>0</v>
      </c>
      <c r="AP60" s="32">
        <f t="shared" si="2"/>
        <v>0</v>
      </c>
      <c r="AQ60" s="32">
        <f t="shared" si="2"/>
        <v>0</v>
      </c>
    </row>
    <row r="61" spans="38:43" ht="25.5" customHeight="1">
      <c r="AL61" s="32">
        <f t="shared" ref="AL61:AQ124" si="3">+V61-AF61</f>
        <v>0</v>
      </c>
      <c r="AM61" s="32">
        <f t="shared" si="2"/>
        <v>0</v>
      </c>
      <c r="AN61" s="32">
        <f t="shared" si="2"/>
        <v>0</v>
      </c>
      <c r="AO61" s="32">
        <f t="shared" si="2"/>
        <v>0</v>
      </c>
      <c r="AP61" s="32">
        <f t="shared" si="2"/>
        <v>0</v>
      </c>
      <c r="AQ61" s="32">
        <f t="shared" si="2"/>
        <v>0</v>
      </c>
    </row>
    <row r="62" spans="38:43" ht="25.5" customHeight="1">
      <c r="AL62" s="32">
        <f t="shared" si="3"/>
        <v>0</v>
      </c>
      <c r="AM62" s="32">
        <f t="shared" si="2"/>
        <v>0</v>
      </c>
      <c r="AN62" s="32">
        <f t="shared" si="2"/>
        <v>0</v>
      </c>
      <c r="AO62" s="32">
        <f t="shared" si="2"/>
        <v>0</v>
      </c>
      <c r="AP62" s="32">
        <f t="shared" si="2"/>
        <v>0</v>
      </c>
      <c r="AQ62" s="32">
        <f t="shared" si="2"/>
        <v>0</v>
      </c>
    </row>
    <row r="63" spans="38:43" ht="25.5" customHeight="1">
      <c r="AL63" s="32">
        <f t="shared" si="3"/>
        <v>0</v>
      </c>
      <c r="AM63" s="32">
        <f t="shared" si="2"/>
        <v>0</v>
      </c>
      <c r="AN63" s="32">
        <f t="shared" si="2"/>
        <v>0</v>
      </c>
      <c r="AO63" s="32">
        <f t="shared" si="2"/>
        <v>0</v>
      </c>
      <c r="AP63" s="32">
        <f t="shared" si="2"/>
        <v>0</v>
      </c>
      <c r="AQ63" s="32">
        <f t="shared" si="2"/>
        <v>0</v>
      </c>
    </row>
    <row r="64" spans="38:43" ht="25.5" customHeight="1">
      <c r="AL64" s="32">
        <f t="shared" si="3"/>
        <v>0</v>
      </c>
      <c r="AM64" s="32">
        <f t="shared" si="2"/>
        <v>0</v>
      </c>
      <c r="AN64" s="32">
        <f t="shared" si="2"/>
        <v>0</v>
      </c>
      <c r="AO64" s="32">
        <f t="shared" si="2"/>
        <v>0</v>
      </c>
      <c r="AP64" s="32">
        <f t="shared" si="2"/>
        <v>0</v>
      </c>
      <c r="AQ64" s="32">
        <f t="shared" si="2"/>
        <v>0</v>
      </c>
    </row>
    <row r="65" spans="38:43" ht="25.5" customHeight="1">
      <c r="AL65" s="32">
        <f t="shared" si="3"/>
        <v>0</v>
      </c>
      <c r="AM65" s="32">
        <f t="shared" si="2"/>
        <v>0</v>
      </c>
      <c r="AN65" s="32">
        <f t="shared" si="2"/>
        <v>0</v>
      </c>
      <c r="AO65" s="32">
        <f t="shared" si="2"/>
        <v>0</v>
      </c>
      <c r="AP65" s="32">
        <f t="shared" si="2"/>
        <v>0</v>
      </c>
      <c r="AQ65" s="32">
        <f t="shared" si="2"/>
        <v>0</v>
      </c>
    </row>
    <row r="66" spans="38:43" ht="25.5" customHeight="1">
      <c r="AL66" s="32">
        <f t="shared" si="3"/>
        <v>0</v>
      </c>
      <c r="AM66" s="32">
        <f t="shared" si="2"/>
        <v>0</v>
      </c>
      <c r="AN66" s="32">
        <f t="shared" si="2"/>
        <v>0</v>
      </c>
      <c r="AO66" s="32">
        <f t="shared" si="2"/>
        <v>0</v>
      </c>
      <c r="AP66" s="32">
        <f t="shared" si="2"/>
        <v>0</v>
      </c>
      <c r="AQ66" s="32">
        <f t="shared" si="2"/>
        <v>0</v>
      </c>
    </row>
    <row r="67" spans="38:43" ht="25.5" customHeight="1">
      <c r="AL67" s="32">
        <f t="shared" si="3"/>
        <v>0</v>
      </c>
      <c r="AM67" s="32">
        <f t="shared" si="2"/>
        <v>0</v>
      </c>
      <c r="AN67" s="32">
        <f t="shared" si="2"/>
        <v>0</v>
      </c>
      <c r="AO67" s="32">
        <f t="shared" si="2"/>
        <v>0</v>
      </c>
      <c r="AP67" s="32">
        <f t="shared" si="2"/>
        <v>0</v>
      </c>
      <c r="AQ67" s="32">
        <f t="shared" si="2"/>
        <v>0</v>
      </c>
    </row>
    <row r="68" spans="38:43" ht="25.5" customHeight="1">
      <c r="AL68" s="32">
        <f t="shared" si="3"/>
        <v>0</v>
      </c>
      <c r="AM68" s="32">
        <f t="shared" si="2"/>
        <v>0</v>
      </c>
      <c r="AN68" s="32">
        <f t="shared" si="2"/>
        <v>0</v>
      </c>
      <c r="AO68" s="32">
        <f t="shared" si="2"/>
        <v>0</v>
      </c>
      <c r="AP68" s="32">
        <f t="shared" si="2"/>
        <v>0</v>
      </c>
      <c r="AQ68" s="32">
        <f t="shared" si="2"/>
        <v>0</v>
      </c>
    </row>
    <row r="69" spans="38:43" ht="25.5" customHeight="1">
      <c r="AL69" s="32">
        <f t="shared" si="3"/>
        <v>0</v>
      </c>
      <c r="AM69" s="32">
        <f t="shared" si="2"/>
        <v>0</v>
      </c>
      <c r="AN69" s="32">
        <f t="shared" si="2"/>
        <v>0</v>
      </c>
      <c r="AO69" s="32">
        <f t="shared" si="2"/>
        <v>0</v>
      </c>
      <c r="AP69" s="32">
        <f t="shared" si="2"/>
        <v>0</v>
      </c>
      <c r="AQ69" s="32">
        <f t="shared" si="2"/>
        <v>0</v>
      </c>
    </row>
    <row r="70" spans="38:43" ht="25.5" customHeight="1">
      <c r="AL70" s="32">
        <f t="shared" si="3"/>
        <v>0</v>
      </c>
      <c r="AM70" s="32">
        <f t="shared" si="2"/>
        <v>0</v>
      </c>
      <c r="AN70" s="32">
        <f t="shared" si="2"/>
        <v>0</v>
      </c>
      <c r="AO70" s="32">
        <f t="shared" si="2"/>
        <v>0</v>
      </c>
      <c r="AP70" s="32">
        <f t="shared" si="2"/>
        <v>0</v>
      </c>
      <c r="AQ70" s="32">
        <f t="shared" si="2"/>
        <v>0</v>
      </c>
    </row>
    <row r="71" spans="38:43" ht="25.5" customHeight="1">
      <c r="AL71" s="32">
        <f t="shared" si="3"/>
        <v>0</v>
      </c>
      <c r="AM71" s="32">
        <f t="shared" si="2"/>
        <v>0</v>
      </c>
      <c r="AN71" s="32">
        <f t="shared" si="2"/>
        <v>0</v>
      </c>
      <c r="AO71" s="32">
        <f t="shared" si="2"/>
        <v>0</v>
      </c>
      <c r="AP71" s="32">
        <f t="shared" si="2"/>
        <v>0</v>
      </c>
      <c r="AQ71" s="32">
        <f t="shared" si="2"/>
        <v>0</v>
      </c>
    </row>
    <row r="72" spans="38:43" ht="25.5" customHeight="1">
      <c r="AL72" s="32">
        <f t="shared" si="3"/>
        <v>0</v>
      </c>
      <c r="AM72" s="32">
        <f t="shared" si="2"/>
        <v>0</v>
      </c>
      <c r="AN72" s="32">
        <f t="shared" si="2"/>
        <v>0</v>
      </c>
      <c r="AO72" s="32">
        <f t="shared" si="2"/>
        <v>0</v>
      </c>
      <c r="AP72" s="32">
        <f t="shared" si="2"/>
        <v>0</v>
      </c>
      <c r="AQ72" s="32">
        <f t="shared" si="2"/>
        <v>0</v>
      </c>
    </row>
    <row r="73" spans="38:43" ht="25.5" customHeight="1">
      <c r="AL73" s="32">
        <f t="shared" si="3"/>
        <v>0</v>
      </c>
      <c r="AM73" s="32">
        <f t="shared" si="2"/>
        <v>0</v>
      </c>
      <c r="AN73" s="32">
        <f t="shared" si="2"/>
        <v>0</v>
      </c>
      <c r="AO73" s="32">
        <f t="shared" si="2"/>
        <v>0</v>
      </c>
      <c r="AP73" s="32">
        <f t="shared" si="2"/>
        <v>0</v>
      </c>
      <c r="AQ73" s="32">
        <f t="shared" si="2"/>
        <v>0</v>
      </c>
    </row>
    <row r="74" spans="38:43" ht="25.5" customHeight="1">
      <c r="AL74" s="32">
        <f t="shared" si="3"/>
        <v>0</v>
      </c>
      <c r="AM74" s="32">
        <f t="shared" si="2"/>
        <v>0</v>
      </c>
      <c r="AN74" s="32">
        <f t="shared" si="2"/>
        <v>0</v>
      </c>
      <c r="AO74" s="32">
        <f t="shared" si="2"/>
        <v>0</v>
      </c>
      <c r="AP74" s="32">
        <f t="shared" si="2"/>
        <v>0</v>
      </c>
      <c r="AQ74" s="32">
        <f t="shared" si="2"/>
        <v>0</v>
      </c>
    </row>
    <row r="75" spans="38:43" ht="25.5" customHeight="1">
      <c r="AL75" s="32">
        <f t="shared" si="3"/>
        <v>0</v>
      </c>
      <c r="AM75" s="32">
        <f t="shared" si="2"/>
        <v>0</v>
      </c>
      <c r="AN75" s="32">
        <f t="shared" si="2"/>
        <v>0</v>
      </c>
      <c r="AO75" s="32">
        <f t="shared" si="2"/>
        <v>0</v>
      </c>
      <c r="AP75" s="32">
        <f t="shared" si="2"/>
        <v>0</v>
      </c>
      <c r="AQ75" s="32">
        <f t="shared" si="2"/>
        <v>0</v>
      </c>
    </row>
    <row r="76" spans="38:43" ht="25.5" customHeight="1">
      <c r="AL76" s="32">
        <f t="shared" si="3"/>
        <v>0</v>
      </c>
      <c r="AM76" s="32">
        <f t="shared" si="2"/>
        <v>0</v>
      </c>
      <c r="AN76" s="32">
        <f t="shared" si="2"/>
        <v>0</v>
      </c>
      <c r="AO76" s="32">
        <f t="shared" si="2"/>
        <v>0</v>
      </c>
      <c r="AP76" s="32">
        <f t="shared" si="2"/>
        <v>0</v>
      </c>
      <c r="AQ76" s="32">
        <f t="shared" si="2"/>
        <v>0</v>
      </c>
    </row>
    <row r="77" spans="38:43" ht="25.5" customHeight="1">
      <c r="AL77" s="32">
        <f t="shared" si="3"/>
        <v>0</v>
      </c>
      <c r="AM77" s="32">
        <f t="shared" si="2"/>
        <v>0</v>
      </c>
      <c r="AN77" s="32">
        <f t="shared" si="2"/>
        <v>0</v>
      </c>
      <c r="AO77" s="32">
        <f t="shared" si="2"/>
        <v>0</v>
      </c>
      <c r="AP77" s="32">
        <f t="shared" si="2"/>
        <v>0</v>
      </c>
      <c r="AQ77" s="32">
        <f t="shared" si="2"/>
        <v>0</v>
      </c>
    </row>
    <row r="78" spans="38:43" ht="25.5" customHeight="1">
      <c r="AL78" s="32">
        <f t="shared" si="3"/>
        <v>0</v>
      </c>
      <c r="AM78" s="32">
        <f t="shared" si="2"/>
        <v>0</v>
      </c>
      <c r="AN78" s="32">
        <f t="shared" si="2"/>
        <v>0</v>
      </c>
      <c r="AO78" s="32">
        <f t="shared" si="2"/>
        <v>0</v>
      </c>
      <c r="AP78" s="32">
        <f t="shared" si="2"/>
        <v>0</v>
      </c>
      <c r="AQ78" s="32">
        <f t="shared" si="2"/>
        <v>0</v>
      </c>
    </row>
    <row r="79" spans="38:43" ht="25.5" customHeight="1">
      <c r="AL79" s="32">
        <f t="shared" si="3"/>
        <v>0</v>
      </c>
      <c r="AM79" s="32">
        <f t="shared" si="2"/>
        <v>0</v>
      </c>
      <c r="AN79" s="32">
        <f t="shared" si="2"/>
        <v>0</v>
      </c>
      <c r="AO79" s="32">
        <f t="shared" si="2"/>
        <v>0</v>
      </c>
      <c r="AP79" s="32">
        <f t="shared" si="2"/>
        <v>0</v>
      </c>
      <c r="AQ79" s="32">
        <f t="shared" si="2"/>
        <v>0</v>
      </c>
    </row>
    <row r="80" spans="38:43" ht="25.5" customHeight="1">
      <c r="AL80" s="32">
        <f t="shared" si="3"/>
        <v>0</v>
      </c>
      <c r="AM80" s="32">
        <f t="shared" si="2"/>
        <v>0</v>
      </c>
      <c r="AN80" s="32">
        <f t="shared" si="2"/>
        <v>0</v>
      </c>
      <c r="AO80" s="32">
        <f t="shared" si="2"/>
        <v>0</v>
      </c>
      <c r="AP80" s="32">
        <f t="shared" si="2"/>
        <v>0</v>
      </c>
      <c r="AQ80" s="32">
        <f t="shared" si="2"/>
        <v>0</v>
      </c>
    </row>
    <row r="81" spans="38:43" ht="25.5" customHeight="1">
      <c r="AL81" s="32">
        <f t="shared" si="3"/>
        <v>0</v>
      </c>
      <c r="AM81" s="32">
        <f t="shared" si="2"/>
        <v>0</v>
      </c>
      <c r="AN81" s="32">
        <f t="shared" si="2"/>
        <v>0</v>
      </c>
      <c r="AO81" s="32">
        <f t="shared" si="2"/>
        <v>0</v>
      </c>
      <c r="AP81" s="32">
        <f t="shared" si="2"/>
        <v>0</v>
      </c>
      <c r="AQ81" s="32">
        <f t="shared" si="2"/>
        <v>0</v>
      </c>
    </row>
    <row r="82" spans="38:43" ht="25.5" customHeight="1">
      <c r="AL82" s="32">
        <f t="shared" si="3"/>
        <v>0</v>
      </c>
      <c r="AM82" s="32">
        <f t="shared" si="2"/>
        <v>0</v>
      </c>
      <c r="AN82" s="32">
        <f t="shared" si="2"/>
        <v>0</v>
      </c>
      <c r="AO82" s="32">
        <f t="shared" si="2"/>
        <v>0</v>
      </c>
      <c r="AP82" s="32">
        <f t="shared" si="2"/>
        <v>0</v>
      </c>
      <c r="AQ82" s="32">
        <f t="shared" si="2"/>
        <v>0</v>
      </c>
    </row>
    <row r="83" spans="38:43" ht="25.5" customHeight="1">
      <c r="AL83" s="32">
        <f t="shared" si="3"/>
        <v>0</v>
      </c>
      <c r="AM83" s="32">
        <f t="shared" si="2"/>
        <v>0</v>
      </c>
      <c r="AN83" s="32">
        <f t="shared" si="2"/>
        <v>0</v>
      </c>
      <c r="AO83" s="32">
        <f t="shared" si="2"/>
        <v>0</v>
      </c>
      <c r="AP83" s="32">
        <f t="shared" si="2"/>
        <v>0</v>
      </c>
      <c r="AQ83" s="32">
        <f t="shared" si="2"/>
        <v>0</v>
      </c>
    </row>
    <row r="84" spans="38:43" ht="25.5" customHeight="1">
      <c r="AL84" s="32">
        <f t="shared" si="3"/>
        <v>0</v>
      </c>
      <c r="AM84" s="32">
        <f t="shared" si="2"/>
        <v>0</v>
      </c>
      <c r="AN84" s="32">
        <f t="shared" si="2"/>
        <v>0</v>
      </c>
      <c r="AO84" s="32">
        <f t="shared" si="2"/>
        <v>0</v>
      </c>
      <c r="AP84" s="32">
        <f t="shared" si="2"/>
        <v>0</v>
      </c>
      <c r="AQ84" s="32">
        <f t="shared" si="2"/>
        <v>0</v>
      </c>
    </row>
    <row r="85" spans="38:43" ht="25.5" customHeight="1">
      <c r="AL85" s="32">
        <f t="shared" si="3"/>
        <v>0</v>
      </c>
      <c r="AM85" s="32">
        <f t="shared" si="2"/>
        <v>0</v>
      </c>
      <c r="AN85" s="32">
        <f t="shared" si="2"/>
        <v>0</v>
      </c>
      <c r="AO85" s="32">
        <f t="shared" si="2"/>
        <v>0</v>
      </c>
      <c r="AP85" s="32">
        <f t="shared" si="2"/>
        <v>0</v>
      </c>
      <c r="AQ85" s="32">
        <f t="shared" si="2"/>
        <v>0</v>
      </c>
    </row>
    <row r="86" spans="38:43" ht="25.5" customHeight="1">
      <c r="AL86" s="32">
        <f t="shared" si="3"/>
        <v>0</v>
      </c>
      <c r="AM86" s="32">
        <f t="shared" si="2"/>
        <v>0</v>
      </c>
      <c r="AN86" s="32">
        <f t="shared" si="2"/>
        <v>0</v>
      </c>
      <c r="AO86" s="32">
        <f t="shared" si="2"/>
        <v>0</v>
      </c>
      <c r="AP86" s="32">
        <f t="shared" si="2"/>
        <v>0</v>
      </c>
      <c r="AQ86" s="32">
        <f t="shared" si="2"/>
        <v>0</v>
      </c>
    </row>
    <row r="87" spans="38:43" ht="25.5" customHeight="1">
      <c r="AL87" s="32">
        <f t="shared" si="3"/>
        <v>0</v>
      </c>
      <c r="AM87" s="32">
        <f t="shared" si="2"/>
        <v>0</v>
      </c>
      <c r="AN87" s="32">
        <f t="shared" si="2"/>
        <v>0</v>
      </c>
      <c r="AO87" s="32">
        <f t="shared" si="2"/>
        <v>0</v>
      </c>
      <c r="AP87" s="32">
        <f t="shared" si="2"/>
        <v>0</v>
      </c>
      <c r="AQ87" s="32">
        <f t="shared" si="2"/>
        <v>0</v>
      </c>
    </row>
    <row r="88" spans="38:43" ht="25.5" customHeight="1">
      <c r="AL88" s="32">
        <f t="shared" si="3"/>
        <v>0</v>
      </c>
      <c r="AM88" s="32">
        <f t="shared" si="2"/>
        <v>0</v>
      </c>
      <c r="AN88" s="32">
        <f t="shared" si="2"/>
        <v>0</v>
      </c>
      <c r="AO88" s="32">
        <f t="shared" si="2"/>
        <v>0</v>
      </c>
      <c r="AP88" s="32">
        <f t="shared" si="2"/>
        <v>0</v>
      </c>
      <c r="AQ88" s="32">
        <f t="shared" si="2"/>
        <v>0</v>
      </c>
    </row>
    <row r="89" spans="38:43" ht="25.5" customHeight="1">
      <c r="AL89" s="32">
        <f t="shared" si="3"/>
        <v>0</v>
      </c>
      <c r="AM89" s="32">
        <f t="shared" si="2"/>
        <v>0</v>
      </c>
      <c r="AN89" s="32">
        <f t="shared" si="2"/>
        <v>0</v>
      </c>
      <c r="AO89" s="32">
        <f t="shared" si="2"/>
        <v>0</v>
      </c>
      <c r="AP89" s="32">
        <f t="shared" si="2"/>
        <v>0</v>
      </c>
      <c r="AQ89" s="32">
        <f t="shared" si="2"/>
        <v>0</v>
      </c>
    </row>
    <row r="90" spans="38:43" ht="25.5" customHeight="1">
      <c r="AL90" s="32">
        <f t="shared" si="3"/>
        <v>0</v>
      </c>
      <c r="AM90" s="32">
        <f t="shared" si="2"/>
        <v>0</v>
      </c>
      <c r="AN90" s="32">
        <f t="shared" si="2"/>
        <v>0</v>
      </c>
      <c r="AO90" s="32">
        <f t="shared" si="2"/>
        <v>0</v>
      </c>
      <c r="AP90" s="32">
        <f t="shared" si="2"/>
        <v>0</v>
      </c>
      <c r="AQ90" s="32">
        <f t="shared" si="2"/>
        <v>0</v>
      </c>
    </row>
    <row r="91" spans="38:43" ht="25.5" customHeight="1">
      <c r="AL91" s="32">
        <f t="shared" si="3"/>
        <v>0</v>
      </c>
      <c r="AM91" s="32">
        <f t="shared" si="2"/>
        <v>0</v>
      </c>
      <c r="AN91" s="32">
        <f t="shared" si="2"/>
        <v>0</v>
      </c>
      <c r="AO91" s="32">
        <f t="shared" si="2"/>
        <v>0</v>
      </c>
      <c r="AP91" s="32">
        <f t="shared" si="2"/>
        <v>0</v>
      </c>
      <c r="AQ91" s="32">
        <f t="shared" si="2"/>
        <v>0</v>
      </c>
    </row>
    <row r="92" spans="38:43" ht="25.5" customHeight="1">
      <c r="AL92" s="32">
        <f t="shared" si="3"/>
        <v>0</v>
      </c>
      <c r="AM92" s="32">
        <f t="shared" si="2"/>
        <v>0</v>
      </c>
      <c r="AN92" s="32">
        <f t="shared" si="2"/>
        <v>0</v>
      </c>
      <c r="AO92" s="32">
        <f t="shared" si="2"/>
        <v>0</v>
      </c>
      <c r="AP92" s="32">
        <f t="shared" si="2"/>
        <v>0</v>
      </c>
      <c r="AQ92" s="32">
        <f t="shared" si="2"/>
        <v>0</v>
      </c>
    </row>
    <row r="93" spans="38:43" ht="25.5" customHeight="1">
      <c r="AL93" s="32">
        <f t="shared" si="3"/>
        <v>0</v>
      </c>
      <c r="AM93" s="32">
        <f t="shared" si="2"/>
        <v>0</v>
      </c>
      <c r="AN93" s="32">
        <f t="shared" si="2"/>
        <v>0</v>
      </c>
      <c r="AO93" s="32">
        <f t="shared" si="2"/>
        <v>0</v>
      </c>
      <c r="AP93" s="32">
        <f t="shared" si="2"/>
        <v>0</v>
      </c>
      <c r="AQ93" s="32">
        <f t="shared" si="2"/>
        <v>0</v>
      </c>
    </row>
    <row r="94" spans="38:43" ht="25.5" customHeight="1">
      <c r="AL94" s="32">
        <f t="shared" si="3"/>
        <v>0</v>
      </c>
      <c r="AM94" s="32">
        <f t="shared" si="2"/>
        <v>0</v>
      </c>
      <c r="AN94" s="32">
        <f t="shared" si="2"/>
        <v>0</v>
      </c>
      <c r="AO94" s="32">
        <f t="shared" si="2"/>
        <v>0</v>
      </c>
      <c r="AP94" s="32">
        <f t="shared" si="2"/>
        <v>0</v>
      </c>
      <c r="AQ94" s="32">
        <f t="shared" si="2"/>
        <v>0</v>
      </c>
    </row>
    <row r="95" spans="38:43" ht="25.5" customHeight="1">
      <c r="AL95" s="32">
        <f t="shared" si="3"/>
        <v>0</v>
      </c>
      <c r="AM95" s="32">
        <f t="shared" si="2"/>
        <v>0</v>
      </c>
      <c r="AN95" s="32">
        <f t="shared" si="2"/>
        <v>0</v>
      </c>
      <c r="AO95" s="32">
        <f t="shared" si="2"/>
        <v>0</v>
      </c>
      <c r="AP95" s="32">
        <f t="shared" si="2"/>
        <v>0</v>
      </c>
      <c r="AQ95" s="32">
        <f t="shared" si="2"/>
        <v>0</v>
      </c>
    </row>
    <row r="96" spans="38:43" ht="25.5" customHeight="1">
      <c r="AL96" s="32">
        <f t="shared" si="3"/>
        <v>0</v>
      </c>
      <c r="AM96" s="32">
        <f t="shared" si="2"/>
        <v>0</v>
      </c>
      <c r="AN96" s="32">
        <f t="shared" si="2"/>
        <v>0</v>
      </c>
      <c r="AO96" s="32">
        <f t="shared" si="2"/>
        <v>0</v>
      </c>
      <c r="AP96" s="32">
        <f t="shared" si="2"/>
        <v>0</v>
      </c>
      <c r="AQ96" s="32">
        <f t="shared" si="2"/>
        <v>0</v>
      </c>
    </row>
    <row r="97" spans="38:43" ht="25.5" customHeight="1">
      <c r="AL97" s="32">
        <f t="shared" si="3"/>
        <v>0</v>
      </c>
      <c r="AM97" s="32">
        <f t="shared" si="2"/>
        <v>0</v>
      </c>
      <c r="AN97" s="32">
        <f t="shared" si="2"/>
        <v>0</v>
      </c>
      <c r="AO97" s="32">
        <f t="shared" si="2"/>
        <v>0</v>
      </c>
      <c r="AP97" s="32">
        <f t="shared" si="2"/>
        <v>0</v>
      </c>
      <c r="AQ97" s="32">
        <f t="shared" si="2"/>
        <v>0</v>
      </c>
    </row>
    <row r="98" spans="38:43" ht="25.5" customHeight="1">
      <c r="AL98" s="32">
        <f t="shared" si="3"/>
        <v>0</v>
      </c>
      <c r="AM98" s="32">
        <f t="shared" si="2"/>
        <v>0</v>
      </c>
      <c r="AN98" s="32">
        <f t="shared" si="2"/>
        <v>0</v>
      </c>
      <c r="AO98" s="32">
        <f t="shared" si="2"/>
        <v>0</v>
      </c>
      <c r="AP98" s="32">
        <f t="shared" si="2"/>
        <v>0</v>
      </c>
      <c r="AQ98" s="32">
        <f t="shared" si="2"/>
        <v>0</v>
      </c>
    </row>
    <row r="99" spans="38:43" ht="25.5" customHeight="1">
      <c r="AL99" s="32">
        <f t="shared" si="3"/>
        <v>0</v>
      </c>
      <c r="AM99" s="32">
        <f t="shared" si="2"/>
        <v>0</v>
      </c>
      <c r="AN99" s="32">
        <f t="shared" si="2"/>
        <v>0</v>
      </c>
      <c r="AO99" s="32">
        <f t="shared" si="2"/>
        <v>0</v>
      </c>
      <c r="AP99" s="32">
        <f t="shared" si="2"/>
        <v>0</v>
      </c>
      <c r="AQ99" s="32">
        <f t="shared" si="2"/>
        <v>0</v>
      </c>
    </row>
    <row r="100" spans="38:43" ht="25.5" customHeight="1">
      <c r="AL100" s="32">
        <f t="shared" si="3"/>
        <v>0</v>
      </c>
      <c r="AM100" s="32">
        <f t="shared" si="2"/>
        <v>0</v>
      </c>
      <c r="AN100" s="32">
        <f t="shared" si="2"/>
        <v>0</v>
      </c>
      <c r="AO100" s="32">
        <f t="shared" si="2"/>
        <v>0</v>
      </c>
      <c r="AP100" s="32">
        <f t="shared" si="2"/>
        <v>0</v>
      </c>
      <c r="AQ100" s="32">
        <f t="shared" si="2"/>
        <v>0</v>
      </c>
    </row>
    <row r="101" spans="38:43" ht="25.5" customHeight="1">
      <c r="AL101" s="32">
        <f t="shared" si="3"/>
        <v>0</v>
      </c>
      <c r="AM101" s="32">
        <f t="shared" si="2"/>
        <v>0</v>
      </c>
      <c r="AN101" s="32">
        <f t="shared" si="2"/>
        <v>0</v>
      </c>
      <c r="AO101" s="32">
        <f t="shared" si="2"/>
        <v>0</v>
      </c>
      <c r="AP101" s="32">
        <f t="shared" si="2"/>
        <v>0</v>
      </c>
      <c r="AQ101" s="32">
        <f t="shared" si="2"/>
        <v>0</v>
      </c>
    </row>
    <row r="102" spans="38:43" ht="25.5" customHeight="1">
      <c r="AL102" s="32">
        <f t="shared" si="3"/>
        <v>0</v>
      </c>
      <c r="AM102" s="32">
        <f t="shared" si="2"/>
        <v>0</v>
      </c>
      <c r="AN102" s="32">
        <f t="shared" si="2"/>
        <v>0</v>
      </c>
      <c r="AO102" s="32">
        <f t="shared" si="2"/>
        <v>0</v>
      </c>
      <c r="AP102" s="32">
        <f t="shared" si="2"/>
        <v>0</v>
      </c>
      <c r="AQ102" s="32">
        <f t="shared" si="2"/>
        <v>0</v>
      </c>
    </row>
    <row r="103" spans="38:43" ht="25.5" customHeight="1">
      <c r="AL103" s="32">
        <f t="shared" si="3"/>
        <v>0</v>
      </c>
      <c r="AM103" s="32">
        <f t="shared" si="2"/>
        <v>0</v>
      </c>
      <c r="AN103" s="32">
        <f t="shared" si="2"/>
        <v>0</v>
      </c>
      <c r="AO103" s="32">
        <f t="shared" si="2"/>
        <v>0</v>
      </c>
      <c r="AP103" s="32">
        <f t="shared" si="2"/>
        <v>0</v>
      </c>
      <c r="AQ103" s="32">
        <f t="shared" si="2"/>
        <v>0</v>
      </c>
    </row>
    <row r="104" spans="38:43" ht="25.5" customHeight="1">
      <c r="AL104" s="32">
        <f t="shared" si="3"/>
        <v>0</v>
      </c>
      <c r="AM104" s="32">
        <f t="shared" si="2"/>
        <v>0</v>
      </c>
      <c r="AN104" s="32">
        <f t="shared" si="2"/>
        <v>0</v>
      </c>
      <c r="AO104" s="32">
        <f t="shared" si="2"/>
        <v>0</v>
      </c>
      <c r="AP104" s="32">
        <f t="shared" si="2"/>
        <v>0</v>
      </c>
      <c r="AQ104" s="32">
        <f t="shared" si="2"/>
        <v>0</v>
      </c>
    </row>
    <row r="105" spans="38:43" ht="25.5" customHeight="1">
      <c r="AL105" s="32">
        <f t="shared" si="3"/>
        <v>0</v>
      </c>
      <c r="AM105" s="32">
        <f t="shared" si="2"/>
        <v>0</v>
      </c>
      <c r="AN105" s="32">
        <f t="shared" si="2"/>
        <v>0</v>
      </c>
      <c r="AO105" s="32">
        <f t="shared" si="2"/>
        <v>0</v>
      </c>
      <c r="AP105" s="32">
        <f t="shared" si="2"/>
        <v>0</v>
      </c>
      <c r="AQ105" s="32">
        <f t="shared" si="2"/>
        <v>0</v>
      </c>
    </row>
    <row r="106" spans="38:43" ht="25.5" customHeight="1">
      <c r="AL106" s="32">
        <f t="shared" si="3"/>
        <v>0</v>
      </c>
      <c r="AM106" s="32">
        <f t="shared" si="2"/>
        <v>0</v>
      </c>
      <c r="AN106" s="32">
        <f t="shared" si="2"/>
        <v>0</v>
      </c>
      <c r="AO106" s="32">
        <f t="shared" si="2"/>
        <v>0</v>
      </c>
      <c r="AP106" s="32">
        <f t="shared" si="2"/>
        <v>0</v>
      </c>
      <c r="AQ106" s="32">
        <f t="shared" si="2"/>
        <v>0</v>
      </c>
    </row>
    <row r="107" spans="38:43" ht="25.5" customHeight="1">
      <c r="AL107" s="32">
        <f t="shared" si="3"/>
        <v>0</v>
      </c>
      <c r="AM107" s="32">
        <f t="shared" si="2"/>
        <v>0</v>
      </c>
      <c r="AN107" s="32">
        <f t="shared" si="2"/>
        <v>0</v>
      </c>
      <c r="AO107" s="32">
        <f t="shared" si="2"/>
        <v>0</v>
      </c>
      <c r="AP107" s="32">
        <f t="shared" si="2"/>
        <v>0</v>
      </c>
      <c r="AQ107" s="32">
        <f t="shared" si="2"/>
        <v>0</v>
      </c>
    </row>
    <row r="108" spans="38:43" ht="25.5" customHeight="1">
      <c r="AL108" s="32">
        <f t="shared" si="3"/>
        <v>0</v>
      </c>
      <c r="AM108" s="32">
        <f t="shared" si="2"/>
        <v>0</v>
      </c>
      <c r="AN108" s="32">
        <f t="shared" si="2"/>
        <v>0</v>
      </c>
      <c r="AO108" s="32">
        <f t="shared" si="2"/>
        <v>0</v>
      </c>
      <c r="AP108" s="32">
        <f t="shared" si="2"/>
        <v>0</v>
      </c>
      <c r="AQ108" s="32">
        <f t="shared" si="2"/>
        <v>0</v>
      </c>
    </row>
    <row r="109" spans="38:43" ht="25.5" customHeight="1">
      <c r="AL109" s="32">
        <f t="shared" si="3"/>
        <v>0</v>
      </c>
      <c r="AM109" s="32">
        <f t="shared" si="2"/>
        <v>0</v>
      </c>
      <c r="AN109" s="32">
        <f t="shared" si="2"/>
        <v>0</v>
      </c>
      <c r="AO109" s="32">
        <f t="shared" si="2"/>
        <v>0</v>
      </c>
      <c r="AP109" s="32">
        <f t="shared" si="2"/>
        <v>0</v>
      </c>
      <c r="AQ109" s="32">
        <f t="shared" si="2"/>
        <v>0</v>
      </c>
    </row>
    <row r="110" spans="38:43" ht="25.5" customHeight="1">
      <c r="AL110" s="32">
        <f t="shared" si="3"/>
        <v>0</v>
      </c>
      <c r="AM110" s="32">
        <f t="shared" si="2"/>
        <v>0</v>
      </c>
      <c r="AN110" s="32">
        <f t="shared" si="2"/>
        <v>0</v>
      </c>
      <c r="AO110" s="32">
        <f t="shared" si="2"/>
        <v>0</v>
      </c>
      <c r="AP110" s="32">
        <f t="shared" si="2"/>
        <v>0</v>
      </c>
      <c r="AQ110" s="32">
        <f t="shared" si="2"/>
        <v>0</v>
      </c>
    </row>
    <row r="111" spans="38:43" ht="25.5" customHeight="1">
      <c r="AL111" s="32">
        <f t="shared" si="3"/>
        <v>0</v>
      </c>
      <c r="AM111" s="32">
        <f t="shared" si="3"/>
        <v>0</v>
      </c>
      <c r="AN111" s="32">
        <f t="shared" si="3"/>
        <v>0</v>
      </c>
      <c r="AO111" s="32">
        <f t="shared" si="3"/>
        <v>0</v>
      </c>
      <c r="AP111" s="32">
        <f t="shared" si="3"/>
        <v>0</v>
      </c>
      <c r="AQ111" s="32">
        <f t="shared" si="3"/>
        <v>0</v>
      </c>
    </row>
    <row r="112" spans="38:43" ht="25.5" customHeight="1">
      <c r="AL112" s="32">
        <f t="shared" si="3"/>
        <v>0</v>
      </c>
      <c r="AM112" s="32">
        <f t="shared" si="3"/>
        <v>0</v>
      </c>
      <c r="AN112" s="32">
        <f t="shared" si="3"/>
        <v>0</v>
      </c>
      <c r="AO112" s="32">
        <f t="shared" si="3"/>
        <v>0</v>
      </c>
      <c r="AP112" s="32">
        <f t="shared" si="3"/>
        <v>0</v>
      </c>
      <c r="AQ112" s="32">
        <f t="shared" si="3"/>
        <v>0</v>
      </c>
    </row>
    <row r="113" spans="38:43" ht="25.5" customHeight="1">
      <c r="AL113" s="32">
        <f t="shared" si="3"/>
        <v>0</v>
      </c>
      <c r="AM113" s="32">
        <f t="shared" si="3"/>
        <v>0</v>
      </c>
      <c r="AN113" s="32">
        <f t="shared" si="3"/>
        <v>0</v>
      </c>
      <c r="AO113" s="32">
        <f t="shared" si="3"/>
        <v>0</v>
      </c>
      <c r="AP113" s="32">
        <f t="shared" si="3"/>
        <v>0</v>
      </c>
      <c r="AQ113" s="32">
        <f t="shared" si="3"/>
        <v>0</v>
      </c>
    </row>
    <row r="114" spans="38:43" ht="25.5" customHeight="1">
      <c r="AL114" s="32">
        <f t="shared" si="3"/>
        <v>0</v>
      </c>
      <c r="AM114" s="32">
        <f t="shared" si="3"/>
        <v>0</v>
      </c>
      <c r="AN114" s="32">
        <f t="shared" si="3"/>
        <v>0</v>
      </c>
      <c r="AO114" s="32">
        <f t="shared" si="3"/>
        <v>0</v>
      </c>
      <c r="AP114" s="32">
        <f t="shared" si="3"/>
        <v>0</v>
      </c>
      <c r="AQ114" s="32">
        <f t="shared" si="3"/>
        <v>0</v>
      </c>
    </row>
    <row r="115" spans="38:43" ht="25.5" customHeight="1">
      <c r="AL115" s="32">
        <f t="shared" si="3"/>
        <v>0</v>
      </c>
      <c r="AM115" s="32">
        <f t="shared" si="3"/>
        <v>0</v>
      </c>
      <c r="AN115" s="32">
        <f t="shared" si="3"/>
        <v>0</v>
      </c>
      <c r="AO115" s="32">
        <f t="shared" si="3"/>
        <v>0</v>
      </c>
      <c r="AP115" s="32">
        <f t="shared" si="3"/>
        <v>0</v>
      </c>
      <c r="AQ115" s="32">
        <f t="shared" si="3"/>
        <v>0</v>
      </c>
    </row>
    <row r="116" spans="38:43" ht="25.5" customHeight="1">
      <c r="AL116" s="32">
        <f t="shared" si="3"/>
        <v>0</v>
      </c>
      <c r="AM116" s="32">
        <f t="shared" si="3"/>
        <v>0</v>
      </c>
      <c r="AN116" s="32">
        <f t="shared" si="3"/>
        <v>0</v>
      </c>
      <c r="AO116" s="32">
        <f t="shared" si="3"/>
        <v>0</v>
      </c>
      <c r="AP116" s="32">
        <f t="shared" si="3"/>
        <v>0</v>
      </c>
      <c r="AQ116" s="32">
        <f t="shared" si="3"/>
        <v>0</v>
      </c>
    </row>
    <row r="117" spans="38:43" ht="25.5" customHeight="1">
      <c r="AL117" s="32">
        <f t="shared" si="3"/>
        <v>0</v>
      </c>
      <c r="AM117" s="32">
        <f t="shared" si="3"/>
        <v>0</v>
      </c>
      <c r="AN117" s="32">
        <f t="shared" si="3"/>
        <v>0</v>
      </c>
      <c r="AO117" s="32">
        <f t="shared" si="3"/>
        <v>0</v>
      </c>
      <c r="AP117" s="32">
        <f t="shared" si="3"/>
        <v>0</v>
      </c>
      <c r="AQ117" s="32">
        <f t="shared" si="3"/>
        <v>0</v>
      </c>
    </row>
    <row r="118" spans="38:43" ht="25.5" customHeight="1">
      <c r="AL118" s="32">
        <f t="shared" si="3"/>
        <v>0</v>
      </c>
      <c r="AM118" s="32">
        <f t="shared" si="3"/>
        <v>0</v>
      </c>
      <c r="AN118" s="32">
        <f t="shared" si="3"/>
        <v>0</v>
      </c>
      <c r="AO118" s="32">
        <f t="shared" si="3"/>
        <v>0</v>
      </c>
      <c r="AP118" s="32">
        <f t="shared" si="3"/>
        <v>0</v>
      </c>
      <c r="AQ118" s="32">
        <f t="shared" si="3"/>
        <v>0</v>
      </c>
    </row>
    <row r="119" spans="38:43" ht="25.5" customHeight="1">
      <c r="AL119" s="32">
        <f t="shared" si="3"/>
        <v>0</v>
      </c>
      <c r="AM119" s="32">
        <f t="shared" si="3"/>
        <v>0</v>
      </c>
      <c r="AN119" s="32">
        <f t="shared" si="3"/>
        <v>0</v>
      </c>
      <c r="AO119" s="32">
        <f t="shared" si="3"/>
        <v>0</v>
      </c>
      <c r="AP119" s="32">
        <f t="shared" si="3"/>
        <v>0</v>
      </c>
      <c r="AQ119" s="32">
        <f t="shared" si="3"/>
        <v>0</v>
      </c>
    </row>
    <row r="120" spans="38:43" ht="25.5" customHeight="1">
      <c r="AL120" s="32">
        <f t="shared" si="3"/>
        <v>0</v>
      </c>
      <c r="AM120" s="32">
        <f t="shared" si="3"/>
        <v>0</v>
      </c>
      <c r="AN120" s="32">
        <f t="shared" si="3"/>
        <v>0</v>
      </c>
      <c r="AO120" s="32">
        <f t="shared" si="3"/>
        <v>0</v>
      </c>
      <c r="AP120" s="32">
        <f t="shared" si="3"/>
        <v>0</v>
      </c>
      <c r="AQ120" s="32">
        <f t="shared" si="3"/>
        <v>0</v>
      </c>
    </row>
    <row r="121" spans="38:43" ht="25.5" customHeight="1">
      <c r="AL121" s="32">
        <f t="shared" si="3"/>
        <v>0</v>
      </c>
      <c r="AM121" s="32">
        <f t="shared" si="3"/>
        <v>0</v>
      </c>
      <c r="AN121" s="32">
        <f t="shared" si="3"/>
        <v>0</v>
      </c>
      <c r="AO121" s="32">
        <f t="shared" si="3"/>
        <v>0</v>
      </c>
      <c r="AP121" s="32">
        <f t="shared" si="3"/>
        <v>0</v>
      </c>
      <c r="AQ121" s="32">
        <f t="shared" si="3"/>
        <v>0</v>
      </c>
    </row>
    <row r="122" spans="38:43" ht="25.5" customHeight="1">
      <c r="AL122" s="32">
        <f t="shared" si="3"/>
        <v>0</v>
      </c>
      <c r="AM122" s="32">
        <f t="shared" si="3"/>
        <v>0</v>
      </c>
      <c r="AN122" s="32">
        <f t="shared" si="3"/>
        <v>0</v>
      </c>
      <c r="AO122" s="32">
        <f t="shared" si="3"/>
        <v>0</v>
      </c>
      <c r="AP122" s="32">
        <f t="shared" si="3"/>
        <v>0</v>
      </c>
      <c r="AQ122" s="32">
        <f t="shared" si="3"/>
        <v>0</v>
      </c>
    </row>
    <row r="123" spans="38:43" ht="25.5" customHeight="1">
      <c r="AL123" s="32">
        <f t="shared" si="3"/>
        <v>0</v>
      </c>
      <c r="AM123" s="32">
        <f t="shared" si="3"/>
        <v>0</v>
      </c>
      <c r="AN123" s="32">
        <f t="shared" si="3"/>
        <v>0</v>
      </c>
      <c r="AO123" s="32">
        <f t="shared" si="3"/>
        <v>0</v>
      </c>
      <c r="AP123" s="32">
        <f t="shared" si="3"/>
        <v>0</v>
      </c>
      <c r="AQ123" s="32">
        <f t="shared" si="3"/>
        <v>0</v>
      </c>
    </row>
    <row r="124" spans="38:43" ht="25.5" customHeight="1">
      <c r="AL124" s="32">
        <f t="shared" si="3"/>
        <v>0</v>
      </c>
      <c r="AM124" s="32">
        <f t="shared" si="3"/>
        <v>0</v>
      </c>
      <c r="AN124" s="32">
        <f t="shared" si="3"/>
        <v>0</v>
      </c>
      <c r="AO124" s="32">
        <f t="shared" si="3"/>
        <v>0</v>
      </c>
      <c r="AP124" s="32">
        <f t="shared" si="3"/>
        <v>0</v>
      </c>
      <c r="AQ124" s="32">
        <f t="shared" si="3"/>
        <v>0</v>
      </c>
    </row>
    <row r="125" spans="38:43" ht="25.5" customHeight="1">
      <c r="AL125" s="32">
        <f t="shared" ref="AL125:AQ167" si="4">+V125-AF125</f>
        <v>0</v>
      </c>
      <c r="AM125" s="32">
        <f t="shared" si="4"/>
        <v>0</v>
      </c>
      <c r="AN125" s="32">
        <f t="shared" si="4"/>
        <v>0</v>
      </c>
      <c r="AO125" s="32">
        <f t="shared" si="4"/>
        <v>0</v>
      </c>
      <c r="AP125" s="32">
        <f t="shared" si="4"/>
        <v>0</v>
      </c>
      <c r="AQ125" s="32">
        <f t="shared" si="4"/>
        <v>0</v>
      </c>
    </row>
    <row r="126" spans="38:43" ht="25.5" customHeight="1">
      <c r="AL126" s="32">
        <f t="shared" si="4"/>
        <v>0</v>
      </c>
      <c r="AM126" s="32">
        <f t="shared" si="4"/>
        <v>0</v>
      </c>
      <c r="AN126" s="32">
        <f t="shared" si="4"/>
        <v>0</v>
      </c>
      <c r="AO126" s="32">
        <f t="shared" si="4"/>
        <v>0</v>
      </c>
      <c r="AP126" s="32">
        <f t="shared" si="4"/>
        <v>0</v>
      </c>
      <c r="AQ126" s="32">
        <f t="shared" si="4"/>
        <v>0</v>
      </c>
    </row>
    <row r="127" spans="38:43" ht="25.5" customHeight="1">
      <c r="AL127" s="32">
        <f t="shared" si="4"/>
        <v>0</v>
      </c>
      <c r="AM127" s="32">
        <f t="shared" si="4"/>
        <v>0</v>
      </c>
      <c r="AN127" s="32">
        <f t="shared" si="4"/>
        <v>0</v>
      </c>
      <c r="AO127" s="32">
        <f t="shared" si="4"/>
        <v>0</v>
      </c>
      <c r="AP127" s="32">
        <f t="shared" si="4"/>
        <v>0</v>
      </c>
      <c r="AQ127" s="32">
        <f t="shared" si="4"/>
        <v>0</v>
      </c>
    </row>
    <row r="128" spans="38:43" ht="25.5" customHeight="1">
      <c r="AL128" s="32">
        <f t="shared" si="4"/>
        <v>0</v>
      </c>
      <c r="AM128" s="32">
        <f t="shared" si="4"/>
        <v>0</v>
      </c>
      <c r="AN128" s="32">
        <f t="shared" si="4"/>
        <v>0</v>
      </c>
      <c r="AO128" s="32">
        <f t="shared" si="4"/>
        <v>0</v>
      </c>
      <c r="AP128" s="32">
        <f t="shared" si="4"/>
        <v>0</v>
      </c>
      <c r="AQ128" s="32">
        <f t="shared" si="4"/>
        <v>0</v>
      </c>
    </row>
    <row r="129" spans="38:43" ht="25.5" customHeight="1">
      <c r="AL129" s="32">
        <f t="shared" si="4"/>
        <v>0</v>
      </c>
      <c r="AM129" s="32">
        <f t="shared" si="4"/>
        <v>0</v>
      </c>
      <c r="AN129" s="32">
        <f t="shared" si="4"/>
        <v>0</v>
      </c>
      <c r="AO129" s="32">
        <f t="shared" si="4"/>
        <v>0</v>
      </c>
      <c r="AP129" s="32">
        <f t="shared" si="4"/>
        <v>0</v>
      </c>
      <c r="AQ129" s="32">
        <f t="shared" si="4"/>
        <v>0</v>
      </c>
    </row>
    <row r="130" spans="38:43" ht="25.5" customHeight="1">
      <c r="AL130" s="32">
        <f t="shared" si="4"/>
        <v>0</v>
      </c>
      <c r="AM130" s="32">
        <f t="shared" si="4"/>
        <v>0</v>
      </c>
      <c r="AN130" s="32">
        <f t="shared" si="4"/>
        <v>0</v>
      </c>
      <c r="AO130" s="32">
        <f t="shared" si="4"/>
        <v>0</v>
      </c>
      <c r="AP130" s="32">
        <f t="shared" si="4"/>
        <v>0</v>
      </c>
      <c r="AQ130" s="32">
        <f t="shared" si="4"/>
        <v>0</v>
      </c>
    </row>
    <row r="131" spans="38:43" ht="25.5" customHeight="1">
      <c r="AL131" s="32">
        <f t="shared" si="4"/>
        <v>0</v>
      </c>
      <c r="AM131" s="32">
        <f t="shared" si="4"/>
        <v>0</v>
      </c>
      <c r="AN131" s="32">
        <f t="shared" si="4"/>
        <v>0</v>
      </c>
      <c r="AO131" s="32">
        <f t="shared" si="4"/>
        <v>0</v>
      </c>
      <c r="AP131" s="32">
        <f t="shared" si="4"/>
        <v>0</v>
      </c>
      <c r="AQ131" s="32">
        <f t="shared" si="4"/>
        <v>0</v>
      </c>
    </row>
    <row r="132" spans="38:43" ht="25.5" customHeight="1">
      <c r="AL132" s="32">
        <f t="shared" si="4"/>
        <v>0</v>
      </c>
      <c r="AM132" s="32">
        <f t="shared" si="4"/>
        <v>0</v>
      </c>
      <c r="AN132" s="32">
        <f t="shared" si="4"/>
        <v>0</v>
      </c>
      <c r="AO132" s="32">
        <f t="shared" si="4"/>
        <v>0</v>
      </c>
      <c r="AP132" s="32">
        <f t="shared" si="4"/>
        <v>0</v>
      </c>
      <c r="AQ132" s="32">
        <f t="shared" si="4"/>
        <v>0</v>
      </c>
    </row>
    <row r="133" spans="38:43" ht="25.5" customHeight="1">
      <c r="AL133" s="32">
        <f t="shared" si="4"/>
        <v>0</v>
      </c>
      <c r="AM133" s="32">
        <f t="shared" si="4"/>
        <v>0</v>
      </c>
      <c r="AN133" s="32">
        <f t="shared" si="4"/>
        <v>0</v>
      </c>
      <c r="AO133" s="32">
        <f t="shared" si="4"/>
        <v>0</v>
      </c>
      <c r="AP133" s="32">
        <f t="shared" si="4"/>
        <v>0</v>
      </c>
      <c r="AQ133" s="32">
        <f t="shared" si="4"/>
        <v>0</v>
      </c>
    </row>
    <row r="134" spans="38:43" ht="25.5" customHeight="1">
      <c r="AL134" s="32">
        <f t="shared" si="4"/>
        <v>0</v>
      </c>
      <c r="AM134" s="32">
        <f t="shared" si="4"/>
        <v>0</v>
      </c>
      <c r="AN134" s="32">
        <f t="shared" si="4"/>
        <v>0</v>
      </c>
      <c r="AO134" s="32">
        <f t="shared" si="4"/>
        <v>0</v>
      </c>
      <c r="AP134" s="32">
        <f t="shared" si="4"/>
        <v>0</v>
      </c>
      <c r="AQ134" s="32">
        <f t="shared" si="4"/>
        <v>0</v>
      </c>
    </row>
    <row r="135" spans="38:43" ht="25.5" customHeight="1">
      <c r="AL135" s="32">
        <f t="shared" si="4"/>
        <v>0</v>
      </c>
      <c r="AM135" s="32">
        <f t="shared" si="4"/>
        <v>0</v>
      </c>
      <c r="AN135" s="32">
        <f t="shared" si="4"/>
        <v>0</v>
      </c>
      <c r="AO135" s="32">
        <f t="shared" si="4"/>
        <v>0</v>
      </c>
      <c r="AP135" s="32">
        <f t="shared" si="4"/>
        <v>0</v>
      </c>
      <c r="AQ135" s="32">
        <f t="shared" si="4"/>
        <v>0</v>
      </c>
    </row>
    <row r="136" spans="38:43" ht="25.5" customHeight="1">
      <c r="AL136" s="32">
        <f t="shared" si="4"/>
        <v>0</v>
      </c>
      <c r="AM136" s="32">
        <f t="shared" si="4"/>
        <v>0</v>
      </c>
      <c r="AN136" s="32">
        <f t="shared" si="4"/>
        <v>0</v>
      </c>
      <c r="AO136" s="32">
        <f t="shared" si="4"/>
        <v>0</v>
      </c>
      <c r="AP136" s="32">
        <f t="shared" si="4"/>
        <v>0</v>
      </c>
      <c r="AQ136" s="32">
        <f t="shared" si="4"/>
        <v>0</v>
      </c>
    </row>
    <row r="137" spans="38:43" ht="25.5" customHeight="1">
      <c r="AL137" s="32">
        <f t="shared" si="4"/>
        <v>0</v>
      </c>
      <c r="AM137" s="32">
        <f t="shared" si="4"/>
        <v>0</v>
      </c>
      <c r="AN137" s="32">
        <f t="shared" si="4"/>
        <v>0</v>
      </c>
      <c r="AO137" s="32">
        <f t="shared" si="4"/>
        <v>0</v>
      </c>
      <c r="AP137" s="32">
        <f t="shared" si="4"/>
        <v>0</v>
      </c>
      <c r="AQ137" s="32">
        <f t="shared" si="4"/>
        <v>0</v>
      </c>
    </row>
    <row r="138" spans="38:43" ht="25.5" customHeight="1">
      <c r="AL138" s="32">
        <f t="shared" si="4"/>
        <v>0</v>
      </c>
      <c r="AM138" s="32">
        <f t="shared" si="4"/>
        <v>0</v>
      </c>
      <c r="AN138" s="32">
        <f t="shared" si="4"/>
        <v>0</v>
      </c>
      <c r="AO138" s="32">
        <f t="shared" si="4"/>
        <v>0</v>
      </c>
      <c r="AP138" s="32">
        <f t="shared" si="4"/>
        <v>0</v>
      </c>
      <c r="AQ138" s="32">
        <f t="shared" si="4"/>
        <v>0</v>
      </c>
    </row>
    <row r="139" spans="38:43" ht="25.5" customHeight="1">
      <c r="AL139" s="32">
        <f t="shared" si="4"/>
        <v>0</v>
      </c>
      <c r="AM139" s="32">
        <f t="shared" si="4"/>
        <v>0</v>
      </c>
      <c r="AN139" s="32">
        <f t="shared" si="4"/>
        <v>0</v>
      </c>
      <c r="AO139" s="32">
        <f t="shared" si="4"/>
        <v>0</v>
      </c>
      <c r="AP139" s="32">
        <f t="shared" si="4"/>
        <v>0</v>
      </c>
      <c r="AQ139" s="32">
        <f t="shared" si="4"/>
        <v>0</v>
      </c>
    </row>
    <row r="140" spans="38:43" ht="25.5" customHeight="1">
      <c r="AL140" s="32">
        <f t="shared" si="4"/>
        <v>0</v>
      </c>
      <c r="AM140" s="32">
        <f t="shared" si="4"/>
        <v>0</v>
      </c>
      <c r="AN140" s="32">
        <f t="shared" si="4"/>
        <v>0</v>
      </c>
      <c r="AO140" s="32">
        <f t="shared" si="4"/>
        <v>0</v>
      </c>
      <c r="AP140" s="32">
        <f t="shared" si="4"/>
        <v>0</v>
      </c>
      <c r="AQ140" s="32">
        <f t="shared" si="4"/>
        <v>0</v>
      </c>
    </row>
    <row r="141" spans="38:43" ht="25.5" customHeight="1">
      <c r="AL141" s="32">
        <f t="shared" si="4"/>
        <v>0</v>
      </c>
      <c r="AM141" s="32">
        <f t="shared" si="4"/>
        <v>0</v>
      </c>
      <c r="AN141" s="32">
        <f t="shared" si="4"/>
        <v>0</v>
      </c>
      <c r="AO141" s="32">
        <f t="shared" si="4"/>
        <v>0</v>
      </c>
      <c r="AP141" s="32">
        <f t="shared" si="4"/>
        <v>0</v>
      </c>
      <c r="AQ141" s="32">
        <f t="shared" si="4"/>
        <v>0</v>
      </c>
    </row>
    <row r="142" spans="38:43" ht="25.5" customHeight="1">
      <c r="AL142" s="32">
        <f t="shared" si="4"/>
        <v>0</v>
      </c>
      <c r="AM142" s="32">
        <f t="shared" si="4"/>
        <v>0</v>
      </c>
      <c r="AN142" s="32">
        <f t="shared" si="4"/>
        <v>0</v>
      </c>
      <c r="AO142" s="32">
        <f t="shared" si="4"/>
        <v>0</v>
      </c>
      <c r="AP142" s="32">
        <f t="shared" si="4"/>
        <v>0</v>
      </c>
      <c r="AQ142" s="32">
        <f t="shared" si="4"/>
        <v>0</v>
      </c>
    </row>
    <row r="143" spans="38:43" ht="25.5" customHeight="1">
      <c r="AL143" s="32">
        <f t="shared" si="4"/>
        <v>0</v>
      </c>
      <c r="AM143" s="32">
        <f t="shared" si="4"/>
        <v>0</v>
      </c>
      <c r="AN143" s="32">
        <f t="shared" si="4"/>
        <v>0</v>
      </c>
      <c r="AO143" s="32">
        <f t="shared" si="4"/>
        <v>0</v>
      </c>
      <c r="AP143" s="32">
        <f t="shared" si="4"/>
        <v>0</v>
      </c>
      <c r="AQ143" s="32">
        <f t="shared" si="4"/>
        <v>0</v>
      </c>
    </row>
    <row r="144" spans="38:43" ht="25.5" customHeight="1">
      <c r="AL144" s="32">
        <f t="shared" si="4"/>
        <v>0</v>
      </c>
      <c r="AM144" s="32">
        <f t="shared" si="4"/>
        <v>0</v>
      </c>
      <c r="AN144" s="32">
        <f t="shared" si="4"/>
        <v>0</v>
      </c>
      <c r="AO144" s="32">
        <f t="shared" si="4"/>
        <v>0</v>
      </c>
      <c r="AP144" s="32">
        <f t="shared" si="4"/>
        <v>0</v>
      </c>
      <c r="AQ144" s="32">
        <f t="shared" si="4"/>
        <v>0</v>
      </c>
    </row>
    <row r="145" spans="38:43" ht="25.5" customHeight="1">
      <c r="AL145" s="32">
        <f t="shared" si="4"/>
        <v>0</v>
      </c>
      <c r="AM145" s="32">
        <f t="shared" si="4"/>
        <v>0</v>
      </c>
      <c r="AN145" s="32">
        <f t="shared" si="4"/>
        <v>0</v>
      </c>
      <c r="AO145" s="32">
        <f t="shared" si="4"/>
        <v>0</v>
      </c>
      <c r="AP145" s="32">
        <f t="shared" si="4"/>
        <v>0</v>
      </c>
      <c r="AQ145" s="32">
        <f t="shared" si="4"/>
        <v>0</v>
      </c>
    </row>
    <row r="146" spans="38:43" ht="25.5" customHeight="1">
      <c r="AL146" s="32">
        <f t="shared" si="4"/>
        <v>0</v>
      </c>
      <c r="AM146" s="32">
        <f t="shared" si="4"/>
        <v>0</v>
      </c>
      <c r="AN146" s="32">
        <f t="shared" si="4"/>
        <v>0</v>
      </c>
      <c r="AO146" s="32">
        <f t="shared" si="4"/>
        <v>0</v>
      </c>
      <c r="AP146" s="32">
        <f t="shared" si="4"/>
        <v>0</v>
      </c>
      <c r="AQ146" s="32">
        <f t="shared" si="4"/>
        <v>0</v>
      </c>
    </row>
    <row r="147" spans="38:43" ht="25.5" customHeight="1">
      <c r="AL147" s="32">
        <f t="shared" si="4"/>
        <v>0</v>
      </c>
      <c r="AM147" s="32">
        <f t="shared" si="4"/>
        <v>0</v>
      </c>
      <c r="AN147" s="32">
        <f t="shared" si="4"/>
        <v>0</v>
      </c>
      <c r="AO147" s="32">
        <f t="shared" si="4"/>
        <v>0</v>
      </c>
      <c r="AP147" s="32">
        <f t="shared" si="4"/>
        <v>0</v>
      </c>
      <c r="AQ147" s="32">
        <f t="shared" si="4"/>
        <v>0</v>
      </c>
    </row>
    <row r="148" spans="38:43" ht="25.5" customHeight="1">
      <c r="AL148" s="32">
        <f t="shared" si="4"/>
        <v>0</v>
      </c>
      <c r="AM148" s="32">
        <f t="shared" si="4"/>
        <v>0</v>
      </c>
      <c r="AN148" s="32">
        <f t="shared" si="4"/>
        <v>0</v>
      </c>
      <c r="AO148" s="32">
        <f t="shared" si="4"/>
        <v>0</v>
      </c>
      <c r="AP148" s="32">
        <f t="shared" si="4"/>
        <v>0</v>
      </c>
      <c r="AQ148" s="32">
        <f t="shared" si="4"/>
        <v>0</v>
      </c>
    </row>
    <row r="149" spans="38:43" ht="25.5" customHeight="1">
      <c r="AL149" s="32">
        <f t="shared" si="4"/>
        <v>0</v>
      </c>
      <c r="AM149" s="32">
        <f t="shared" si="4"/>
        <v>0</v>
      </c>
      <c r="AN149" s="32">
        <f t="shared" si="4"/>
        <v>0</v>
      </c>
      <c r="AO149" s="32">
        <f t="shared" si="4"/>
        <v>0</v>
      </c>
      <c r="AP149" s="32">
        <f t="shared" si="4"/>
        <v>0</v>
      </c>
      <c r="AQ149" s="32">
        <f t="shared" si="4"/>
        <v>0</v>
      </c>
    </row>
    <row r="150" spans="38:43" ht="25.5" customHeight="1">
      <c r="AL150" s="32">
        <f t="shared" si="4"/>
        <v>0</v>
      </c>
      <c r="AM150" s="32">
        <f t="shared" si="4"/>
        <v>0</v>
      </c>
      <c r="AN150" s="32">
        <f t="shared" si="4"/>
        <v>0</v>
      </c>
      <c r="AO150" s="32">
        <f t="shared" si="4"/>
        <v>0</v>
      </c>
      <c r="AP150" s="32">
        <f t="shared" si="4"/>
        <v>0</v>
      </c>
      <c r="AQ150" s="32">
        <f t="shared" si="4"/>
        <v>0</v>
      </c>
    </row>
    <row r="151" spans="38:43" ht="25.5" customHeight="1">
      <c r="AL151" s="32">
        <f t="shared" si="4"/>
        <v>0</v>
      </c>
      <c r="AM151" s="32">
        <f t="shared" si="4"/>
        <v>0</v>
      </c>
      <c r="AN151" s="32">
        <f t="shared" si="4"/>
        <v>0</v>
      </c>
      <c r="AO151" s="32">
        <f t="shared" si="4"/>
        <v>0</v>
      </c>
      <c r="AP151" s="32">
        <f t="shared" si="4"/>
        <v>0</v>
      </c>
      <c r="AQ151" s="32">
        <f t="shared" si="4"/>
        <v>0</v>
      </c>
    </row>
    <row r="152" spans="38:43" ht="25.5" customHeight="1">
      <c r="AL152" s="32">
        <f t="shared" si="4"/>
        <v>0</v>
      </c>
      <c r="AM152" s="32">
        <f t="shared" si="4"/>
        <v>0</v>
      </c>
      <c r="AN152" s="32">
        <f t="shared" si="4"/>
        <v>0</v>
      </c>
      <c r="AO152" s="32">
        <f t="shared" si="4"/>
        <v>0</v>
      </c>
      <c r="AP152" s="32">
        <f t="shared" si="4"/>
        <v>0</v>
      </c>
      <c r="AQ152" s="32">
        <f t="shared" si="4"/>
        <v>0</v>
      </c>
    </row>
    <row r="153" spans="38:43" ht="25.5" customHeight="1">
      <c r="AL153" s="32">
        <f t="shared" si="4"/>
        <v>0</v>
      </c>
      <c r="AM153" s="32">
        <f t="shared" si="4"/>
        <v>0</v>
      </c>
      <c r="AN153" s="32">
        <f t="shared" si="4"/>
        <v>0</v>
      </c>
      <c r="AO153" s="32">
        <f t="shared" si="4"/>
        <v>0</v>
      </c>
      <c r="AP153" s="32">
        <f t="shared" si="4"/>
        <v>0</v>
      </c>
      <c r="AQ153" s="32">
        <f t="shared" si="4"/>
        <v>0</v>
      </c>
    </row>
    <row r="154" spans="38:43" ht="25.5" customHeight="1">
      <c r="AL154" s="32">
        <f t="shared" si="4"/>
        <v>0</v>
      </c>
      <c r="AM154" s="32">
        <f t="shared" si="4"/>
        <v>0</v>
      </c>
      <c r="AN154" s="32">
        <f t="shared" si="4"/>
        <v>0</v>
      </c>
      <c r="AO154" s="32">
        <f t="shared" si="4"/>
        <v>0</v>
      </c>
      <c r="AP154" s="32">
        <f t="shared" si="4"/>
        <v>0</v>
      </c>
      <c r="AQ154" s="32">
        <f t="shared" si="4"/>
        <v>0</v>
      </c>
    </row>
    <row r="155" spans="38:43" ht="25.5" customHeight="1">
      <c r="AL155" s="32">
        <f t="shared" si="4"/>
        <v>0</v>
      </c>
      <c r="AM155" s="32">
        <f t="shared" si="4"/>
        <v>0</v>
      </c>
      <c r="AN155" s="32">
        <f t="shared" si="4"/>
        <v>0</v>
      </c>
      <c r="AO155" s="32">
        <f t="shared" si="4"/>
        <v>0</v>
      </c>
      <c r="AP155" s="32">
        <f t="shared" si="4"/>
        <v>0</v>
      </c>
      <c r="AQ155" s="32">
        <f t="shared" si="4"/>
        <v>0</v>
      </c>
    </row>
    <row r="156" spans="38:43" ht="25.5" customHeight="1">
      <c r="AL156" s="32">
        <f t="shared" si="4"/>
        <v>0</v>
      </c>
      <c r="AM156" s="32">
        <f t="shared" si="4"/>
        <v>0</v>
      </c>
      <c r="AN156" s="32">
        <f t="shared" si="4"/>
        <v>0</v>
      </c>
      <c r="AO156" s="32">
        <f t="shared" si="4"/>
        <v>0</v>
      </c>
      <c r="AP156" s="32">
        <f t="shared" si="4"/>
        <v>0</v>
      </c>
      <c r="AQ156" s="32">
        <f t="shared" si="4"/>
        <v>0</v>
      </c>
    </row>
    <row r="157" spans="38:43" ht="25.5" customHeight="1">
      <c r="AL157" s="32">
        <f t="shared" si="4"/>
        <v>0</v>
      </c>
      <c r="AM157" s="32">
        <f t="shared" si="4"/>
        <v>0</v>
      </c>
      <c r="AN157" s="32">
        <f t="shared" si="4"/>
        <v>0</v>
      </c>
      <c r="AO157" s="32">
        <f t="shared" si="4"/>
        <v>0</v>
      </c>
      <c r="AP157" s="32">
        <f t="shared" si="4"/>
        <v>0</v>
      </c>
      <c r="AQ157" s="32">
        <f t="shared" si="4"/>
        <v>0</v>
      </c>
    </row>
    <row r="158" spans="38:43" ht="25.5" customHeight="1">
      <c r="AL158" s="32">
        <f t="shared" si="4"/>
        <v>0</v>
      </c>
      <c r="AM158" s="32">
        <f t="shared" si="4"/>
        <v>0</v>
      </c>
      <c r="AN158" s="32">
        <f t="shared" si="4"/>
        <v>0</v>
      </c>
      <c r="AO158" s="32">
        <f t="shared" si="4"/>
        <v>0</v>
      </c>
      <c r="AP158" s="32">
        <f t="shared" si="4"/>
        <v>0</v>
      </c>
      <c r="AQ158" s="32">
        <f t="shared" si="4"/>
        <v>0</v>
      </c>
    </row>
    <row r="159" spans="38:43" ht="25.5" customHeight="1">
      <c r="AL159" s="32">
        <f t="shared" si="4"/>
        <v>0</v>
      </c>
      <c r="AM159" s="32">
        <f t="shared" si="4"/>
        <v>0</v>
      </c>
      <c r="AN159" s="32">
        <f t="shared" si="4"/>
        <v>0</v>
      </c>
      <c r="AO159" s="32">
        <f t="shared" si="4"/>
        <v>0</v>
      </c>
      <c r="AP159" s="32">
        <f t="shared" si="4"/>
        <v>0</v>
      </c>
      <c r="AQ159" s="32">
        <f t="shared" si="4"/>
        <v>0</v>
      </c>
    </row>
    <row r="160" spans="38:43" ht="25.5" customHeight="1">
      <c r="AL160" s="32">
        <f t="shared" si="4"/>
        <v>0</v>
      </c>
      <c r="AM160" s="32">
        <f t="shared" si="4"/>
        <v>0</v>
      </c>
      <c r="AN160" s="32">
        <f t="shared" si="4"/>
        <v>0</v>
      </c>
      <c r="AO160" s="32">
        <f t="shared" si="4"/>
        <v>0</v>
      </c>
      <c r="AP160" s="32">
        <f t="shared" si="4"/>
        <v>0</v>
      </c>
      <c r="AQ160" s="32">
        <f t="shared" si="4"/>
        <v>0</v>
      </c>
    </row>
    <row r="161" spans="38:43" ht="25.5" customHeight="1">
      <c r="AL161" s="32">
        <f t="shared" si="4"/>
        <v>0</v>
      </c>
      <c r="AM161" s="32">
        <f t="shared" si="4"/>
        <v>0</v>
      </c>
      <c r="AN161" s="32">
        <f t="shared" si="4"/>
        <v>0</v>
      </c>
      <c r="AO161" s="32">
        <f t="shared" si="4"/>
        <v>0</v>
      </c>
      <c r="AP161" s="32">
        <f t="shared" si="4"/>
        <v>0</v>
      </c>
      <c r="AQ161" s="32">
        <f t="shared" si="4"/>
        <v>0</v>
      </c>
    </row>
    <row r="162" spans="38:43" ht="25.5" customHeight="1">
      <c r="AL162" s="32">
        <f t="shared" si="4"/>
        <v>0</v>
      </c>
      <c r="AM162" s="32">
        <f t="shared" si="4"/>
        <v>0</v>
      </c>
      <c r="AN162" s="32">
        <f t="shared" si="4"/>
        <v>0</v>
      </c>
      <c r="AO162" s="32">
        <f t="shared" si="4"/>
        <v>0</v>
      </c>
      <c r="AP162" s="32">
        <f t="shared" si="4"/>
        <v>0</v>
      </c>
      <c r="AQ162" s="32">
        <f t="shared" si="4"/>
        <v>0</v>
      </c>
    </row>
    <row r="163" spans="38:43" ht="25.5" customHeight="1">
      <c r="AL163" s="32">
        <f t="shared" si="4"/>
        <v>0</v>
      </c>
      <c r="AM163" s="32">
        <f t="shared" si="4"/>
        <v>0</v>
      </c>
      <c r="AN163" s="32">
        <f t="shared" si="4"/>
        <v>0</v>
      </c>
      <c r="AO163" s="32">
        <f t="shared" si="4"/>
        <v>0</v>
      </c>
      <c r="AP163" s="32">
        <f t="shared" si="4"/>
        <v>0</v>
      </c>
      <c r="AQ163" s="32">
        <f t="shared" si="4"/>
        <v>0</v>
      </c>
    </row>
    <row r="164" spans="38:43" ht="25.5" customHeight="1">
      <c r="AL164" s="32">
        <f t="shared" si="4"/>
        <v>0</v>
      </c>
      <c r="AM164" s="32">
        <f t="shared" si="4"/>
        <v>0</v>
      </c>
      <c r="AN164" s="32">
        <f t="shared" si="4"/>
        <v>0</v>
      </c>
      <c r="AO164" s="32">
        <f t="shared" si="4"/>
        <v>0</v>
      </c>
      <c r="AP164" s="32">
        <f t="shared" si="4"/>
        <v>0</v>
      </c>
      <c r="AQ164" s="32">
        <f t="shared" si="4"/>
        <v>0</v>
      </c>
    </row>
    <row r="165" spans="38:43" ht="25.5" customHeight="1">
      <c r="AL165" s="32">
        <f t="shared" si="4"/>
        <v>0</v>
      </c>
      <c r="AM165" s="32">
        <f t="shared" si="4"/>
        <v>0</v>
      </c>
      <c r="AN165" s="32">
        <f t="shared" si="4"/>
        <v>0</v>
      </c>
      <c r="AO165" s="32">
        <f t="shared" si="4"/>
        <v>0</v>
      </c>
      <c r="AP165" s="32">
        <f t="shared" si="4"/>
        <v>0</v>
      </c>
      <c r="AQ165" s="32">
        <f t="shared" si="4"/>
        <v>0</v>
      </c>
    </row>
    <row r="166" spans="38:43" ht="25.5" customHeight="1">
      <c r="AL166" s="32">
        <f t="shared" si="4"/>
        <v>0</v>
      </c>
      <c r="AM166" s="32">
        <f t="shared" si="4"/>
        <v>0</v>
      </c>
      <c r="AN166" s="32">
        <f t="shared" si="4"/>
        <v>0</v>
      </c>
      <c r="AO166" s="32">
        <f t="shared" si="4"/>
        <v>0</v>
      </c>
      <c r="AP166" s="32">
        <f t="shared" si="4"/>
        <v>0</v>
      </c>
      <c r="AQ166" s="32">
        <f t="shared" si="4"/>
        <v>0</v>
      </c>
    </row>
    <row r="167" spans="38:43" ht="25.5" customHeight="1">
      <c r="AL167" s="32">
        <f t="shared" si="4"/>
        <v>0</v>
      </c>
      <c r="AM167" s="32">
        <f t="shared" si="4"/>
        <v>0</v>
      </c>
      <c r="AN167" s="32">
        <f t="shared" si="4"/>
        <v>0</v>
      </c>
      <c r="AO167" s="32">
        <f t="shared" ref="AO167:AQ230" si="5">+Y167-AI167</f>
        <v>0</v>
      </c>
      <c r="AP167" s="32">
        <f t="shared" si="5"/>
        <v>0</v>
      </c>
      <c r="AQ167" s="32">
        <f t="shared" si="5"/>
        <v>0</v>
      </c>
    </row>
    <row r="168" spans="38:43" ht="25.5" customHeight="1">
      <c r="AL168" s="32">
        <f t="shared" ref="AL168:AQ231" si="6">+V168-AF168</f>
        <v>0</v>
      </c>
      <c r="AM168" s="32">
        <f t="shared" si="6"/>
        <v>0</v>
      </c>
      <c r="AN168" s="32">
        <f t="shared" si="6"/>
        <v>0</v>
      </c>
      <c r="AO168" s="32">
        <f t="shared" si="5"/>
        <v>0</v>
      </c>
      <c r="AP168" s="32">
        <f t="shared" si="5"/>
        <v>0</v>
      </c>
      <c r="AQ168" s="32">
        <f t="shared" si="5"/>
        <v>0</v>
      </c>
    </row>
    <row r="169" spans="38:43" ht="25.5" customHeight="1">
      <c r="AL169" s="32">
        <f t="shared" si="6"/>
        <v>0</v>
      </c>
      <c r="AM169" s="32">
        <f t="shared" si="6"/>
        <v>0</v>
      </c>
      <c r="AN169" s="32">
        <f t="shared" si="6"/>
        <v>0</v>
      </c>
      <c r="AO169" s="32">
        <f t="shared" si="5"/>
        <v>0</v>
      </c>
      <c r="AP169" s="32">
        <f t="shared" si="5"/>
        <v>0</v>
      </c>
      <c r="AQ169" s="32">
        <f t="shared" si="5"/>
        <v>0</v>
      </c>
    </row>
    <row r="170" spans="38:43" ht="25.5" customHeight="1">
      <c r="AL170" s="32">
        <f t="shared" si="6"/>
        <v>0</v>
      </c>
      <c r="AM170" s="32">
        <f t="shared" si="6"/>
        <v>0</v>
      </c>
      <c r="AN170" s="32">
        <f t="shared" si="6"/>
        <v>0</v>
      </c>
      <c r="AO170" s="32">
        <f t="shared" si="5"/>
        <v>0</v>
      </c>
      <c r="AP170" s="32">
        <f t="shared" si="5"/>
        <v>0</v>
      </c>
      <c r="AQ170" s="32">
        <f t="shared" si="5"/>
        <v>0</v>
      </c>
    </row>
    <row r="171" spans="38:43" ht="25.5" customHeight="1">
      <c r="AL171" s="32">
        <f t="shared" si="6"/>
        <v>0</v>
      </c>
      <c r="AM171" s="32">
        <f t="shared" si="6"/>
        <v>0</v>
      </c>
      <c r="AN171" s="32">
        <f t="shared" si="6"/>
        <v>0</v>
      </c>
      <c r="AO171" s="32">
        <f t="shared" si="5"/>
        <v>0</v>
      </c>
      <c r="AP171" s="32">
        <f t="shared" si="5"/>
        <v>0</v>
      </c>
      <c r="AQ171" s="32">
        <f t="shared" si="5"/>
        <v>0</v>
      </c>
    </row>
    <row r="172" spans="38:43" ht="25.5" customHeight="1">
      <c r="AL172" s="32">
        <f t="shared" si="6"/>
        <v>0</v>
      </c>
      <c r="AM172" s="32">
        <f t="shared" si="6"/>
        <v>0</v>
      </c>
      <c r="AN172" s="32">
        <f t="shared" si="6"/>
        <v>0</v>
      </c>
      <c r="AO172" s="32">
        <f t="shared" si="5"/>
        <v>0</v>
      </c>
      <c r="AP172" s="32">
        <f t="shared" si="5"/>
        <v>0</v>
      </c>
      <c r="AQ172" s="32">
        <f t="shared" si="5"/>
        <v>0</v>
      </c>
    </row>
    <row r="173" spans="38:43" ht="25.5" customHeight="1">
      <c r="AL173" s="32">
        <f t="shared" si="6"/>
        <v>0</v>
      </c>
      <c r="AM173" s="32">
        <f t="shared" si="6"/>
        <v>0</v>
      </c>
      <c r="AN173" s="32">
        <f t="shared" si="6"/>
        <v>0</v>
      </c>
      <c r="AO173" s="32">
        <f t="shared" si="5"/>
        <v>0</v>
      </c>
      <c r="AP173" s="32">
        <f t="shared" si="5"/>
        <v>0</v>
      </c>
      <c r="AQ173" s="32">
        <f t="shared" si="5"/>
        <v>0</v>
      </c>
    </row>
    <row r="174" spans="38:43" ht="25.5" customHeight="1">
      <c r="AL174" s="32">
        <f t="shared" si="6"/>
        <v>0</v>
      </c>
      <c r="AM174" s="32">
        <f t="shared" si="6"/>
        <v>0</v>
      </c>
      <c r="AN174" s="32">
        <f t="shared" si="6"/>
        <v>0</v>
      </c>
      <c r="AO174" s="32">
        <f t="shared" si="5"/>
        <v>0</v>
      </c>
      <c r="AP174" s="32">
        <f t="shared" si="5"/>
        <v>0</v>
      </c>
      <c r="AQ174" s="32">
        <f t="shared" si="5"/>
        <v>0</v>
      </c>
    </row>
    <row r="175" spans="38:43" ht="25.5" customHeight="1">
      <c r="AL175" s="32">
        <f t="shared" si="6"/>
        <v>0</v>
      </c>
      <c r="AM175" s="32">
        <f t="shared" si="6"/>
        <v>0</v>
      </c>
      <c r="AN175" s="32">
        <f t="shared" si="6"/>
        <v>0</v>
      </c>
      <c r="AO175" s="32">
        <f t="shared" si="5"/>
        <v>0</v>
      </c>
      <c r="AP175" s="32">
        <f t="shared" si="5"/>
        <v>0</v>
      </c>
      <c r="AQ175" s="32">
        <f t="shared" si="5"/>
        <v>0</v>
      </c>
    </row>
    <row r="176" spans="38:43" ht="25.5" customHeight="1">
      <c r="AL176" s="32">
        <f t="shared" si="6"/>
        <v>0</v>
      </c>
      <c r="AM176" s="32">
        <f t="shared" si="6"/>
        <v>0</v>
      </c>
      <c r="AN176" s="32">
        <f t="shared" si="6"/>
        <v>0</v>
      </c>
      <c r="AO176" s="32">
        <f t="shared" si="5"/>
        <v>0</v>
      </c>
      <c r="AP176" s="32">
        <f t="shared" si="5"/>
        <v>0</v>
      </c>
      <c r="AQ176" s="32">
        <f t="shared" si="5"/>
        <v>0</v>
      </c>
    </row>
    <row r="177" spans="38:43" ht="25.5" customHeight="1">
      <c r="AL177" s="32">
        <f t="shared" si="6"/>
        <v>0</v>
      </c>
      <c r="AM177" s="32">
        <f t="shared" si="6"/>
        <v>0</v>
      </c>
      <c r="AN177" s="32">
        <f t="shared" si="6"/>
        <v>0</v>
      </c>
      <c r="AO177" s="32">
        <f t="shared" si="5"/>
        <v>0</v>
      </c>
      <c r="AP177" s="32">
        <f t="shared" si="5"/>
        <v>0</v>
      </c>
      <c r="AQ177" s="32">
        <f t="shared" si="5"/>
        <v>0</v>
      </c>
    </row>
    <row r="178" spans="38:43" ht="25.5" customHeight="1">
      <c r="AL178" s="32">
        <f t="shared" si="6"/>
        <v>0</v>
      </c>
      <c r="AM178" s="32">
        <f t="shared" si="6"/>
        <v>0</v>
      </c>
      <c r="AN178" s="32">
        <f t="shared" si="6"/>
        <v>0</v>
      </c>
      <c r="AO178" s="32">
        <f t="shared" si="5"/>
        <v>0</v>
      </c>
      <c r="AP178" s="32">
        <f t="shared" si="5"/>
        <v>0</v>
      </c>
      <c r="AQ178" s="32">
        <f t="shared" si="5"/>
        <v>0</v>
      </c>
    </row>
    <row r="179" spans="38:43" ht="25.5" customHeight="1">
      <c r="AL179" s="32">
        <f t="shared" si="6"/>
        <v>0</v>
      </c>
      <c r="AM179" s="32">
        <f t="shared" si="6"/>
        <v>0</v>
      </c>
      <c r="AN179" s="32">
        <f t="shared" si="6"/>
        <v>0</v>
      </c>
      <c r="AO179" s="32">
        <f t="shared" si="5"/>
        <v>0</v>
      </c>
      <c r="AP179" s="32">
        <f t="shared" si="5"/>
        <v>0</v>
      </c>
      <c r="AQ179" s="32">
        <f t="shared" si="5"/>
        <v>0</v>
      </c>
    </row>
    <row r="180" spans="38:43" ht="25.5" customHeight="1">
      <c r="AL180" s="32">
        <f t="shared" si="6"/>
        <v>0</v>
      </c>
      <c r="AM180" s="32">
        <f t="shared" si="6"/>
        <v>0</v>
      </c>
      <c r="AN180" s="32">
        <f t="shared" si="6"/>
        <v>0</v>
      </c>
      <c r="AO180" s="32">
        <f t="shared" si="5"/>
        <v>0</v>
      </c>
      <c r="AP180" s="32">
        <f t="shared" si="5"/>
        <v>0</v>
      </c>
      <c r="AQ180" s="32">
        <f t="shared" si="5"/>
        <v>0</v>
      </c>
    </row>
    <row r="181" spans="38:43" ht="25.5" customHeight="1">
      <c r="AL181" s="32">
        <f t="shared" si="6"/>
        <v>0</v>
      </c>
      <c r="AM181" s="32">
        <f t="shared" si="6"/>
        <v>0</v>
      </c>
      <c r="AN181" s="32">
        <f t="shared" si="6"/>
        <v>0</v>
      </c>
      <c r="AO181" s="32">
        <f t="shared" si="5"/>
        <v>0</v>
      </c>
      <c r="AP181" s="32">
        <f t="shared" si="5"/>
        <v>0</v>
      </c>
      <c r="AQ181" s="32">
        <f t="shared" si="5"/>
        <v>0</v>
      </c>
    </row>
    <row r="182" spans="38:43" ht="25.5" customHeight="1">
      <c r="AL182" s="32">
        <f t="shared" si="6"/>
        <v>0</v>
      </c>
      <c r="AM182" s="32">
        <f t="shared" si="6"/>
        <v>0</v>
      </c>
      <c r="AN182" s="32">
        <f t="shared" si="6"/>
        <v>0</v>
      </c>
      <c r="AO182" s="32">
        <f t="shared" si="5"/>
        <v>0</v>
      </c>
      <c r="AP182" s="32">
        <f t="shared" si="5"/>
        <v>0</v>
      </c>
      <c r="AQ182" s="32">
        <f t="shared" si="5"/>
        <v>0</v>
      </c>
    </row>
    <row r="183" spans="38:43" ht="25.5" customHeight="1">
      <c r="AL183" s="32">
        <f t="shared" si="6"/>
        <v>0</v>
      </c>
      <c r="AM183" s="32">
        <f t="shared" si="6"/>
        <v>0</v>
      </c>
      <c r="AN183" s="32">
        <f t="shared" si="6"/>
        <v>0</v>
      </c>
      <c r="AO183" s="32">
        <f t="shared" si="5"/>
        <v>0</v>
      </c>
      <c r="AP183" s="32">
        <f t="shared" si="5"/>
        <v>0</v>
      </c>
      <c r="AQ183" s="32">
        <f t="shared" si="5"/>
        <v>0</v>
      </c>
    </row>
    <row r="184" spans="38:43" ht="25.5" customHeight="1">
      <c r="AL184" s="32">
        <f t="shared" si="6"/>
        <v>0</v>
      </c>
      <c r="AM184" s="32">
        <f t="shared" si="6"/>
        <v>0</v>
      </c>
      <c r="AN184" s="32">
        <f t="shared" si="6"/>
        <v>0</v>
      </c>
      <c r="AO184" s="32">
        <f t="shared" si="5"/>
        <v>0</v>
      </c>
      <c r="AP184" s="32">
        <f t="shared" si="5"/>
        <v>0</v>
      </c>
      <c r="AQ184" s="32">
        <f t="shared" si="5"/>
        <v>0</v>
      </c>
    </row>
    <row r="185" spans="38:43" ht="25.5" customHeight="1">
      <c r="AL185" s="32">
        <f t="shared" si="6"/>
        <v>0</v>
      </c>
      <c r="AM185" s="32">
        <f t="shared" si="6"/>
        <v>0</v>
      </c>
      <c r="AN185" s="32">
        <f t="shared" si="6"/>
        <v>0</v>
      </c>
      <c r="AO185" s="32">
        <f t="shared" si="5"/>
        <v>0</v>
      </c>
      <c r="AP185" s="32">
        <f t="shared" si="5"/>
        <v>0</v>
      </c>
      <c r="AQ185" s="32">
        <f t="shared" si="5"/>
        <v>0</v>
      </c>
    </row>
    <row r="186" spans="38:43" ht="25.5" customHeight="1">
      <c r="AL186" s="32">
        <f t="shared" si="6"/>
        <v>0</v>
      </c>
      <c r="AM186" s="32">
        <f t="shared" si="6"/>
        <v>0</v>
      </c>
      <c r="AN186" s="32">
        <f t="shared" si="6"/>
        <v>0</v>
      </c>
      <c r="AO186" s="32">
        <f t="shared" si="5"/>
        <v>0</v>
      </c>
      <c r="AP186" s="32">
        <f t="shared" si="5"/>
        <v>0</v>
      </c>
      <c r="AQ186" s="32">
        <f t="shared" si="5"/>
        <v>0</v>
      </c>
    </row>
    <row r="187" spans="38:43" ht="25.5" customHeight="1">
      <c r="AL187" s="32">
        <f t="shared" si="6"/>
        <v>0</v>
      </c>
      <c r="AM187" s="32">
        <f t="shared" si="6"/>
        <v>0</v>
      </c>
      <c r="AN187" s="32">
        <f t="shared" si="6"/>
        <v>0</v>
      </c>
      <c r="AO187" s="32">
        <f t="shared" si="5"/>
        <v>0</v>
      </c>
      <c r="AP187" s="32">
        <f t="shared" si="5"/>
        <v>0</v>
      </c>
      <c r="AQ187" s="32">
        <f t="shared" si="5"/>
        <v>0</v>
      </c>
    </row>
    <row r="188" spans="38:43" ht="25.5" customHeight="1">
      <c r="AL188" s="32">
        <f t="shared" si="6"/>
        <v>0</v>
      </c>
      <c r="AM188" s="32">
        <f t="shared" si="6"/>
        <v>0</v>
      </c>
      <c r="AN188" s="32">
        <f t="shared" si="6"/>
        <v>0</v>
      </c>
      <c r="AO188" s="32">
        <f t="shared" si="5"/>
        <v>0</v>
      </c>
      <c r="AP188" s="32">
        <f t="shared" si="5"/>
        <v>0</v>
      </c>
      <c r="AQ188" s="32">
        <f t="shared" si="5"/>
        <v>0</v>
      </c>
    </row>
    <row r="189" spans="38:43" ht="25.5" customHeight="1">
      <c r="AL189" s="32">
        <f t="shared" si="6"/>
        <v>0</v>
      </c>
      <c r="AM189" s="32">
        <f t="shared" si="6"/>
        <v>0</v>
      </c>
      <c r="AN189" s="32">
        <f t="shared" si="6"/>
        <v>0</v>
      </c>
      <c r="AO189" s="32">
        <f t="shared" si="5"/>
        <v>0</v>
      </c>
      <c r="AP189" s="32">
        <f t="shared" si="5"/>
        <v>0</v>
      </c>
      <c r="AQ189" s="32">
        <f t="shared" si="5"/>
        <v>0</v>
      </c>
    </row>
    <row r="190" spans="38:43" ht="25.5" customHeight="1">
      <c r="AL190" s="32">
        <f t="shared" si="6"/>
        <v>0</v>
      </c>
      <c r="AM190" s="32">
        <f t="shared" si="6"/>
        <v>0</v>
      </c>
      <c r="AN190" s="32">
        <f t="shared" si="6"/>
        <v>0</v>
      </c>
      <c r="AO190" s="32">
        <f t="shared" si="5"/>
        <v>0</v>
      </c>
      <c r="AP190" s="32">
        <f t="shared" si="5"/>
        <v>0</v>
      </c>
      <c r="AQ190" s="32">
        <f t="shared" si="5"/>
        <v>0</v>
      </c>
    </row>
    <row r="191" spans="38:43" ht="25.5" customHeight="1">
      <c r="AL191" s="32">
        <f t="shared" si="6"/>
        <v>0</v>
      </c>
      <c r="AM191" s="32">
        <f t="shared" si="6"/>
        <v>0</v>
      </c>
      <c r="AN191" s="32">
        <f t="shared" si="6"/>
        <v>0</v>
      </c>
      <c r="AO191" s="32">
        <f t="shared" si="5"/>
        <v>0</v>
      </c>
      <c r="AP191" s="32">
        <f t="shared" si="5"/>
        <v>0</v>
      </c>
      <c r="AQ191" s="32">
        <f t="shared" si="5"/>
        <v>0</v>
      </c>
    </row>
    <row r="192" spans="38:43" ht="25.5" customHeight="1">
      <c r="AL192" s="32">
        <f t="shared" si="6"/>
        <v>0</v>
      </c>
      <c r="AM192" s="32">
        <f t="shared" si="6"/>
        <v>0</v>
      </c>
      <c r="AN192" s="32">
        <f t="shared" si="6"/>
        <v>0</v>
      </c>
      <c r="AO192" s="32">
        <f t="shared" si="5"/>
        <v>0</v>
      </c>
      <c r="AP192" s="32">
        <f t="shared" si="5"/>
        <v>0</v>
      </c>
      <c r="AQ192" s="32">
        <f t="shared" si="5"/>
        <v>0</v>
      </c>
    </row>
    <row r="193" spans="38:43" ht="25.5" customHeight="1">
      <c r="AL193" s="32">
        <f t="shared" si="6"/>
        <v>0</v>
      </c>
      <c r="AM193" s="32">
        <f t="shared" si="6"/>
        <v>0</v>
      </c>
      <c r="AN193" s="32">
        <f t="shared" si="6"/>
        <v>0</v>
      </c>
      <c r="AO193" s="32">
        <f t="shared" si="5"/>
        <v>0</v>
      </c>
      <c r="AP193" s="32">
        <f t="shared" si="5"/>
        <v>0</v>
      </c>
      <c r="AQ193" s="32">
        <f t="shared" si="5"/>
        <v>0</v>
      </c>
    </row>
    <row r="194" spans="38:43" ht="25.5" customHeight="1">
      <c r="AL194" s="32">
        <f t="shared" si="6"/>
        <v>0</v>
      </c>
      <c r="AM194" s="32">
        <f t="shared" si="6"/>
        <v>0</v>
      </c>
      <c r="AN194" s="32">
        <f t="shared" si="6"/>
        <v>0</v>
      </c>
      <c r="AO194" s="32">
        <f t="shared" si="5"/>
        <v>0</v>
      </c>
      <c r="AP194" s="32">
        <f t="shared" si="5"/>
        <v>0</v>
      </c>
      <c r="AQ194" s="32">
        <f t="shared" si="5"/>
        <v>0</v>
      </c>
    </row>
    <row r="195" spans="38:43" ht="25.5" customHeight="1">
      <c r="AL195" s="32">
        <f t="shared" si="6"/>
        <v>0</v>
      </c>
      <c r="AM195" s="32">
        <f t="shared" si="6"/>
        <v>0</v>
      </c>
      <c r="AN195" s="32">
        <f t="shared" si="6"/>
        <v>0</v>
      </c>
      <c r="AO195" s="32">
        <f t="shared" si="5"/>
        <v>0</v>
      </c>
      <c r="AP195" s="32">
        <f t="shared" si="5"/>
        <v>0</v>
      </c>
      <c r="AQ195" s="32">
        <f t="shared" si="5"/>
        <v>0</v>
      </c>
    </row>
    <row r="196" spans="38:43" ht="25.5" customHeight="1">
      <c r="AL196" s="32">
        <f t="shared" si="6"/>
        <v>0</v>
      </c>
      <c r="AM196" s="32">
        <f t="shared" si="6"/>
        <v>0</v>
      </c>
      <c r="AN196" s="32">
        <f t="shared" si="6"/>
        <v>0</v>
      </c>
      <c r="AO196" s="32">
        <f t="shared" si="5"/>
        <v>0</v>
      </c>
      <c r="AP196" s="32">
        <f t="shared" si="5"/>
        <v>0</v>
      </c>
      <c r="AQ196" s="32">
        <f t="shared" si="5"/>
        <v>0</v>
      </c>
    </row>
    <row r="197" spans="38:43" ht="25.5" customHeight="1">
      <c r="AL197" s="32">
        <f t="shared" si="6"/>
        <v>0</v>
      </c>
      <c r="AM197" s="32">
        <f t="shared" si="6"/>
        <v>0</v>
      </c>
      <c r="AN197" s="32">
        <f t="shared" si="6"/>
        <v>0</v>
      </c>
      <c r="AO197" s="32">
        <f t="shared" si="5"/>
        <v>0</v>
      </c>
      <c r="AP197" s="32">
        <f t="shared" si="5"/>
        <v>0</v>
      </c>
      <c r="AQ197" s="32">
        <f t="shared" si="5"/>
        <v>0</v>
      </c>
    </row>
    <row r="198" spans="38:43" ht="25.5" customHeight="1">
      <c r="AL198" s="32">
        <f t="shared" si="6"/>
        <v>0</v>
      </c>
      <c r="AM198" s="32">
        <f t="shared" si="6"/>
        <v>0</v>
      </c>
      <c r="AN198" s="32">
        <f t="shared" si="6"/>
        <v>0</v>
      </c>
      <c r="AO198" s="32">
        <f t="shared" si="5"/>
        <v>0</v>
      </c>
      <c r="AP198" s="32">
        <f t="shared" si="5"/>
        <v>0</v>
      </c>
      <c r="AQ198" s="32">
        <f t="shared" si="5"/>
        <v>0</v>
      </c>
    </row>
    <row r="199" spans="38:43" ht="25.5" customHeight="1">
      <c r="AL199" s="32">
        <f t="shared" si="6"/>
        <v>0</v>
      </c>
      <c r="AM199" s="32">
        <f t="shared" si="6"/>
        <v>0</v>
      </c>
      <c r="AN199" s="32">
        <f t="shared" si="6"/>
        <v>0</v>
      </c>
      <c r="AO199" s="32">
        <f t="shared" si="5"/>
        <v>0</v>
      </c>
      <c r="AP199" s="32">
        <f t="shared" si="5"/>
        <v>0</v>
      </c>
      <c r="AQ199" s="32">
        <f t="shared" si="5"/>
        <v>0</v>
      </c>
    </row>
    <row r="200" spans="38:43" ht="25.5" customHeight="1">
      <c r="AL200" s="32">
        <f t="shared" si="6"/>
        <v>0</v>
      </c>
      <c r="AM200" s="32">
        <f t="shared" si="6"/>
        <v>0</v>
      </c>
      <c r="AN200" s="32">
        <f t="shared" si="6"/>
        <v>0</v>
      </c>
      <c r="AO200" s="32">
        <f t="shared" si="5"/>
        <v>0</v>
      </c>
      <c r="AP200" s="32">
        <f t="shared" si="5"/>
        <v>0</v>
      </c>
      <c r="AQ200" s="32">
        <f t="shared" si="5"/>
        <v>0</v>
      </c>
    </row>
    <row r="201" spans="38:43" ht="25.5" customHeight="1">
      <c r="AL201" s="32">
        <f t="shared" si="6"/>
        <v>0</v>
      </c>
      <c r="AM201" s="32">
        <f t="shared" si="6"/>
        <v>0</v>
      </c>
      <c r="AN201" s="32">
        <f t="shared" si="6"/>
        <v>0</v>
      </c>
      <c r="AO201" s="32">
        <f t="shared" si="5"/>
        <v>0</v>
      </c>
      <c r="AP201" s="32">
        <f t="shared" si="5"/>
        <v>0</v>
      </c>
      <c r="AQ201" s="32">
        <f t="shared" si="5"/>
        <v>0</v>
      </c>
    </row>
    <row r="202" spans="38:43" ht="25.5" customHeight="1">
      <c r="AL202" s="32">
        <f t="shared" si="6"/>
        <v>0</v>
      </c>
      <c r="AM202" s="32">
        <f t="shared" si="6"/>
        <v>0</v>
      </c>
      <c r="AN202" s="32">
        <f t="shared" si="6"/>
        <v>0</v>
      </c>
      <c r="AO202" s="32">
        <f t="shared" si="5"/>
        <v>0</v>
      </c>
      <c r="AP202" s="32">
        <f t="shared" si="5"/>
        <v>0</v>
      </c>
      <c r="AQ202" s="32">
        <f t="shared" si="5"/>
        <v>0</v>
      </c>
    </row>
    <row r="203" spans="38:43" ht="25.5" customHeight="1">
      <c r="AL203" s="32">
        <f t="shared" si="6"/>
        <v>0</v>
      </c>
      <c r="AM203" s="32">
        <f t="shared" si="6"/>
        <v>0</v>
      </c>
      <c r="AN203" s="32">
        <f t="shared" si="6"/>
        <v>0</v>
      </c>
      <c r="AO203" s="32">
        <f t="shared" si="5"/>
        <v>0</v>
      </c>
      <c r="AP203" s="32">
        <f t="shared" si="5"/>
        <v>0</v>
      </c>
      <c r="AQ203" s="32">
        <f t="shared" si="5"/>
        <v>0</v>
      </c>
    </row>
    <row r="204" spans="38:43" ht="25.5" customHeight="1">
      <c r="AL204" s="32">
        <f t="shared" si="6"/>
        <v>0</v>
      </c>
      <c r="AM204" s="32">
        <f t="shared" si="6"/>
        <v>0</v>
      </c>
      <c r="AN204" s="32">
        <f t="shared" si="6"/>
        <v>0</v>
      </c>
      <c r="AO204" s="32">
        <f t="shared" si="5"/>
        <v>0</v>
      </c>
      <c r="AP204" s="32">
        <f t="shared" si="5"/>
        <v>0</v>
      </c>
      <c r="AQ204" s="32">
        <f t="shared" si="5"/>
        <v>0</v>
      </c>
    </row>
    <row r="205" spans="38:43" ht="25.5" customHeight="1">
      <c r="AL205" s="32">
        <f t="shared" si="6"/>
        <v>0</v>
      </c>
      <c r="AM205" s="32">
        <f t="shared" si="6"/>
        <v>0</v>
      </c>
      <c r="AN205" s="32">
        <f t="shared" si="6"/>
        <v>0</v>
      </c>
      <c r="AO205" s="32">
        <f t="shared" si="5"/>
        <v>0</v>
      </c>
      <c r="AP205" s="32">
        <f t="shared" si="5"/>
        <v>0</v>
      </c>
      <c r="AQ205" s="32">
        <f t="shared" si="5"/>
        <v>0</v>
      </c>
    </row>
    <row r="206" spans="38:43" ht="25.5" customHeight="1">
      <c r="AL206" s="32">
        <f t="shared" si="6"/>
        <v>0</v>
      </c>
      <c r="AM206" s="32">
        <f t="shared" si="6"/>
        <v>0</v>
      </c>
      <c r="AN206" s="32">
        <f t="shared" si="6"/>
        <v>0</v>
      </c>
      <c r="AO206" s="32">
        <f t="shared" si="5"/>
        <v>0</v>
      </c>
      <c r="AP206" s="32">
        <f t="shared" si="5"/>
        <v>0</v>
      </c>
      <c r="AQ206" s="32">
        <f t="shared" si="5"/>
        <v>0</v>
      </c>
    </row>
    <row r="207" spans="38:43" ht="25.5" customHeight="1">
      <c r="AL207" s="32">
        <f t="shared" si="6"/>
        <v>0</v>
      </c>
      <c r="AM207" s="32">
        <f t="shared" si="6"/>
        <v>0</v>
      </c>
      <c r="AN207" s="32">
        <f t="shared" si="6"/>
        <v>0</v>
      </c>
      <c r="AO207" s="32">
        <f t="shared" si="5"/>
        <v>0</v>
      </c>
      <c r="AP207" s="32">
        <f t="shared" si="5"/>
        <v>0</v>
      </c>
      <c r="AQ207" s="32">
        <f t="shared" si="5"/>
        <v>0</v>
      </c>
    </row>
    <row r="208" spans="38:43" ht="25.5" customHeight="1">
      <c r="AL208" s="32">
        <f t="shared" si="6"/>
        <v>0</v>
      </c>
      <c r="AM208" s="32">
        <f t="shared" si="6"/>
        <v>0</v>
      </c>
      <c r="AN208" s="32">
        <f t="shared" si="6"/>
        <v>0</v>
      </c>
      <c r="AO208" s="32">
        <f t="shared" si="5"/>
        <v>0</v>
      </c>
      <c r="AP208" s="32">
        <f t="shared" si="5"/>
        <v>0</v>
      </c>
      <c r="AQ208" s="32">
        <f t="shared" si="5"/>
        <v>0</v>
      </c>
    </row>
    <row r="209" spans="38:43" ht="25.5" customHeight="1">
      <c r="AL209" s="32">
        <f t="shared" si="6"/>
        <v>0</v>
      </c>
      <c r="AM209" s="32">
        <f t="shared" si="6"/>
        <v>0</v>
      </c>
      <c r="AN209" s="32">
        <f t="shared" si="6"/>
        <v>0</v>
      </c>
      <c r="AO209" s="32">
        <f t="shared" si="5"/>
        <v>0</v>
      </c>
      <c r="AP209" s="32">
        <f t="shared" si="5"/>
        <v>0</v>
      </c>
      <c r="AQ209" s="32">
        <f t="shared" si="5"/>
        <v>0</v>
      </c>
    </row>
    <row r="210" spans="38:43" ht="25.5" customHeight="1">
      <c r="AL210" s="32">
        <f t="shared" si="6"/>
        <v>0</v>
      </c>
      <c r="AM210" s="32">
        <f t="shared" si="6"/>
        <v>0</v>
      </c>
      <c r="AN210" s="32">
        <f t="shared" si="6"/>
        <v>0</v>
      </c>
      <c r="AO210" s="32">
        <f t="shared" si="5"/>
        <v>0</v>
      </c>
      <c r="AP210" s="32">
        <f t="shared" si="5"/>
        <v>0</v>
      </c>
      <c r="AQ210" s="32">
        <f t="shared" si="5"/>
        <v>0</v>
      </c>
    </row>
    <row r="211" spans="38:43" ht="25.5" customHeight="1">
      <c r="AL211" s="32">
        <f t="shared" si="6"/>
        <v>0</v>
      </c>
      <c r="AM211" s="32">
        <f t="shared" si="6"/>
        <v>0</v>
      </c>
      <c r="AN211" s="32">
        <f t="shared" si="6"/>
        <v>0</v>
      </c>
      <c r="AO211" s="32">
        <f t="shared" si="5"/>
        <v>0</v>
      </c>
      <c r="AP211" s="32">
        <f t="shared" si="5"/>
        <v>0</v>
      </c>
      <c r="AQ211" s="32">
        <f t="shared" si="5"/>
        <v>0</v>
      </c>
    </row>
    <row r="212" spans="38:43" ht="25.5" customHeight="1">
      <c r="AL212" s="32">
        <f t="shared" si="6"/>
        <v>0</v>
      </c>
      <c r="AM212" s="32">
        <f t="shared" si="6"/>
        <v>0</v>
      </c>
      <c r="AN212" s="32">
        <f t="shared" si="6"/>
        <v>0</v>
      </c>
      <c r="AO212" s="32">
        <f t="shared" si="5"/>
        <v>0</v>
      </c>
      <c r="AP212" s="32">
        <f t="shared" si="5"/>
        <v>0</v>
      </c>
      <c r="AQ212" s="32">
        <f t="shared" si="5"/>
        <v>0</v>
      </c>
    </row>
    <row r="213" spans="38:43" ht="25.5" customHeight="1">
      <c r="AL213" s="32">
        <f t="shared" si="6"/>
        <v>0</v>
      </c>
      <c r="AM213" s="32">
        <f t="shared" si="6"/>
        <v>0</v>
      </c>
      <c r="AN213" s="32">
        <f t="shared" si="6"/>
        <v>0</v>
      </c>
      <c r="AO213" s="32">
        <f t="shared" si="5"/>
        <v>0</v>
      </c>
      <c r="AP213" s="32">
        <f t="shared" si="5"/>
        <v>0</v>
      </c>
      <c r="AQ213" s="32">
        <f t="shared" si="5"/>
        <v>0</v>
      </c>
    </row>
    <row r="214" spans="38:43" ht="25.5" customHeight="1">
      <c r="AL214" s="32">
        <f t="shared" si="6"/>
        <v>0</v>
      </c>
      <c r="AM214" s="32">
        <f t="shared" si="6"/>
        <v>0</v>
      </c>
      <c r="AN214" s="32">
        <f t="shared" si="6"/>
        <v>0</v>
      </c>
      <c r="AO214" s="32">
        <f t="shared" si="5"/>
        <v>0</v>
      </c>
      <c r="AP214" s="32">
        <f t="shared" si="5"/>
        <v>0</v>
      </c>
      <c r="AQ214" s="32">
        <f t="shared" si="5"/>
        <v>0</v>
      </c>
    </row>
    <row r="215" spans="38:43" ht="25.5" customHeight="1">
      <c r="AL215" s="32">
        <f t="shared" si="6"/>
        <v>0</v>
      </c>
      <c r="AM215" s="32">
        <f t="shared" si="6"/>
        <v>0</v>
      </c>
      <c r="AN215" s="32">
        <f t="shared" si="6"/>
        <v>0</v>
      </c>
      <c r="AO215" s="32">
        <f t="shared" si="5"/>
        <v>0</v>
      </c>
      <c r="AP215" s="32">
        <f t="shared" si="5"/>
        <v>0</v>
      </c>
      <c r="AQ215" s="32">
        <f t="shared" si="5"/>
        <v>0</v>
      </c>
    </row>
    <row r="216" spans="38:43" ht="25.5" customHeight="1">
      <c r="AL216" s="32">
        <f t="shared" si="6"/>
        <v>0</v>
      </c>
      <c r="AM216" s="32">
        <f t="shared" si="6"/>
        <v>0</v>
      </c>
      <c r="AN216" s="32">
        <f t="shared" si="6"/>
        <v>0</v>
      </c>
      <c r="AO216" s="32">
        <f t="shared" si="5"/>
        <v>0</v>
      </c>
      <c r="AP216" s="32">
        <f t="shared" si="5"/>
        <v>0</v>
      </c>
      <c r="AQ216" s="32">
        <f t="shared" si="5"/>
        <v>0</v>
      </c>
    </row>
    <row r="217" spans="38:43" ht="25.5" customHeight="1">
      <c r="AL217" s="32">
        <f t="shared" si="6"/>
        <v>0</v>
      </c>
      <c r="AM217" s="32">
        <f t="shared" si="6"/>
        <v>0</v>
      </c>
      <c r="AN217" s="32">
        <f t="shared" si="6"/>
        <v>0</v>
      </c>
      <c r="AO217" s="32">
        <f t="shared" si="5"/>
        <v>0</v>
      </c>
      <c r="AP217" s="32">
        <f t="shared" si="5"/>
        <v>0</v>
      </c>
      <c r="AQ217" s="32">
        <f t="shared" si="5"/>
        <v>0</v>
      </c>
    </row>
    <row r="218" spans="38:43" ht="25.5" customHeight="1">
      <c r="AL218" s="32">
        <f t="shared" si="6"/>
        <v>0</v>
      </c>
      <c r="AM218" s="32">
        <f t="shared" si="6"/>
        <v>0</v>
      </c>
      <c r="AN218" s="32">
        <f t="shared" si="6"/>
        <v>0</v>
      </c>
      <c r="AO218" s="32">
        <f t="shared" si="5"/>
        <v>0</v>
      </c>
      <c r="AP218" s="32">
        <f t="shared" si="5"/>
        <v>0</v>
      </c>
      <c r="AQ218" s="32">
        <f t="shared" si="5"/>
        <v>0</v>
      </c>
    </row>
    <row r="219" spans="38:43" ht="25.5" customHeight="1">
      <c r="AL219" s="32">
        <f t="shared" si="6"/>
        <v>0</v>
      </c>
      <c r="AM219" s="32">
        <f t="shared" si="6"/>
        <v>0</v>
      </c>
      <c r="AN219" s="32">
        <f t="shared" si="6"/>
        <v>0</v>
      </c>
      <c r="AO219" s="32">
        <f t="shared" si="5"/>
        <v>0</v>
      </c>
      <c r="AP219" s="32">
        <f t="shared" si="5"/>
        <v>0</v>
      </c>
      <c r="AQ219" s="32">
        <f t="shared" si="5"/>
        <v>0</v>
      </c>
    </row>
    <row r="220" spans="38:43" ht="25.5" customHeight="1">
      <c r="AL220" s="32">
        <f t="shared" si="6"/>
        <v>0</v>
      </c>
      <c r="AM220" s="32">
        <f t="shared" si="6"/>
        <v>0</v>
      </c>
      <c r="AN220" s="32">
        <f t="shared" si="6"/>
        <v>0</v>
      </c>
      <c r="AO220" s="32">
        <f t="shared" si="5"/>
        <v>0</v>
      </c>
      <c r="AP220" s="32">
        <f t="shared" si="5"/>
        <v>0</v>
      </c>
      <c r="AQ220" s="32">
        <f t="shared" si="5"/>
        <v>0</v>
      </c>
    </row>
    <row r="221" spans="38:43" ht="25.5" customHeight="1">
      <c r="AL221" s="32">
        <f t="shared" si="6"/>
        <v>0</v>
      </c>
      <c r="AM221" s="32">
        <f t="shared" si="6"/>
        <v>0</v>
      </c>
      <c r="AN221" s="32">
        <f t="shared" si="6"/>
        <v>0</v>
      </c>
      <c r="AO221" s="32">
        <f t="shared" si="5"/>
        <v>0</v>
      </c>
      <c r="AP221" s="32">
        <f t="shared" si="5"/>
        <v>0</v>
      </c>
      <c r="AQ221" s="32">
        <f t="shared" si="5"/>
        <v>0</v>
      </c>
    </row>
    <row r="222" spans="38:43" ht="25.5" customHeight="1">
      <c r="AL222" s="32">
        <f t="shared" si="6"/>
        <v>0</v>
      </c>
      <c r="AM222" s="32">
        <f t="shared" si="6"/>
        <v>0</v>
      </c>
      <c r="AN222" s="32">
        <f t="shared" si="6"/>
        <v>0</v>
      </c>
      <c r="AO222" s="32">
        <f t="shared" si="5"/>
        <v>0</v>
      </c>
      <c r="AP222" s="32">
        <f t="shared" si="5"/>
        <v>0</v>
      </c>
      <c r="AQ222" s="32">
        <f t="shared" si="5"/>
        <v>0</v>
      </c>
    </row>
    <row r="223" spans="38:43" ht="25.5" customHeight="1">
      <c r="AL223" s="32">
        <f t="shared" si="6"/>
        <v>0</v>
      </c>
      <c r="AM223" s="32">
        <f t="shared" si="6"/>
        <v>0</v>
      </c>
      <c r="AN223" s="32">
        <f t="shared" si="6"/>
        <v>0</v>
      </c>
      <c r="AO223" s="32">
        <f t="shared" si="5"/>
        <v>0</v>
      </c>
      <c r="AP223" s="32">
        <f t="shared" si="5"/>
        <v>0</v>
      </c>
      <c r="AQ223" s="32">
        <f t="shared" si="5"/>
        <v>0</v>
      </c>
    </row>
    <row r="224" spans="38:43" ht="25.5" customHeight="1">
      <c r="AL224" s="32">
        <f t="shared" si="6"/>
        <v>0</v>
      </c>
      <c r="AM224" s="32">
        <f t="shared" si="6"/>
        <v>0</v>
      </c>
      <c r="AN224" s="32">
        <f t="shared" si="6"/>
        <v>0</v>
      </c>
      <c r="AO224" s="32">
        <f t="shared" si="5"/>
        <v>0</v>
      </c>
      <c r="AP224" s="32">
        <f t="shared" si="5"/>
        <v>0</v>
      </c>
      <c r="AQ224" s="32">
        <f t="shared" si="5"/>
        <v>0</v>
      </c>
    </row>
    <row r="225" spans="38:43" ht="25.5" customHeight="1">
      <c r="AL225" s="32">
        <f t="shared" si="6"/>
        <v>0</v>
      </c>
      <c r="AM225" s="32">
        <f t="shared" si="6"/>
        <v>0</v>
      </c>
      <c r="AN225" s="32">
        <f t="shared" si="6"/>
        <v>0</v>
      </c>
      <c r="AO225" s="32">
        <f t="shared" si="5"/>
        <v>0</v>
      </c>
      <c r="AP225" s="32">
        <f t="shared" si="5"/>
        <v>0</v>
      </c>
      <c r="AQ225" s="32">
        <f t="shared" si="5"/>
        <v>0</v>
      </c>
    </row>
    <row r="226" spans="38:43" ht="25.5" customHeight="1">
      <c r="AL226" s="32">
        <f t="shared" si="6"/>
        <v>0</v>
      </c>
      <c r="AM226" s="32">
        <f t="shared" si="6"/>
        <v>0</v>
      </c>
      <c r="AN226" s="32">
        <f t="shared" si="6"/>
        <v>0</v>
      </c>
      <c r="AO226" s="32">
        <f t="shared" si="5"/>
        <v>0</v>
      </c>
      <c r="AP226" s="32">
        <f t="shared" si="5"/>
        <v>0</v>
      </c>
      <c r="AQ226" s="32">
        <f t="shared" si="5"/>
        <v>0</v>
      </c>
    </row>
    <row r="227" spans="38:43" ht="25.5" customHeight="1">
      <c r="AL227" s="32">
        <f t="shared" si="6"/>
        <v>0</v>
      </c>
      <c r="AM227" s="32">
        <f t="shared" si="6"/>
        <v>0</v>
      </c>
      <c r="AN227" s="32">
        <f t="shared" si="6"/>
        <v>0</v>
      </c>
      <c r="AO227" s="32">
        <f t="shared" si="5"/>
        <v>0</v>
      </c>
      <c r="AP227" s="32">
        <f t="shared" si="5"/>
        <v>0</v>
      </c>
      <c r="AQ227" s="32">
        <f t="shared" si="5"/>
        <v>0</v>
      </c>
    </row>
    <row r="228" spans="38:43" ht="25.5" customHeight="1">
      <c r="AL228" s="32">
        <f t="shared" si="6"/>
        <v>0</v>
      </c>
      <c r="AM228" s="32">
        <f t="shared" si="6"/>
        <v>0</v>
      </c>
      <c r="AN228" s="32">
        <f t="shared" si="6"/>
        <v>0</v>
      </c>
      <c r="AO228" s="32">
        <f t="shared" si="5"/>
        <v>0</v>
      </c>
      <c r="AP228" s="32">
        <f t="shared" si="5"/>
        <v>0</v>
      </c>
      <c r="AQ228" s="32">
        <f t="shared" si="5"/>
        <v>0</v>
      </c>
    </row>
    <row r="229" spans="38:43" ht="25.5" customHeight="1">
      <c r="AL229" s="32">
        <f t="shared" si="6"/>
        <v>0</v>
      </c>
      <c r="AM229" s="32">
        <f t="shared" si="6"/>
        <v>0</v>
      </c>
      <c r="AN229" s="32">
        <f t="shared" si="6"/>
        <v>0</v>
      </c>
      <c r="AO229" s="32">
        <f t="shared" si="5"/>
        <v>0</v>
      </c>
      <c r="AP229" s="32">
        <f t="shared" si="5"/>
        <v>0</v>
      </c>
      <c r="AQ229" s="32">
        <f t="shared" si="5"/>
        <v>0</v>
      </c>
    </row>
    <row r="230" spans="38:43" ht="25.5" customHeight="1">
      <c r="AL230" s="32">
        <f t="shared" si="6"/>
        <v>0</v>
      </c>
      <c r="AM230" s="32">
        <f t="shared" si="6"/>
        <v>0</v>
      </c>
      <c r="AN230" s="32">
        <f t="shared" si="6"/>
        <v>0</v>
      </c>
      <c r="AO230" s="32">
        <f t="shared" si="5"/>
        <v>0</v>
      </c>
      <c r="AP230" s="32">
        <f t="shared" si="5"/>
        <v>0</v>
      </c>
      <c r="AQ230" s="32">
        <f t="shared" si="5"/>
        <v>0</v>
      </c>
    </row>
    <row r="231" spans="38:43" ht="25.5" customHeight="1">
      <c r="AL231" s="32">
        <f t="shared" si="6"/>
        <v>0</v>
      </c>
      <c r="AM231" s="32">
        <f t="shared" si="6"/>
        <v>0</v>
      </c>
      <c r="AN231" s="32">
        <f t="shared" si="6"/>
        <v>0</v>
      </c>
      <c r="AO231" s="32">
        <f t="shared" si="6"/>
        <v>0</v>
      </c>
      <c r="AP231" s="32">
        <f t="shared" si="6"/>
        <v>0</v>
      </c>
      <c r="AQ231" s="32">
        <f t="shared" si="6"/>
        <v>0</v>
      </c>
    </row>
    <row r="232" spans="38:43" ht="25.5" customHeight="1">
      <c r="AL232" s="32">
        <f t="shared" ref="AL232:AQ274" si="7">+V232-AF232</f>
        <v>0</v>
      </c>
      <c r="AM232" s="32">
        <f t="shared" si="7"/>
        <v>0</v>
      </c>
      <c r="AN232" s="32">
        <f t="shared" si="7"/>
        <v>0</v>
      </c>
      <c r="AO232" s="32">
        <f t="shared" si="7"/>
        <v>0</v>
      </c>
      <c r="AP232" s="32">
        <f t="shared" si="7"/>
        <v>0</v>
      </c>
      <c r="AQ232" s="32">
        <f t="shared" si="7"/>
        <v>0</v>
      </c>
    </row>
    <row r="233" spans="38:43" ht="25.5" customHeight="1">
      <c r="AL233" s="32">
        <f t="shared" si="7"/>
        <v>0</v>
      </c>
      <c r="AM233" s="32">
        <f t="shared" si="7"/>
        <v>0</v>
      </c>
      <c r="AN233" s="32">
        <f t="shared" si="7"/>
        <v>0</v>
      </c>
      <c r="AO233" s="32">
        <f t="shared" si="7"/>
        <v>0</v>
      </c>
      <c r="AP233" s="32">
        <f t="shared" si="7"/>
        <v>0</v>
      </c>
      <c r="AQ233" s="32">
        <f t="shared" si="7"/>
        <v>0</v>
      </c>
    </row>
    <row r="234" spans="38:43" ht="25.5" customHeight="1">
      <c r="AL234" s="32">
        <f t="shared" si="7"/>
        <v>0</v>
      </c>
      <c r="AM234" s="32">
        <f t="shared" si="7"/>
        <v>0</v>
      </c>
      <c r="AN234" s="32">
        <f t="shared" si="7"/>
        <v>0</v>
      </c>
      <c r="AO234" s="32">
        <f t="shared" si="7"/>
        <v>0</v>
      </c>
      <c r="AP234" s="32">
        <f t="shared" si="7"/>
        <v>0</v>
      </c>
      <c r="AQ234" s="32">
        <f t="shared" si="7"/>
        <v>0</v>
      </c>
    </row>
    <row r="235" spans="38:43" ht="25.5" customHeight="1">
      <c r="AL235" s="32">
        <f t="shared" si="7"/>
        <v>0</v>
      </c>
      <c r="AM235" s="32">
        <f t="shared" si="7"/>
        <v>0</v>
      </c>
      <c r="AN235" s="32">
        <f t="shared" si="7"/>
        <v>0</v>
      </c>
      <c r="AO235" s="32">
        <f t="shared" si="7"/>
        <v>0</v>
      </c>
      <c r="AP235" s="32">
        <f t="shared" si="7"/>
        <v>0</v>
      </c>
      <c r="AQ235" s="32">
        <f t="shared" si="7"/>
        <v>0</v>
      </c>
    </row>
    <row r="236" spans="38:43" ht="25.5" customHeight="1">
      <c r="AL236" s="32">
        <f t="shared" si="7"/>
        <v>0</v>
      </c>
      <c r="AM236" s="32">
        <f t="shared" si="7"/>
        <v>0</v>
      </c>
      <c r="AN236" s="32">
        <f t="shared" si="7"/>
        <v>0</v>
      </c>
      <c r="AO236" s="32">
        <f t="shared" si="7"/>
        <v>0</v>
      </c>
      <c r="AP236" s="32">
        <f t="shared" si="7"/>
        <v>0</v>
      </c>
      <c r="AQ236" s="32">
        <f t="shared" si="7"/>
        <v>0</v>
      </c>
    </row>
    <row r="237" spans="38:43" ht="25.5" customHeight="1">
      <c r="AL237" s="32">
        <f t="shared" si="7"/>
        <v>0</v>
      </c>
      <c r="AM237" s="32">
        <f t="shared" si="7"/>
        <v>0</v>
      </c>
      <c r="AN237" s="32">
        <f t="shared" si="7"/>
        <v>0</v>
      </c>
      <c r="AO237" s="32">
        <f t="shared" si="7"/>
        <v>0</v>
      </c>
      <c r="AP237" s="32">
        <f t="shared" si="7"/>
        <v>0</v>
      </c>
      <c r="AQ237" s="32">
        <f t="shared" si="7"/>
        <v>0</v>
      </c>
    </row>
    <row r="238" spans="38:43" ht="25.5" customHeight="1">
      <c r="AL238" s="32">
        <f t="shared" si="7"/>
        <v>0</v>
      </c>
      <c r="AM238" s="32">
        <f t="shared" si="7"/>
        <v>0</v>
      </c>
      <c r="AN238" s="32">
        <f t="shared" si="7"/>
        <v>0</v>
      </c>
      <c r="AO238" s="32">
        <f t="shared" si="7"/>
        <v>0</v>
      </c>
      <c r="AP238" s="32">
        <f t="shared" si="7"/>
        <v>0</v>
      </c>
      <c r="AQ238" s="32">
        <f t="shared" si="7"/>
        <v>0</v>
      </c>
    </row>
    <row r="239" spans="38:43" ht="25.5" customHeight="1">
      <c r="AL239" s="32">
        <f t="shared" si="7"/>
        <v>0</v>
      </c>
      <c r="AM239" s="32">
        <f t="shared" si="7"/>
        <v>0</v>
      </c>
      <c r="AN239" s="32">
        <f t="shared" si="7"/>
        <v>0</v>
      </c>
      <c r="AO239" s="32">
        <f t="shared" si="7"/>
        <v>0</v>
      </c>
      <c r="AP239" s="32">
        <f t="shared" si="7"/>
        <v>0</v>
      </c>
      <c r="AQ239" s="32">
        <f t="shared" si="7"/>
        <v>0</v>
      </c>
    </row>
    <row r="240" spans="38:43" ht="25.5" customHeight="1">
      <c r="AL240" s="32">
        <f t="shared" si="7"/>
        <v>0</v>
      </c>
      <c r="AM240" s="32">
        <f t="shared" si="7"/>
        <v>0</v>
      </c>
      <c r="AN240" s="32">
        <f t="shared" si="7"/>
        <v>0</v>
      </c>
      <c r="AO240" s="32">
        <f t="shared" si="7"/>
        <v>0</v>
      </c>
      <c r="AP240" s="32">
        <f t="shared" si="7"/>
        <v>0</v>
      </c>
      <c r="AQ240" s="32">
        <f t="shared" si="7"/>
        <v>0</v>
      </c>
    </row>
    <row r="241" spans="38:43" ht="25.5" customHeight="1">
      <c r="AL241" s="32">
        <f t="shared" si="7"/>
        <v>0</v>
      </c>
      <c r="AM241" s="32">
        <f t="shared" si="7"/>
        <v>0</v>
      </c>
      <c r="AN241" s="32">
        <f t="shared" si="7"/>
        <v>0</v>
      </c>
      <c r="AO241" s="32">
        <f t="shared" si="7"/>
        <v>0</v>
      </c>
      <c r="AP241" s="32">
        <f t="shared" si="7"/>
        <v>0</v>
      </c>
      <c r="AQ241" s="32">
        <f t="shared" si="7"/>
        <v>0</v>
      </c>
    </row>
    <row r="242" spans="38:43" ht="25.5" customHeight="1">
      <c r="AL242" s="32">
        <f t="shared" si="7"/>
        <v>0</v>
      </c>
      <c r="AM242" s="32">
        <f t="shared" si="7"/>
        <v>0</v>
      </c>
      <c r="AN242" s="32">
        <f t="shared" si="7"/>
        <v>0</v>
      </c>
      <c r="AO242" s="32">
        <f t="shared" si="7"/>
        <v>0</v>
      </c>
      <c r="AP242" s="32">
        <f t="shared" si="7"/>
        <v>0</v>
      </c>
      <c r="AQ242" s="32">
        <f t="shared" si="7"/>
        <v>0</v>
      </c>
    </row>
    <row r="243" spans="38:43" ht="25.5" customHeight="1">
      <c r="AL243" s="32">
        <f t="shared" si="7"/>
        <v>0</v>
      </c>
      <c r="AM243" s="32">
        <f t="shared" si="7"/>
        <v>0</v>
      </c>
      <c r="AN243" s="32">
        <f t="shared" si="7"/>
        <v>0</v>
      </c>
      <c r="AO243" s="32">
        <f t="shared" si="7"/>
        <v>0</v>
      </c>
      <c r="AP243" s="32">
        <f t="shared" si="7"/>
        <v>0</v>
      </c>
      <c r="AQ243" s="32">
        <f t="shared" si="7"/>
        <v>0</v>
      </c>
    </row>
    <row r="244" spans="38:43" ht="25.5" customHeight="1">
      <c r="AL244" s="32">
        <f t="shared" si="7"/>
        <v>0</v>
      </c>
      <c r="AM244" s="32">
        <f t="shared" si="7"/>
        <v>0</v>
      </c>
      <c r="AN244" s="32">
        <f t="shared" si="7"/>
        <v>0</v>
      </c>
      <c r="AO244" s="32">
        <f t="shared" si="7"/>
        <v>0</v>
      </c>
      <c r="AP244" s="32">
        <f t="shared" si="7"/>
        <v>0</v>
      </c>
      <c r="AQ244" s="32">
        <f t="shared" si="7"/>
        <v>0</v>
      </c>
    </row>
    <row r="245" spans="38:43" ht="25.5" customHeight="1">
      <c r="AL245" s="32">
        <f t="shared" si="7"/>
        <v>0</v>
      </c>
      <c r="AM245" s="32">
        <f t="shared" si="7"/>
        <v>0</v>
      </c>
      <c r="AN245" s="32">
        <f t="shared" si="7"/>
        <v>0</v>
      </c>
      <c r="AO245" s="32">
        <f t="shared" si="7"/>
        <v>0</v>
      </c>
      <c r="AP245" s="32">
        <f t="shared" si="7"/>
        <v>0</v>
      </c>
      <c r="AQ245" s="32">
        <f t="shared" si="7"/>
        <v>0</v>
      </c>
    </row>
    <row r="246" spans="38:43" ht="25.5" customHeight="1">
      <c r="AL246" s="32">
        <f t="shared" si="7"/>
        <v>0</v>
      </c>
      <c r="AM246" s="32">
        <f t="shared" si="7"/>
        <v>0</v>
      </c>
      <c r="AN246" s="32">
        <f t="shared" si="7"/>
        <v>0</v>
      </c>
      <c r="AO246" s="32">
        <f t="shared" si="7"/>
        <v>0</v>
      </c>
      <c r="AP246" s="32">
        <f t="shared" si="7"/>
        <v>0</v>
      </c>
      <c r="AQ246" s="32">
        <f t="shared" si="7"/>
        <v>0</v>
      </c>
    </row>
    <row r="247" spans="38:43" ht="25.5" customHeight="1">
      <c r="AL247" s="32">
        <f t="shared" si="7"/>
        <v>0</v>
      </c>
      <c r="AM247" s="32">
        <f t="shared" si="7"/>
        <v>0</v>
      </c>
      <c r="AN247" s="32">
        <f t="shared" si="7"/>
        <v>0</v>
      </c>
      <c r="AO247" s="32">
        <f t="shared" si="7"/>
        <v>0</v>
      </c>
      <c r="AP247" s="32">
        <f t="shared" si="7"/>
        <v>0</v>
      </c>
      <c r="AQ247" s="32">
        <f t="shared" si="7"/>
        <v>0</v>
      </c>
    </row>
    <row r="248" spans="38:43" ht="25.5" customHeight="1">
      <c r="AL248" s="32">
        <f t="shared" si="7"/>
        <v>0</v>
      </c>
      <c r="AM248" s="32">
        <f t="shared" si="7"/>
        <v>0</v>
      </c>
      <c r="AN248" s="32">
        <f t="shared" si="7"/>
        <v>0</v>
      </c>
      <c r="AO248" s="32">
        <f t="shared" si="7"/>
        <v>0</v>
      </c>
      <c r="AP248" s="32">
        <f t="shared" si="7"/>
        <v>0</v>
      </c>
      <c r="AQ248" s="32">
        <f t="shared" si="7"/>
        <v>0</v>
      </c>
    </row>
    <row r="249" spans="38:43" ht="25.5" customHeight="1">
      <c r="AL249" s="32">
        <f t="shared" si="7"/>
        <v>0</v>
      </c>
      <c r="AM249" s="32">
        <f t="shared" si="7"/>
        <v>0</v>
      </c>
      <c r="AN249" s="32">
        <f t="shared" si="7"/>
        <v>0</v>
      </c>
      <c r="AO249" s="32">
        <f t="shared" si="7"/>
        <v>0</v>
      </c>
      <c r="AP249" s="32">
        <f t="shared" si="7"/>
        <v>0</v>
      </c>
      <c r="AQ249" s="32">
        <f t="shared" si="7"/>
        <v>0</v>
      </c>
    </row>
    <row r="250" spans="38:43" ht="25.5" customHeight="1">
      <c r="AL250" s="32">
        <f t="shared" si="7"/>
        <v>0</v>
      </c>
      <c r="AM250" s="32">
        <f t="shared" si="7"/>
        <v>0</v>
      </c>
      <c r="AN250" s="32">
        <f t="shared" si="7"/>
        <v>0</v>
      </c>
      <c r="AO250" s="32">
        <f t="shared" si="7"/>
        <v>0</v>
      </c>
      <c r="AP250" s="32">
        <f t="shared" si="7"/>
        <v>0</v>
      </c>
      <c r="AQ250" s="32">
        <f t="shared" si="7"/>
        <v>0</v>
      </c>
    </row>
    <row r="251" spans="38:43" ht="25.5" customHeight="1">
      <c r="AL251" s="32">
        <f t="shared" si="7"/>
        <v>0</v>
      </c>
      <c r="AM251" s="32">
        <f t="shared" si="7"/>
        <v>0</v>
      </c>
      <c r="AN251" s="32">
        <f t="shared" si="7"/>
        <v>0</v>
      </c>
      <c r="AO251" s="32">
        <f t="shared" si="7"/>
        <v>0</v>
      </c>
      <c r="AP251" s="32">
        <f t="shared" si="7"/>
        <v>0</v>
      </c>
      <c r="AQ251" s="32">
        <f t="shared" si="7"/>
        <v>0</v>
      </c>
    </row>
    <row r="252" spans="38:43" ht="25.5" customHeight="1">
      <c r="AL252" s="32">
        <f t="shared" si="7"/>
        <v>0</v>
      </c>
      <c r="AM252" s="32">
        <f t="shared" si="7"/>
        <v>0</v>
      </c>
      <c r="AN252" s="32">
        <f t="shared" si="7"/>
        <v>0</v>
      </c>
      <c r="AO252" s="32">
        <f t="shared" si="7"/>
        <v>0</v>
      </c>
      <c r="AP252" s="32">
        <f t="shared" si="7"/>
        <v>0</v>
      </c>
      <c r="AQ252" s="32">
        <f t="shared" si="7"/>
        <v>0</v>
      </c>
    </row>
    <row r="253" spans="38:43" ht="25.5" customHeight="1">
      <c r="AL253" s="32">
        <f t="shared" si="7"/>
        <v>0</v>
      </c>
      <c r="AM253" s="32">
        <f t="shared" si="7"/>
        <v>0</v>
      </c>
      <c r="AN253" s="32">
        <f t="shared" si="7"/>
        <v>0</v>
      </c>
      <c r="AO253" s="32">
        <f t="shared" si="7"/>
        <v>0</v>
      </c>
      <c r="AP253" s="32">
        <f t="shared" si="7"/>
        <v>0</v>
      </c>
      <c r="AQ253" s="32">
        <f t="shared" si="7"/>
        <v>0</v>
      </c>
    </row>
    <row r="254" spans="38:43" ht="25.5" customHeight="1">
      <c r="AL254" s="32">
        <f t="shared" si="7"/>
        <v>0</v>
      </c>
      <c r="AM254" s="32">
        <f t="shared" si="7"/>
        <v>0</v>
      </c>
      <c r="AN254" s="32">
        <f t="shared" si="7"/>
        <v>0</v>
      </c>
      <c r="AO254" s="32">
        <f t="shared" si="7"/>
        <v>0</v>
      </c>
      <c r="AP254" s="32">
        <f t="shared" si="7"/>
        <v>0</v>
      </c>
      <c r="AQ254" s="32">
        <f t="shared" si="7"/>
        <v>0</v>
      </c>
    </row>
    <row r="255" spans="38:43" ht="25.5" customHeight="1">
      <c r="AL255" s="32">
        <f t="shared" si="7"/>
        <v>0</v>
      </c>
      <c r="AM255" s="32">
        <f t="shared" si="7"/>
        <v>0</v>
      </c>
      <c r="AN255" s="32">
        <f t="shared" si="7"/>
        <v>0</v>
      </c>
      <c r="AO255" s="32">
        <f t="shared" si="7"/>
        <v>0</v>
      </c>
      <c r="AP255" s="32">
        <f t="shared" si="7"/>
        <v>0</v>
      </c>
      <c r="AQ255" s="32">
        <f t="shared" si="7"/>
        <v>0</v>
      </c>
    </row>
    <row r="256" spans="38:43" ht="25.5" customHeight="1">
      <c r="AL256" s="32">
        <f t="shared" si="7"/>
        <v>0</v>
      </c>
      <c r="AM256" s="32">
        <f t="shared" si="7"/>
        <v>0</v>
      </c>
      <c r="AN256" s="32">
        <f t="shared" si="7"/>
        <v>0</v>
      </c>
      <c r="AO256" s="32">
        <f t="shared" si="7"/>
        <v>0</v>
      </c>
      <c r="AP256" s="32">
        <f t="shared" si="7"/>
        <v>0</v>
      </c>
      <c r="AQ256" s="32">
        <f t="shared" si="7"/>
        <v>0</v>
      </c>
    </row>
    <row r="257" spans="38:43" ht="25.5" customHeight="1">
      <c r="AL257" s="32">
        <f t="shared" si="7"/>
        <v>0</v>
      </c>
      <c r="AM257" s="32">
        <f t="shared" si="7"/>
        <v>0</v>
      </c>
      <c r="AN257" s="32">
        <f t="shared" si="7"/>
        <v>0</v>
      </c>
      <c r="AO257" s="32">
        <f t="shared" si="7"/>
        <v>0</v>
      </c>
      <c r="AP257" s="32">
        <f t="shared" si="7"/>
        <v>0</v>
      </c>
      <c r="AQ257" s="32">
        <f t="shared" si="7"/>
        <v>0</v>
      </c>
    </row>
    <row r="258" spans="38:43" ht="25.5" customHeight="1">
      <c r="AL258" s="32">
        <f t="shared" si="7"/>
        <v>0</v>
      </c>
      <c r="AM258" s="32">
        <f t="shared" si="7"/>
        <v>0</v>
      </c>
      <c r="AN258" s="32">
        <f t="shared" si="7"/>
        <v>0</v>
      </c>
      <c r="AO258" s="32">
        <f t="shared" si="7"/>
        <v>0</v>
      </c>
      <c r="AP258" s="32">
        <f t="shared" si="7"/>
        <v>0</v>
      </c>
      <c r="AQ258" s="32">
        <f t="shared" si="7"/>
        <v>0</v>
      </c>
    </row>
    <row r="259" spans="38:43" ht="25.5" customHeight="1">
      <c r="AL259" s="32">
        <f t="shared" si="7"/>
        <v>0</v>
      </c>
      <c r="AM259" s="32">
        <f t="shared" si="7"/>
        <v>0</v>
      </c>
      <c r="AN259" s="32">
        <f t="shared" si="7"/>
        <v>0</v>
      </c>
      <c r="AO259" s="32">
        <f t="shared" si="7"/>
        <v>0</v>
      </c>
      <c r="AP259" s="32">
        <f t="shared" si="7"/>
        <v>0</v>
      </c>
      <c r="AQ259" s="32">
        <f t="shared" si="7"/>
        <v>0</v>
      </c>
    </row>
    <row r="260" spans="38:43" ht="25.5" customHeight="1">
      <c r="AL260" s="32">
        <f t="shared" si="7"/>
        <v>0</v>
      </c>
      <c r="AM260" s="32">
        <f t="shared" si="7"/>
        <v>0</v>
      </c>
      <c r="AN260" s="32">
        <f t="shared" si="7"/>
        <v>0</v>
      </c>
      <c r="AO260" s="32">
        <f t="shared" si="7"/>
        <v>0</v>
      </c>
      <c r="AP260" s="32">
        <f t="shared" si="7"/>
        <v>0</v>
      </c>
      <c r="AQ260" s="32">
        <f t="shared" si="7"/>
        <v>0</v>
      </c>
    </row>
    <row r="261" spans="38:43" ht="25.5" customHeight="1">
      <c r="AL261" s="32">
        <f t="shared" si="7"/>
        <v>0</v>
      </c>
      <c r="AM261" s="32">
        <f t="shared" si="7"/>
        <v>0</v>
      </c>
      <c r="AN261" s="32">
        <f t="shared" si="7"/>
        <v>0</v>
      </c>
      <c r="AO261" s="32">
        <f t="shared" si="7"/>
        <v>0</v>
      </c>
      <c r="AP261" s="32">
        <f t="shared" si="7"/>
        <v>0</v>
      </c>
      <c r="AQ261" s="32">
        <f t="shared" si="7"/>
        <v>0</v>
      </c>
    </row>
    <row r="262" spans="38:43" ht="25.5" customHeight="1">
      <c r="AL262" s="32">
        <f t="shared" si="7"/>
        <v>0</v>
      </c>
      <c r="AM262" s="32">
        <f t="shared" si="7"/>
        <v>0</v>
      </c>
      <c r="AN262" s="32">
        <f t="shared" si="7"/>
        <v>0</v>
      </c>
      <c r="AO262" s="32">
        <f t="shared" si="7"/>
        <v>0</v>
      </c>
      <c r="AP262" s="32">
        <f t="shared" si="7"/>
        <v>0</v>
      </c>
      <c r="AQ262" s="32">
        <f t="shared" si="7"/>
        <v>0</v>
      </c>
    </row>
    <row r="263" spans="38:43" ht="25.5" customHeight="1">
      <c r="AL263" s="32">
        <f t="shared" si="7"/>
        <v>0</v>
      </c>
      <c r="AM263" s="32">
        <f t="shared" si="7"/>
        <v>0</v>
      </c>
      <c r="AN263" s="32">
        <f t="shared" si="7"/>
        <v>0</v>
      </c>
      <c r="AO263" s="32">
        <f t="shared" si="7"/>
        <v>0</v>
      </c>
      <c r="AP263" s="32">
        <f t="shared" si="7"/>
        <v>0</v>
      </c>
      <c r="AQ263" s="32">
        <f t="shared" si="7"/>
        <v>0</v>
      </c>
    </row>
    <row r="264" spans="38:43" ht="25.5" customHeight="1">
      <c r="AL264" s="32">
        <f t="shared" si="7"/>
        <v>0</v>
      </c>
      <c r="AM264" s="32">
        <f t="shared" si="7"/>
        <v>0</v>
      </c>
      <c r="AN264" s="32">
        <f t="shared" si="7"/>
        <v>0</v>
      </c>
      <c r="AO264" s="32">
        <f t="shared" si="7"/>
        <v>0</v>
      </c>
      <c r="AP264" s="32">
        <f t="shared" si="7"/>
        <v>0</v>
      </c>
      <c r="AQ264" s="32">
        <f t="shared" si="7"/>
        <v>0</v>
      </c>
    </row>
    <row r="265" spans="38:43" ht="25.5" customHeight="1">
      <c r="AL265" s="32">
        <f t="shared" si="7"/>
        <v>0</v>
      </c>
      <c r="AM265" s="32">
        <f t="shared" si="7"/>
        <v>0</v>
      </c>
      <c r="AN265" s="32">
        <f t="shared" si="7"/>
        <v>0</v>
      </c>
      <c r="AO265" s="32">
        <f t="shared" si="7"/>
        <v>0</v>
      </c>
      <c r="AP265" s="32">
        <f t="shared" si="7"/>
        <v>0</v>
      </c>
      <c r="AQ265" s="32">
        <f t="shared" si="7"/>
        <v>0</v>
      </c>
    </row>
    <row r="266" spans="38:43" ht="25.5" customHeight="1">
      <c r="AL266" s="32">
        <f t="shared" si="7"/>
        <v>0</v>
      </c>
      <c r="AM266" s="32">
        <f t="shared" si="7"/>
        <v>0</v>
      </c>
      <c r="AN266" s="32">
        <f t="shared" si="7"/>
        <v>0</v>
      </c>
      <c r="AO266" s="32">
        <f t="shared" si="7"/>
        <v>0</v>
      </c>
      <c r="AP266" s="32">
        <f t="shared" si="7"/>
        <v>0</v>
      </c>
      <c r="AQ266" s="32">
        <f t="shared" si="7"/>
        <v>0</v>
      </c>
    </row>
    <row r="267" spans="38:43" ht="25.5" customHeight="1">
      <c r="AL267" s="32">
        <f t="shared" si="7"/>
        <v>0</v>
      </c>
      <c r="AM267" s="32">
        <f t="shared" si="7"/>
        <v>0</v>
      </c>
      <c r="AN267" s="32">
        <f t="shared" si="7"/>
        <v>0</v>
      </c>
      <c r="AO267" s="32">
        <f t="shared" si="7"/>
        <v>0</v>
      </c>
      <c r="AP267" s="32">
        <f t="shared" si="7"/>
        <v>0</v>
      </c>
      <c r="AQ267" s="32">
        <f t="shared" si="7"/>
        <v>0</v>
      </c>
    </row>
    <row r="268" spans="38:43" ht="25.5" customHeight="1">
      <c r="AL268" s="32">
        <f t="shared" si="7"/>
        <v>0</v>
      </c>
      <c r="AM268" s="32">
        <f t="shared" si="7"/>
        <v>0</v>
      </c>
      <c r="AN268" s="32">
        <f t="shared" si="7"/>
        <v>0</v>
      </c>
      <c r="AO268" s="32">
        <f t="shared" si="7"/>
        <v>0</v>
      </c>
      <c r="AP268" s="32">
        <f t="shared" si="7"/>
        <v>0</v>
      </c>
      <c r="AQ268" s="32">
        <f t="shared" si="7"/>
        <v>0</v>
      </c>
    </row>
    <row r="269" spans="38:43" ht="25.5" customHeight="1">
      <c r="AL269" s="32">
        <f t="shared" si="7"/>
        <v>0</v>
      </c>
      <c r="AM269" s="32">
        <f t="shared" si="7"/>
        <v>0</v>
      </c>
      <c r="AN269" s="32">
        <f t="shared" si="7"/>
        <v>0</v>
      </c>
      <c r="AO269" s="32">
        <f t="shared" si="7"/>
        <v>0</v>
      </c>
      <c r="AP269" s="32">
        <f t="shared" si="7"/>
        <v>0</v>
      </c>
      <c r="AQ269" s="32">
        <f t="shared" si="7"/>
        <v>0</v>
      </c>
    </row>
    <row r="270" spans="38:43" ht="25.5" customHeight="1">
      <c r="AL270" s="32">
        <f t="shared" si="7"/>
        <v>0</v>
      </c>
      <c r="AM270" s="32">
        <f t="shared" si="7"/>
        <v>0</v>
      </c>
      <c r="AN270" s="32">
        <f t="shared" si="7"/>
        <v>0</v>
      </c>
      <c r="AO270" s="32">
        <f t="shared" si="7"/>
        <v>0</v>
      </c>
      <c r="AP270" s="32">
        <f t="shared" si="7"/>
        <v>0</v>
      </c>
      <c r="AQ270" s="32">
        <f t="shared" si="7"/>
        <v>0</v>
      </c>
    </row>
    <row r="271" spans="38:43" ht="25.5" customHeight="1">
      <c r="AL271" s="32">
        <f t="shared" si="7"/>
        <v>0</v>
      </c>
      <c r="AM271" s="32">
        <f t="shared" si="7"/>
        <v>0</v>
      </c>
      <c r="AN271" s="32">
        <f t="shared" si="7"/>
        <v>0</v>
      </c>
      <c r="AO271" s="32">
        <f t="shared" si="7"/>
        <v>0</v>
      </c>
      <c r="AP271" s="32">
        <f t="shared" si="7"/>
        <v>0</v>
      </c>
      <c r="AQ271" s="32">
        <f t="shared" si="7"/>
        <v>0</v>
      </c>
    </row>
    <row r="272" spans="38:43" ht="25.5" customHeight="1">
      <c r="AL272" s="32">
        <f t="shared" si="7"/>
        <v>0</v>
      </c>
      <c r="AM272" s="32">
        <f t="shared" si="7"/>
        <v>0</v>
      </c>
      <c r="AN272" s="32">
        <f t="shared" si="7"/>
        <v>0</v>
      </c>
      <c r="AO272" s="32">
        <f t="shared" si="7"/>
        <v>0</v>
      </c>
      <c r="AP272" s="32">
        <f t="shared" si="7"/>
        <v>0</v>
      </c>
      <c r="AQ272" s="32">
        <f t="shared" si="7"/>
        <v>0</v>
      </c>
    </row>
    <row r="273" spans="38:43" ht="25.5" customHeight="1">
      <c r="AL273" s="32">
        <f t="shared" si="7"/>
        <v>0</v>
      </c>
      <c r="AM273" s="32">
        <f t="shared" si="7"/>
        <v>0</v>
      </c>
      <c r="AN273" s="32">
        <f t="shared" si="7"/>
        <v>0</v>
      </c>
      <c r="AO273" s="32">
        <f t="shared" si="7"/>
        <v>0</v>
      </c>
      <c r="AP273" s="32">
        <f t="shared" si="7"/>
        <v>0</v>
      </c>
      <c r="AQ273" s="32">
        <f t="shared" si="7"/>
        <v>0</v>
      </c>
    </row>
    <row r="274" spans="38:43" ht="25.5" customHeight="1">
      <c r="AL274" s="32">
        <f t="shared" si="7"/>
        <v>0</v>
      </c>
      <c r="AM274" s="32">
        <f t="shared" si="7"/>
        <v>0</v>
      </c>
      <c r="AN274" s="32">
        <f t="shared" si="7"/>
        <v>0</v>
      </c>
      <c r="AO274" s="32">
        <f t="shared" ref="AO274:AQ337" si="8">+Y274-AI274</f>
        <v>0</v>
      </c>
      <c r="AP274" s="32">
        <f t="shared" si="8"/>
        <v>0</v>
      </c>
      <c r="AQ274" s="32">
        <f t="shared" si="8"/>
        <v>0</v>
      </c>
    </row>
    <row r="275" spans="38:43" ht="25.5" customHeight="1">
      <c r="AL275" s="32">
        <f t="shared" ref="AL275:AQ338" si="9">+V275-AF275</f>
        <v>0</v>
      </c>
      <c r="AM275" s="32">
        <f t="shared" si="9"/>
        <v>0</v>
      </c>
      <c r="AN275" s="32">
        <f t="shared" si="9"/>
        <v>0</v>
      </c>
      <c r="AO275" s="32">
        <f t="shared" si="8"/>
        <v>0</v>
      </c>
      <c r="AP275" s="32">
        <f t="shared" si="8"/>
        <v>0</v>
      </c>
      <c r="AQ275" s="32">
        <f t="shared" si="8"/>
        <v>0</v>
      </c>
    </row>
    <row r="276" spans="38:43" ht="25.5" customHeight="1">
      <c r="AL276" s="32">
        <f t="shared" si="9"/>
        <v>0</v>
      </c>
      <c r="AM276" s="32">
        <f t="shared" si="9"/>
        <v>0</v>
      </c>
      <c r="AN276" s="32">
        <f t="shared" si="9"/>
        <v>0</v>
      </c>
      <c r="AO276" s="32">
        <f t="shared" si="8"/>
        <v>0</v>
      </c>
      <c r="AP276" s="32">
        <f t="shared" si="8"/>
        <v>0</v>
      </c>
      <c r="AQ276" s="32">
        <f t="shared" si="8"/>
        <v>0</v>
      </c>
    </row>
    <row r="277" spans="38:43" ht="25.5" customHeight="1">
      <c r="AL277" s="32">
        <f t="shared" si="9"/>
        <v>0</v>
      </c>
      <c r="AM277" s="32">
        <f t="shared" si="9"/>
        <v>0</v>
      </c>
      <c r="AN277" s="32">
        <f t="shared" si="9"/>
        <v>0</v>
      </c>
      <c r="AO277" s="32">
        <f t="shared" si="8"/>
        <v>0</v>
      </c>
      <c r="AP277" s="32">
        <f t="shared" si="8"/>
        <v>0</v>
      </c>
      <c r="AQ277" s="32">
        <f t="shared" si="8"/>
        <v>0</v>
      </c>
    </row>
    <row r="278" spans="38:43" ht="25.5" customHeight="1">
      <c r="AL278" s="32">
        <f t="shared" si="9"/>
        <v>0</v>
      </c>
      <c r="AM278" s="32">
        <f t="shared" si="9"/>
        <v>0</v>
      </c>
      <c r="AN278" s="32">
        <f t="shared" si="9"/>
        <v>0</v>
      </c>
      <c r="AO278" s="32">
        <f t="shared" si="8"/>
        <v>0</v>
      </c>
      <c r="AP278" s="32">
        <f t="shared" si="8"/>
        <v>0</v>
      </c>
      <c r="AQ278" s="32">
        <f t="shared" si="8"/>
        <v>0</v>
      </c>
    </row>
    <row r="279" spans="38:43" ht="25.5" customHeight="1">
      <c r="AL279" s="32">
        <f t="shared" si="9"/>
        <v>0</v>
      </c>
      <c r="AM279" s="32">
        <f t="shared" si="9"/>
        <v>0</v>
      </c>
      <c r="AN279" s="32">
        <f t="shared" si="9"/>
        <v>0</v>
      </c>
      <c r="AO279" s="32">
        <f t="shared" si="8"/>
        <v>0</v>
      </c>
      <c r="AP279" s="32">
        <f t="shared" si="8"/>
        <v>0</v>
      </c>
      <c r="AQ279" s="32">
        <f t="shared" si="8"/>
        <v>0</v>
      </c>
    </row>
    <row r="280" spans="38:43" ht="25.5" customHeight="1">
      <c r="AL280" s="32">
        <f t="shared" si="9"/>
        <v>0</v>
      </c>
      <c r="AM280" s="32">
        <f t="shared" si="9"/>
        <v>0</v>
      </c>
      <c r="AN280" s="32">
        <f t="shared" si="9"/>
        <v>0</v>
      </c>
      <c r="AO280" s="32">
        <f t="shared" si="8"/>
        <v>0</v>
      </c>
      <c r="AP280" s="32">
        <f t="shared" si="8"/>
        <v>0</v>
      </c>
      <c r="AQ280" s="32">
        <f t="shared" si="8"/>
        <v>0</v>
      </c>
    </row>
    <row r="281" spans="38:43" ht="25.5" customHeight="1">
      <c r="AL281" s="32">
        <f t="shared" si="9"/>
        <v>0</v>
      </c>
      <c r="AM281" s="32">
        <f t="shared" si="9"/>
        <v>0</v>
      </c>
      <c r="AN281" s="32">
        <f t="shared" si="9"/>
        <v>0</v>
      </c>
      <c r="AO281" s="32">
        <f t="shared" si="8"/>
        <v>0</v>
      </c>
      <c r="AP281" s="32">
        <f t="shared" si="8"/>
        <v>0</v>
      </c>
      <c r="AQ281" s="32">
        <f t="shared" si="8"/>
        <v>0</v>
      </c>
    </row>
    <row r="282" spans="38:43" ht="25.5" customHeight="1">
      <c r="AL282" s="32">
        <f t="shared" si="9"/>
        <v>0</v>
      </c>
      <c r="AM282" s="32">
        <f t="shared" si="9"/>
        <v>0</v>
      </c>
      <c r="AN282" s="32">
        <f t="shared" si="9"/>
        <v>0</v>
      </c>
      <c r="AO282" s="32">
        <f t="shared" si="8"/>
        <v>0</v>
      </c>
      <c r="AP282" s="32">
        <f t="shared" si="8"/>
        <v>0</v>
      </c>
      <c r="AQ282" s="32">
        <f t="shared" si="8"/>
        <v>0</v>
      </c>
    </row>
    <row r="283" spans="38:43" ht="25.5" customHeight="1">
      <c r="AL283" s="32">
        <f t="shared" si="9"/>
        <v>0</v>
      </c>
      <c r="AM283" s="32">
        <f t="shared" si="9"/>
        <v>0</v>
      </c>
      <c r="AN283" s="32">
        <f t="shared" si="9"/>
        <v>0</v>
      </c>
      <c r="AO283" s="32">
        <f t="shared" si="8"/>
        <v>0</v>
      </c>
      <c r="AP283" s="32">
        <f t="shared" si="8"/>
        <v>0</v>
      </c>
      <c r="AQ283" s="32">
        <f t="shared" si="8"/>
        <v>0</v>
      </c>
    </row>
    <row r="284" spans="38:43" ht="25.5" customHeight="1">
      <c r="AL284" s="32">
        <f t="shared" si="9"/>
        <v>0</v>
      </c>
      <c r="AM284" s="32">
        <f t="shared" si="9"/>
        <v>0</v>
      </c>
      <c r="AN284" s="32">
        <f t="shared" si="9"/>
        <v>0</v>
      </c>
      <c r="AO284" s="32">
        <f t="shared" si="8"/>
        <v>0</v>
      </c>
      <c r="AP284" s="32">
        <f t="shared" si="8"/>
        <v>0</v>
      </c>
      <c r="AQ284" s="32">
        <f t="shared" si="8"/>
        <v>0</v>
      </c>
    </row>
    <row r="285" spans="38:43" ht="25.5" customHeight="1">
      <c r="AL285" s="32">
        <f t="shared" si="9"/>
        <v>0</v>
      </c>
      <c r="AM285" s="32">
        <f t="shared" si="9"/>
        <v>0</v>
      </c>
      <c r="AN285" s="32">
        <f t="shared" si="9"/>
        <v>0</v>
      </c>
      <c r="AO285" s="32">
        <f t="shared" si="8"/>
        <v>0</v>
      </c>
      <c r="AP285" s="32">
        <f t="shared" si="8"/>
        <v>0</v>
      </c>
      <c r="AQ285" s="32">
        <f t="shared" si="8"/>
        <v>0</v>
      </c>
    </row>
    <row r="286" spans="38:43" ht="25.5" customHeight="1">
      <c r="AL286" s="32">
        <f t="shared" si="9"/>
        <v>0</v>
      </c>
      <c r="AM286" s="32">
        <f t="shared" si="9"/>
        <v>0</v>
      </c>
      <c r="AN286" s="32">
        <f t="shared" si="9"/>
        <v>0</v>
      </c>
      <c r="AO286" s="32">
        <f t="shared" si="8"/>
        <v>0</v>
      </c>
      <c r="AP286" s="32">
        <f t="shared" si="8"/>
        <v>0</v>
      </c>
      <c r="AQ286" s="32">
        <f t="shared" si="8"/>
        <v>0</v>
      </c>
    </row>
    <row r="287" spans="38:43" ht="25.5" customHeight="1">
      <c r="AL287" s="32">
        <f t="shared" si="9"/>
        <v>0</v>
      </c>
      <c r="AM287" s="32">
        <f t="shared" si="9"/>
        <v>0</v>
      </c>
      <c r="AN287" s="32">
        <f t="shared" si="9"/>
        <v>0</v>
      </c>
      <c r="AO287" s="32">
        <f t="shared" si="8"/>
        <v>0</v>
      </c>
      <c r="AP287" s="32">
        <f t="shared" si="8"/>
        <v>0</v>
      </c>
      <c r="AQ287" s="32">
        <f t="shared" si="8"/>
        <v>0</v>
      </c>
    </row>
    <row r="288" spans="38:43" ht="25.5" customHeight="1">
      <c r="AL288" s="32">
        <f t="shared" si="9"/>
        <v>0</v>
      </c>
      <c r="AM288" s="32">
        <f t="shared" si="9"/>
        <v>0</v>
      </c>
      <c r="AN288" s="32">
        <f t="shared" si="9"/>
        <v>0</v>
      </c>
      <c r="AO288" s="32">
        <f t="shared" si="8"/>
        <v>0</v>
      </c>
      <c r="AP288" s="32">
        <f t="shared" si="8"/>
        <v>0</v>
      </c>
      <c r="AQ288" s="32">
        <f t="shared" si="8"/>
        <v>0</v>
      </c>
    </row>
    <row r="289" spans="38:43" ht="25.5" customHeight="1">
      <c r="AL289" s="32">
        <f t="shared" si="9"/>
        <v>0</v>
      </c>
      <c r="AM289" s="32">
        <f t="shared" si="9"/>
        <v>0</v>
      </c>
      <c r="AN289" s="32">
        <f t="shared" si="9"/>
        <v>0</v>
      </c>
      <c r="AO289" s="32">
        <f t="shared" si="8"/>
        <v>0</v>
      </c>
      <c r="AP289" s="32">
        <f t="shared" si="8"/>
        <v>0</v>
      </c>
      <c r="AQ289" s="32">
        <f t="shared" si="8"/>
        <v>0</v>
      </c>
    </row>
    <row r="290" spans="38:43" ht="25.5" customHeight="1">
      <c r="AL290" s="32">
        <f t="shared" si="9"/>
        <v>0</v>
      </c>
      <c r="AM290" s="32">
        <f t="shared" si="9"/>
        <v>0</v>
      </c>
      <c r="AN290" s="32">
        <f t="shared" si="9"/>
        <v>0</v>
      </c>
      <c r="AO290" s="32">
        <f t="shared" si="8"/>
        <v>0</v>
      </c>
      <c r="AP290" s="32">
        <f t="shared" si="8"/>
        <v>0</v>
      </c>
      <c r="AQ290" s="32">
        <f t="shared" si="8"/>
        <v>0</v>
      </c>
    </row>
    <row r="291" spans="38:43" ht="25.5" customHeight="1">
      <c r="AL291" s="32">
        <f t="shared" si="9"/>
        <v>0</v>
      </c>
      <c r="AM291" s="32">
        <f t="shared" si="9"/>
        <v>0</v>
      </c>
      <c r="AN291" s="32">
        <f t="shared" si="9"/>
        <v>0</v>
      </c>
      <c r="AO291" s="32">
        <f t="shared" si="8"/>
        <v>0</v>
      </c>
      <c r="AP291" s="32">
        <f t="shared" si="8"/>
        <v>0</v>
      </c>
      <c r="AQ291" s="32">
        <f t="shared" si="8"/>
        <v>0</v>
      </c>
    </row>
    <row r="292" spans="38:43" ht="25.5" customHeight="1">
      <c r="AL292" s="32">
        <f t="shared" si="9"/>
        <v>0</v>
      </c>
      <c r="AM292" s="32">
        <f t="shared" si="9"/>
        <v>0</v>
      </c>
      <c r="AN292" s="32">
        <f t="shared" si="9"/>
        <v>0</v>
      </c>
      <c r="AO292" s="32">
        <f t="shared" si="8"/>
        <v>0</v>
      </c>
      <c r="AP292" s="32">
        <f t="shared" si="8"/>
        <v>0</v>
      </c>
      <c r="AQ292" s="32">
        <f t="shared" si="8"/>
        <v>0</v>
      </c>
    </row>
    <row r="293" spans="38:43" ht="25.5" customHeight="1">
      <c r="AL293" s="32">
        <f t="shared" si="9"/>
        <v>0</v>
      </c>
      <c r="AM293" s="32">
        <f t="shared" si="9"/>
        <v>0</v>
      </c>
      <c r="AN293" s="32">
        <f t="shared" si="9"/>
        <v>0</v>
      </c>
      <c r="AO293" s="32">
        <f t="shared" si="8"/>
        <v>0</v>
      </c>
      <c r="AP293" s="32">
        <f t="shared" si="8"/>
        <v>0</v>
      </c>
      <c r="AQ293" s="32">
        <f t="shared" si="8"/>
        <v>0</v>
      </c>
    </row>
    <row r="294" spans="38:43" ht="25.5" customHeight="1">
      <c r="AL294" s="32">
        <f t="shared" si="9"/>
        <v>0</v>
      </c>
      <c r="AM294" s="32">
        <f t="shared" si="9"/>
        <v>0</v>
      </c>
      <c r="AN294" s="32">
        <f t="shared" si="9"/>
        <v>0</v>
      </c>
      <c r="AO294" s="32">
        <f t="shared" si="8"/>
        <v>0</v>
      </c>
      <c r="AP294" s="32">
        <f t="shared" si="8"/>
        <v>0</v>
      </c>
      <c r="AQ294" s="32">
        <f t="shared" si="8"/>
        <v>0</v>
      </c>
    </row>
    <row r="295" spans="38:43" ht="25.5" customHeight="1">
      <c r="AL295" s="32">
        <f t="shared" si="9"/>
        <v>0</v>
      </c>
      <c r="AM295" s="32">
        <f t="shared" si="9"/>
        <v>0</v>
      </c>
      <c r="AN295" s="32">
        <f t="shared" si="9"/>
        <v>0</v>
      </c>
      <c r="AO295" s="32">
        <f t="shared" si="8"/>
        <v>0</v>
      </c>
      <c r="AP295" s="32">
        <f t="shared" si="8"/>
        <v>0</v>
      </c>
      <c r="AQ295" s="32">
        <f t="shared" si="8"/>
        <v>0</v>
      </c>
    </row>
    <row r="296" spans="38:43" ht="25.5" customHeight="1">
      <c r="AL296" s="32">
        <f t="shared" si="9"/>
        <v>0</v>
      </c>
      <c r="AM296" s="32">
        <f t="shared" si="9"/>
        <v>0</v>
      </c>
      <c r="AN296" s="32">
        <f t="shared" si="9"/>
        <v>0</v>
      </c>
      <c r="AO296" s="32">
        <f t="shared" si="8"/>
        <v>0</v>
      </c>
      <c r="AP296" s="32">
        <f t="shared" si="8"/>
        <v>0</v>
      </c>
      <c r="AQ296" s="32">
        <f t="shared" si="8"/>
        <v>0</v>
      </c>
    </row>
    <row r="297" spans="38:43" ht="25.5" customHeight="1">
      <c r="AL297" s="32">
        <f t="shared" si="9"/>
        <v>0</v>
      </c>
      <c r="AM297" s="32">
        <f t="shared" si="9"/>
        <v>0</v>
      </c>
      <c r="AN297" s="32">
        <f t="shared" si="9"/>
        <v>0</v>
      </c>
      <c r="AO297" s="32">
        <f t="shared" si="8"/>
        <v>0</v>
      </c>
      <c r="AP297" s="32">
        <f t="shared" si="8"/>
        <v>0</v>
      </c>
      <c r="AQ297" s="32">
        <f t="shared" si="8"/>
        <v>0</v>
      </c>
    </row>
    <row r="298" spans="38:43" ht="25.5" customHeight="1">
      <c r="AL298" s="32">
        <f t="shared" si="9"/>
        <v>0</v>
      </c>
      <c r="AM298" s="32">
        <f t="shared" si="9"/>
        <v>0</v>
      </c>
      <c r="AN298" s="32">
        <f t="shared" si="9"/>
        <v>0</v>
      </c>
      <c r="AO298" s="32">
        <f t="shared" si="8"/>
        <v>0</v>
      </c>
      <c r="AP298" s="32">
        <f t="shared" si="8"/>
        <v>0</v>
      </c>
      <c r="AQ298" s="32">
        <f t="shared" si="8"/>
        <v>0</v>
      </c>
    </row>
    <row r="299" spans="38:43" ht="25.5" customHeight="1">
      <c r="AL299" s="32">
        <f t="shared" si="9"/>
        <v>0</v>
      </c>
      <c r="AM299" s="32">
        <f t="shared" si="9"/>
        <v>0</v>
      </c>
      <c r="AN299" s="32">
        <f t="shared" si="9"/>
        <v>0</v>
      </c>
      <c r="AO299" s="32">
        <f t="shared" si="8"/>
        <v>0</v>
      </c>
      <c r="AP299" s="32">
        <f t="shared" si="8"/>
        <v>0</v>
      </c>
      <c r="AQ299" s="32">
        <f t="shared" si="8"/>
        <v>0</v>
      </c>
    </row>
    <row r="300" spans="38:43" ht="25.5" customHeight="1">
      <c r="AL300" s="32">
        <f t="shared" si="9"/>
        <v>0</v>
      </c>
      <c r="AM300" s="32">
        <f t="shared" si="9"/>
        <v>0</v>
      </c>
      <c r="AN300" s="32">
        <f t="shared" si="9"/>
        <v>0</v>
      </c>
      <c r="AO300" s="32">
        <f t="shared" si="8"/>
        <v>0</v>
      </c>
      <c r="AP300" s="32">
        <f t="shared" si="8"/>
        <v>0</v>
      </c>
      <c r="AQ300" s="32">
        <f t="shared" si="8"/>
        <v>0</v>
      </c>
    </row>
    <row r="301" spans="38:43" ht="25.5" customHeight="1">
      <c r="AL301" s="32">
        <f t="shared" si="9"/>
        <v>0</v>
      </c>
      <c r="AM301" s="32">
        <f t="shared" si="9"/>
        <v>0</v>
      </c>
      <c r="AN301" s="32">
        <f t="shared" si="9"/>
        <v>0</v>
      </c>
      <c r="AO301" s="32">
        <f t="shared" si="8"/>
        <v>0</v>
      </c>
      <c r="AP301" s="32">
        <f t="shared" si="8"/>
        <v>0</v>
      </c>
      <c r="AQ301" s="32">
        <f t="shared" si="8"/>
        <v>0</v>
      </c>
    </row>
    <row r="302" spans="38:43" ht="25.5" customHeight="1">
      <c r="AL302" s="32">
        <f t="shared" si="9"/>
        <v>0</v>
      </c>
      <c r="AM302" s="32">
        <f t="shared" si="9"/>
        <v>0</v>
      </c>
      <c r="AN302" s="32">
        <f t="shared" si="9"/>
        <v>0</v>
      </c>
      <c r="AO302" s="32">
        <f t="shared" si="8"/>
        <v>0</v>
      </c>
      <c r="AP302" s="32">
        <f t="shared" si="8"/>
        <v>0</v>
      </c>
      <c r="AQ302" s="32">
        <f t="shared" si="8"/>
        <v>0</v>
      </c>
    </row>
    <row r="303" spans="38:43" ht="25.5" customHeight="1">
      <c r="AL303" s="32">
        <f t="shared" si="9"/>
        <v>0</v>
      </c>
      <c r="AM303" s="32">
        <f t="shared" si="9"/>
        <v>0</v>
      </c>
      <c r="AN303" s="32">
        <f t="shared" si="9"/>
        <v>0</v>
      </c>
      <c r="AO303" s="32">
        <f t="shared" si="8"/>
        <v>0</v>
      </c>
      <c r="AP303" s="32">
        <f t="shared" si="8"/>
        <v>0</v>
      </c>
      <c r="AQ303" s="32">
        <f t="shared" si="8"/>
        <v>0</v>
      </c>
    </row>
    <row r="304" spans="38:43" ht="25.5" customHeight="1">
      <c r="AL304" s="32">
        <f t="shared" si="9"/>
        <v>0</v>
      </c>
      <c r="AM304" s="32">
        <f t="shared" si="9"/>
        <v>0</v>
      </c>
      <c r="AN304" s="32">
        <f t="shared" si="9"/>
        <v>0</v>
      </c>
      <c r="AO304" s="32">
        <f t="shared" si="8"/>
        <v>0</v>
      </c>
      <c r="AP304" s="32">
        <f t="shared" si="8"/>
        <v>0</v>
      </c>
      <c r="AQ304" s="32">
        <f t="shared" si="8"/>
        <v>0</v>
      </c>
    </row>
    <row r="305" spans="38:43" ht="25.5" customHeight="1">
      <c r="AL305" s="32">
        <f t="shared" si="9"/>
        <v>0</v>
      </c>
      <c r="AM305" s="32">
        <f t="shared" si="9"/>
        <v>0</v>
      </c>
      <c r="AN305" s="32">
        <f t="shared" si="9"/>
        <v>0</v>
      </c>
      <c r="AO305" s="32">
        <f t="shared" si="8"/>
        <v>0</v>
      </c>
      <c r="AP305" s="32">
        <f t="shared" si="8"/>
        <v>0</v>
      </c>
      <c r="AQ305" s="32">
        <f t="shared" si="8"/>
        <v>0</v>
      </c>
    </row>
    <row r="306" spans="38:43" ht="25.5" customHeight="1">
      <c r="AL306" s="32">
        <f t="shared" si="9"/>
        <v>0</v>
      </c>
      <c r="AM306" s="32">
        <f t="shared" si="9"/>
        <v>0</v>
      </c>
      <c r="AN306" s="32">
        <f t="shared" si="9"/>
        <v>0</v>
      </c>
      <c r="AO306" s="32">
        <f t="shared" si="8"/>
        <v>0</v>
      </c>
      <c r="AP306" s="32">
        <f t="shared" si="8"/>
        <v>0</v>
      </c>
      <c r="AQ306" s="32">
        <f t="shared" si="8"/>
        <v>0</v>
      </c>
    </row>
    <row r="307" spans="38:43" ht="25.5" customHeight="1">
      <c r="AL307" s="32">
        <f t="shared" si="9"/>
        <v>0</v>
      </c>
      <c r="AM307" s="32">
        <f t="shared" si="9"/>
        <v>0</v>
      </c>
      <c r="AN307" s="32">
        <f t="shared" si="9"/>
        <v>0</v>
      </c>
      <c r="AO307" s="32">
        <f t="shared" si="8"/>
        <v>0</v>
      </c>
      <c r="AP307" s="32">
        <f t="shared" si="8"/>
        <v>0</v>
      </c>
      <c r="AQ307" s="32">
        <f t="shared" si="8"/>
        <v>0</v>
      </c>
    </row>
    <row r="308" spans="38:43" ht="25.5" customHeight="1">
      <c r="AL308" s="32">
        <f t="shared" si="9"/>
        <v>0</v>
      </c>
      <c r="AM308" s="32">
        <f t="shared" si="9"/>
        <v>0</v>
      </c>
      <c r="AN308" s="32">
        <f t="shared" si="9"/>
        <v>0</v>
      </c>
      <c r="AO308" s="32">
        <f t="shared" si="8"/>
        <v>0</v>
      </c>
      <c r="AP308" s="32">
        <f t="shared" si="8"/>
        <v>0</v>
      </c>
      <c r="AQ308" s="32">
        <f t="shared" si="8"/>
        <v>0</v>
      </c>
    </row>
    <row r="309" spans="38:43" ht="25.5" customHeight="1">
      <c r="AL309" s="32">
        <f t="shared" si="9"/>
        <v>0</v>
      </c>
      <c r="AM309" s="32">
        <f t="shared" si="9"/>
        <v>0</v>
      </c>
      <c r="AN309" s="32">
        <f t="shared" si="9"/>
        <v>0</v>
      </c>
      <c r="AO309" s="32">
        <f t="shared" si="8"/>
        <v>0</v>
      </c>
      <c r="AP309" s="32">
        <f t="shared" si="8"/>
        <v>0</v>
      </c>
      <c r="AQ309" s="32">
        <f t="shared" si="8"/>
        <v>0</v>
      </c>
    </row>
    <row r="310" spans="38:43" ht="25.5" customHeight="1">
      <c r="AL310" s="32">
        <f t="shared" si="9"/>
        <v>0</v>
      </c>
      <c r="AM310" s="32">
        <f t="shared" si="9"/>
        <v>0</v>
      </c>
      <c r="AN310" s="32">
        <f t="shared" si="9"/>
        <v>0</v>
      </c>
      <c r="AO310" s="32">
        <f t="shared" si="8"/>
        <v>0</v>
      </c>
      <c r="AP310" s="32">
        <f t="shared" si="8"/>
        <v>0</v>
      </c>
      <c r="AQ310" s="32">
        <f t="shared" si="8"/>
        <v>0</v>
      </c>
    </row>
    <row r="311" spans="38:43" ht="25.5" customHeight="1">
      <c r="AL311" s="32">
        <f t="shared" si="9"/>
        <v>0</v>
      </c>
      <c r="AM311" s="32">
        <f t="shared" si="9"/>
        <v>0</v>
      </c>
      <c r="AN311" s="32">
        <f t="shared" si="9"/>
        <v>0</v>
      </c>
      <c r="AO311" s="32">
        <f t="shared" si="8"/>
        <v>0</v>
      </c>
      <c r="AP311" s="32">
        <f t="shared" si="8"/>
        <v>0</v>
      </c>
      <c r="AQ311" s="32">
        <f t="shared" si="8"/>
        <v>0</v>
      </c>
    </row>
    <row r="312" spans="38:43" ht="25.5" customHeight="1">
      <c r="AL312" s="32">
        <f t="shared" si="9"/>
        <v>0</v>
      </c>
      <c r="AM312" s="32">
        <f t="shared" si="9"/>
        <v>0</v>
      </c>
      <c r="AN312" s="32">
        <f t="shared" si="9"/>
        <v>0</v>
      </c>
      <c r="AO312" s="32">
        <f t="shared" si="8"/>
        <v>0</v>
      </c>
      <c r="AP312" s="32">
        <f t="shared" si="8"/>
        <v>0</v>
      </c>
      <c r="AQ312" s="32">
        <f t="shared" si="8"/>
        <v>0</v>
      </c>
    </row>
    <row r="313" spans="38:43" ht="25.5" customHeight="1">
      <c r="AL313" s="32">
        <f t="shared" si="9"/>
        <v>0</v>
      </c>
      <c r="AM313" s="32">
        <f t="shared" si="9"/>
        <v>0</v>
      </c>
      <c r="AN313" s="32">
        <f t="shared" si="9"/>
        <v>0</v>
      </c>
      <c r="AO313" s="32">
        <f t="shared" si="8"/>
        <v>0</v>
      </c>
      <c r="AP313" s="32">
        <f t="shared" si="8"/>
        <v>0</v>
      </c>
      <c r="AQ313" s="32">
        <f t="shared" si="8"/>
        <v>0</v>
      </c>
    </row>
    <row r="314" spans="38:43" ht="25.5" customHeight="1">
      <c r="AL314" s="32">
        <f t="shared" si="9"/>
        <v>0</v>
      </c>
      <c r="AM314" s="32">
        <f t="shared" si="9"/>
        <v>0</v>
      </c>
      <c r="AN314" s="32">
        <f t="shared" si="9"/>
        <v>0</v>
      </c>
      <c r="AO314" s="32">
        <f t="shared" si="8"/>
        <v>0</v>
      </c>
      <c r="AP314" s="32">
        <f t="shared" si="8"/>
        <v>0</v>
      </c>
      <c r="AQ314" s="32">
        <f t="shared" si="8"/>
        <v>0</v>
      </c>
    </row>
    <row r="315" spans="38:43" ht="25.5" customHeight="1">
      <c r="AL315" s="32">
        <f t="shared" si="9"/>
        <v>0</v>
      </c>
      <c r="AM315" s="32">
        <f t="shared" si="9"/>
        <v>0</v>
      </c>
      <c r="AN315" s="32">
        <f t="shared" si="9"/>
        <v>0</v>
      </c>
      <c r="AO315" s="32">
        <f t="shared" si="8"/>
        <v>0</v>
      </c>
      <c r="AP315" s="32">
        <f t="shared" si="8"/>
        <v>0</v>
      </c>
      <c r="AQ315" s="32">
        <f t="shared" si="8"/>
        <v>0</v>
      </c>
    </row>
    <row r="316" spans="38:43" ht="25.5" customHeight="1">
      <c r="AL316" s="32">
        <f t="shared" si="9"/>
        <v>0</v>
      </c>
      <c r="AM316" s="32">
        <f t="shared" si="9"/>
        <v>0</v>
      </c>
      <c r="AN316" s="32">
        <f t="shared" si="9"/>
        <v>0</v>
      </c>
      <c r="AO316" s="32">
        <f t="shared" si="8"/>
        <v>0</v>
      </c>
      <c r="AP316" s="32">
        <f t="shared" si="8"/>
        <v>0</v>
      </c>
      <c r="AQ316" s="32">
        <f t="shared" si="8"/>
        <v>0</v>
      </c>
    </row>
    <row r="317" spans="38:43" ht="25.5" customHeight="1">
      <c r="AL317" s="32">
        <f t="shared" si="9"/>
        <v>0</v>
      </c>
      <c r="AM317" s="32">
        <f t="shared" si="9"/>
        <v>0</v>
      </c>
      <c r="AN317" s="32">
        <f t="shared" si="9"/>
        <v>0</v>
      </c>
      <c r="AO317" s="32">
        <f t="shared" si="8"/>
        <v>0</v>
      </c>
      <c r="AP317" s="32">
        <f t="shared" si="8"/>
        <v>0</v>
      </c>
      <c r="AQ317" s="32">
        <f t="shared" si="8"/>
        <v>0</v>
      </c>
    </row>
    <row r="318" spans="38:43" ht="25.5" customHeight="1">
      <c r="AL318" s="32">
        <f t="shared" si="9"/>
        <v>0</v>
      </c>
      <c r="AM318" s="32">
        <f t="shared" si="9"/>
        <v>0</v>
      </c>
      <c r="AN318" s="32">
        <f t="shared" si="9"/>
        <v>0</v>
      </c>
      <c r="AO318" s="32">
        <f t="shared" si="8"/>
        <v>0</v>
      </c>
      <c r="AP318" s="32">
        <f t="shared" si="8"/>
        <v>0</v>
      </c>
      <c r="AQ318" s="32">
        <f t="shared" si="8"/>
        <v>0</v>
      </c>
    </row>
    <row r="319" spans="38:43" ht="25.5" customHeight="1">
      <c r="AL319" s="32">
        <f t="shared" si="9"/>
        <v>0</v>
      </c>
      <c r="AM319" s="32">
        <f t="shared" si="9"/>
        <v>0</v>
      </c>
      <c r="AN319" s="32">
        <f t="shared" si="9"/>
        <v>0</v>
      </c>
      <c r="AO319" s="32">
        <f t="shared" si="8"/>
        <v>0</v>
      </c>
      <c r="AP319" s="32">
        <f t="shared" si="8"/>
        <v>0</v>
      </c>
      <c r="AQ319" s="32">
        <f t="shared" si="8"/>
        <v>0</v>
      </c>
    </row>
    <row r="320" spans="38:43" ht="25.5" customHeight="1">
      <c r="AL320" s="32">
        <f t="shared" si="9"/>
        <v>0</v>
      </c>
      <c r="AM320" s="32">
        <f t="shared" si="9"/>
        <v>0</v>
      </c>
      <c r="AN320" s="32">
        <f t="shared" si="9"/>
        <v>0</v>
      </c>
      <c r="AO320" s="32">
        <f t="shared" si="8"/>
        <v>0</v>
      </c>
      <c r="AP320" s="32">
        <f t="shared" si="8"/>
        <v>0</v>
      </c>
      <c r="AQ320" s="32">
        <f t="shared" si="8"/>
        <v>0</v>
      </c>
    </row>
    <row r="321" spans="38:43" ht="25.5" customHeight="1">
      <c r="AL321" s="32">
        <f t="shared" si="9"/>
        <v>0</v>
      </c>
      <c r="AM321" s="32">
        <f t="shared" si="9"/>
        <v>0</v>
      </c>
      <c r="AN321" s="32">
        <f t="shared" si="9"/>
        <v>0</v>
      </c>
      <c r="AO321" s="32">
        <f t="shared" si="8"/>
        <v>0</v>
      </c>
      <c r="AP321" s="32">
        <f t="shared" si="8"/>
        <v>0</v>
      </c>
      <c r="AQ321" s="32">
        <f t="shared" si="8"/>
        <v>0</v>
      </c>
    </row>
    <row r="322" spans="38:43" ht="25.5" customHeight="1">
      <c r="AL322" s="32">
        <f t="shared" si="9"/>
        <v>0</v>
      </c>
      <c r="AM322" s="32">
        <f t="shared" si="9"/>
        <v>0</v>
      </c>
      <c r="AN322" s="32">
        <f t="shared" si="9"/>
        <v>0</v>
      </c>
      <c r="AO322" s="32">
        <f t="shared" si="8"/>
        <v>0</v>
      </c>
      <c r="AP322" s="32">
        <f t="shared" si="8"/>
        <v>0</v>
      </c>
      <c r="AQ322" s="32">
        <f t="shared" si="8"/>
        <v>0</v>
      </c>
    </row>
    <row r="323" spans="38:43" ht="25.5" customHeight="1">
      <c r="AL323" s="32">
        <f t="shared" si="9"/>
        <v>0</v>
      </c>
      <c r="AM323" s="32">
        <f t="shared" si="9"/>
        <v>0</v>
      </c>
      <c r="AN323" s="32">
        <f t="shared" si="9"/>
        <v>0</v>
      </c>
      <c r="AO323" s="32">
        <f t="shared" si="8"/>
        <v>0</v>
      </c>
      <c r="AP323" s="32">
        <f t="shared" si="8"/>
        <v>0</v>
      </c>
      <c r="AQ323" s="32">
        <f t="shared" si="8"/>
        <v>0</v>
      </c>
    </row>
    <row r="324" spans="38:43" ht="25.5" customHeight="1">
      <c r="AL324" s="32">
        <f t="shared" si="9"/>
        <v>0</v>
      </c>
      <c r="AM324" s="32">
        <f t="shared" si="9"/>
        <v>0</v>
      </c>
      <c r="AN324" s="32">
        <f t="shared" si="9"/>
        <v>0</v>
      </c>
      <c r="AO324" s="32">
        <f t="shared" si="8"/>
        <v>0</v>
      </c>
      <c r="AP324" s="32">
        <f t="shared" si="8"/>
        <v>0</v>
      </c>
      <c r="AQ324" s="32">
        <f t="shared" si="8"/>
        <v>0</v>
      </c>
    </row>
    <row r="325" spans="38:43" ht="25.5" customHeight="1">
      <c r="AL325" s="32">
        <f t="shared" si="9"/>
        <v>0</v>
      </c>
      <c r="AM325" s="32">
        <f t="shared" si="9"/>
        <v>0</v>
      </c>
      <c r="AN325" s="32">
        <f t="shared" si="9"/>
        <v>0</v>
      </c>
      <c r="AO325" s="32">
        <f t="shared" si="8"/>
        <v>0</v>
      </c>
      <c r="AP325" s="32">
        <f t="shared" si="8"/>
        <v>0</v>
      </c>
      <c r="AQ325" s="32">
        <f t="shared" si="8"/>
        <v>0</v>
      </c>
    </row>
    <row r="326" spans="38:43" ht="25.5" customHeight="1">
      <c r="AL326" s="32">
        <f t="shared" si="9"/>
        <v>0</v>
      </c>
      <c r="AM326" s="32">
        <f t="shared" si="9"/>
        <v>0</v>
      </c>
      <c r="AN326" s="32">
        <f t="shared" si="9"/>
        <v>0</v>
      </c>
      <c r="AO326" s="32">
        <f t="shared" si="8"/>
        <v>0</v>
      </c>
      <c r="AP326" s="32">
        <f t="shared" si="8"/>
        <v>0</v>
      </c>
      <c r="AQ326" s="32">
        <f t="shared" si="8"/>
        <v>0</v>
      </c>
    </row>
    <row r="327" spans="38:43" ht="25.5" customHeight="1">
      <c r="AL327" s="32">
        <f t="shared" si="9"/>
        <v>0</v>
      </c>
      <c r="AM327" s="32">
        <f t="shared" si="9"/>
        <v>0</v>
      </c>
      <c r="AN327" s="32">
        <f t="shared" si="9"/>
        <v>0</v>
      </c>
      <c r="AO327" s="32">
        <f t="shared" si="8"/>
        <v>0</v>
      </c>
      <c r="AP327" s="32">
        <f t="shared" si="8"/>
        <v>0</v>
      </c>
      <c r="AQ327" s="32">
        <f t="shared" si="8"/>
        <v>0</v>
      </c>
    </row>
    <row r="328" spans="38:43" ht="25.5" customHeight="1">
      <c r="AL328" s="32">
        <f t="shared" si="9"/>
        <v>0</v>
      </c>
      <c r="AM328" s="32">
        <f t="shared" si="9"/>
        <v>0</v>
      </c>
      <c r="AN328" s="32">
        <f t="shared" si="9"/>
        <v>0</v>
      </c>
      <c r="AO328" s="32">
        <f t="shared" si="8"/>
        <v>0</v>
      </c>
      <c r="AP328" s="32">
        <f t="shared" si="8"/>
        <v>0</v>
      </c>
      <c r="AQ328" s="32">
        <f t="shared" si="8"/>
        <v>0</v>
      </c>
    </row>
    <row r="329" spans="38:43" ht="25.5" customHeight="1">
      <c r="AL329" s="32">
        <f t="shared" si="9"/>
        <v>0</v>
      </c>
      <c r="AM329" s="32">
        <f t="shared" si="9"/>
        <v>0</v>
      </c>
      <c r="AN329" s="32">
        <f t="shared" si="9"/>
        <v>0</v>
      </c>
      <c r="AO329" s="32">
        <f t="shared" si="8"/>
        <v>0</v>
      </c>
      <c r="AP329" s="32">
        <f t="shared" si="8"/>
        <v>0</v>
      </c>
      <c r="AQ329" s="32">
        <f t="shared" si="8"/>
        <v>0</v>
      </c>
    </row>
    <row r="330" spans="38:43" ht="25.5" customHeight="1">
      <c r="AL330" s="32">
        <f t="shared" si="9"/>
        <v>0</v>
      </c>
      <c r="AM330" s="32">
        <f t="shared" si="9"/>
        <v>0</v>
      </c>
      <c r="AN330" s="32">
        <f t="shared" si="9"/>
        <v>0</v>
      </c>
      <c r="AO330" s="32">
        <f t="shared" si="8"/>
        <v>0</v>
      </c>
      <c r="AP330" s="32">
        <f t="shared" si="8"/>
        <v>0</v>
      </c>
      <c r="AQ330" s="32">
        <f t="shared" si="8"/>
        <v>0</v>
      </c>
    </row>
    <row r="331" spans="38:43" ht="25.5" customHeight="1">
      <c r="AL331" s="32">
        <f t="shared" si="9"/>
        <v>0</v>
      </c>
      <c r="AM331" s="32">
        <f t="shared" si="9"/>
        <v>0</v>
      </c>
      <c r="AN331" s="32">
        <f t="shared" si="9"/>
        <v>0</v>
      </c>
      <c r="AO331" s="32">
        <f t="shared" si="8"/>
        <v>0</v>
      </c>
      <c r="AP331" s="32">
        <f t="shared" si="8"/>
        <v>0</v>
      </c>
      <c r="AQ331" s="32">
        <f t="shared" si="8"/>
        <v>0</v>
      </c>
    </row>
    <row r="332" spans="38:43" ht="25.5" customHeight="1">
      <c r="AL332" s="32">
        <f t="shared" si="9"/>
        <v>0</v>
      </c>
      <c r="AM332" s="32">
        <f t="shared" si="9"/>
        <v>0</v>
      </c>
      <c r="AN332" s="32">
        <f t="shared" si="9"/>
        <v>0</v>
      </c>
      <c r="AO332" s="32">
        <f t="shared" si="8"/>
        <v>0</v>
      </c>
      <c r="AP332" s="32">
        <f t="shared" si="8"/>
        <v>0</v>
      </c>
      <c r="AQ332" s="32">
        <f t="shared" si="8"/>
        <v>0</v>
      </c>
    </row>
    <row r="333" spans="38:43" ht="25.5" customHeight="1">
      <c r="AL333" s="32">
        <f t="shared" si="9"/>
        <v>0</v>
      </c>
      <c r="AM333" s="32">
        <f t="shared" si="9"/>
        <v>0</v>
      </c>
      <c r="AN333" s="32">
        <f t="shared" si="9"/>
        <v>0</v>
      </c>
      <c r="AO333" s="32">
        <f t="shared" si="8"/>
        <v>0</v>
      </c>
      <c r="AP333" s="32">
        <f t="shared" si="8"/>
        <v>0</v>
      </c>
      <c r="AQ333" s="32">
        <f t="shared" si="8"/>
        <v>0</v>
      </c>
    </row>
    <row r="334" spans="38:43" ht="25.5" customHeight="1">
      <c r="AL334" s="32">
        <f t="shared" si="9"/>
        <v>0</v>
      </c>
      <c r="AM334" s="32">
        <f t="shared" si="9"/>
        <v>0</v>
      </c>
      <c r="AN334" s="32">
        <f t="shared" si="9"/>
        <v>0</v>
      </c>
      <c r="AO334" s="32">
        <f t="shared" si="8"/>
        <v>0</v>
      </c>
      <c r="AP334" s="32">
        <f t="shared" si="8"/>
        <v>0</v>
      </c>
      <c r="AQ334" s="32">
        <f t="shared" si="8"/>
        <v>0</v>
      </c>
    </row>
    <row r="335" spans="38:43" ht="25.5" customHeight="1">
      <c r="AL335" s="32">
        <f t="shared" si="9"/>
        <v>0</v>
      </c>
      <c r="AM335" s="32">
        <f t="shared" si="9"/>
        <v>0</v>
      </c>
      <c r="AN335" s="32">
        <f t="shared" si="9"/>
        <v>0</v>
      </c>
      <c r="AO335" s="32">
        <f t="shared" si="8"/>
        <v>0</v>
      </c>
      <c r="AP335" s="32">
        <f t="shared" si="8"/>
        <v>0</v>
      </c>
      <c r="AQ335" s="32">
        <f t="shared" si="8"/>
        <v>0</v>
      </c>
    </row>
    <row r="336" spans="38:43" ht="25.5" customHeight="1">
      <c r="AL336" s="32">
        <f t="shared" si="9"/>
        <v>0</v>
      </c>
      <c r="AM336" s="32">
        <f t="shared" si="9"/>
        <v>0</v>
      </c>
      <c r="AN336" s="32">
        <f t="shared" si="9"/>
        <v>0</v>
      </c>
      <c r="AO336" s="32">
        <f t="shared" si="8"/>
        <v>0</v>
      </c>
      <c r="AP336" s="32">
        <f t="shared" si="8"/>
        <v>0</v>
      </c>
      <c r="AQ336" s="32">
        <f t="shared" si="8"/>
        <v>0</v>
      </c>
    </row>
    <row r="337" spans="38:43" ht="25.5" customHeight="1">
      <c r="AL337" s="32">
        <f t="shared" si="9"/>
        <v>0</v>
      </c>
      <c r="AM337" s="32">
        <f t="shared" si="9"/>
        <v>0</v>
      </c>
      <c r="AN337" s="32">
        <f t="shared" si="9"/>
        <v>0</v>
      </c>
      <c r="AO337" s="32">
        <f t="shared" si="8"/>
        <v>0</v>
      </c>
      <c r="AP337" s="32">
        <f t="shared" si="8"/>
        <v>0</v>
      </c>
      <c r="AQ337" s="32">
        <f t="shared" si="8"/>
        <v>0</v>
      </c>
    </row>
    <row r="338" spans="38:43" ht="25.5" customHeight="1">
      <c r="AL338" s="32">
        <f t="shared" si="9"/>
        <v>0</v>
      </c>
      <c r="AM338" s="32">
        <f t="shared" si="9"/>
        <v>0</v>
      </c>
      <c r="AN338" s="32">
        <f t="shared" si="9"/>
        <v>0</v>
      </c>
      <c r="AO338" s="32">
        <f t="shared" si="9"/>
        <v>0</v>
      </c>
      <c r="AP338" s="32">
        <f t="shared" si="9"/>
        <v>0</v>
      </c>
      <c r="AQ338" s="32">
        <f t="shared" si="9"/>
        <v>0</v>
      </c>
    </row>
    <row r="339" spans="38:43" ht="25.5" customHeight="1">
      <c r="AL339" s="32">
        <f t="shared" ref="AL339:AQ381" si="10">+V339-AF339</f>
        <v>0</v>
      </c>
      <c r="AM339" s="32">
        <f t="shared" si="10"/>
        <v>0</v>
      </c>
      <c r="AN339" s="32">
        <f t="shared" si="10"/>
        <v>0</v>
      </c>
      <c r="AO339" s="32">
        <f t="shared" si="10"/>
        <v>0</v>
      </c>
      <c r="AP339" s="32">
        <f t="shared" si="10"/>
        <v>0</v>
      </c>
      <c r="AQ339" s="32">
        <f t="shared" si="10"/>
        <v>0</v>
      </c>
    </row>
    <row r="340" spans="38:43" ht="25.5" customHeight="1">
      <c r="AL340" s="32">
        <f t="shared" si="10"/>
        <v>0</v>
      </c>
      <c r="AM340" s="32">
        <f t="shared" si="10"/>
        <v>0</v>
      </c>
      <c r="AN340" s="32">
        <f t="shared" si="10"/>
        <v>0</v>
      </c>
      <c r="AO340" s="32">
        <f t="shared" si="10"/>
        <v>0</v>
      </c>
      <c r="AP340" s="32">
        <f t="shared" si="10"/>
        <v>0</v>
      </c>
      <c r="AQ340" s="32">
        <f t="shared" si="10"/>
        <v>0</v>
      </c>
    </row>
    <row r="341" spans="38:43" ht="25.5" customHeight="1">
      <c r="AL341" s="32">
        <f t="shared" si="10"/>
        <v>0</v>
      </c>
      <c r="AM341" s="32">
        <f t="shared" si="10"/>
        <v>0</v>
      </c>
      <c r="AN341" s="32">
        <f t="shared" si="10"/>
        <v>0</v>
      </c>
      <c r="AO341" s="32">
        <f t="shared" si="10"/>
        <v>0</v>
      </c>
      <c r="AP341" s="32">
        <f t="shared" si="10"/>
        <v>0</v>
      </c>
      <c r="AQ341" s="32">
        <f t="shared" si="10"/>
        <v>0</v>
      </c>
    </row>
    <row r="342" spans="38:43" ht="25.5" customHeight="1">
      <c r="AL342" s="32">
        <f t="shared" si="10"/>
        <v>0</v>
      </c>
      <c r="AM342" s="32">
        <f t="shared" si="10"/>
        <v>0</v>
      </c>
      <c r="AN342" s="32">
        <f t="shared" si="10"/>
        <v>0</v>
      </c>
      <c r="AO342" s="32">
        <f t="shared" si="10"/>
        <v>0</v>
      </c>
      <c r="AP342" s="32">
        <f t="shared" si="10"/>
        <v>0</v>
      </c>
      <c r="AQ342" s="32">
        <f t="shared" si="10"/>
        <v>0</v>
      </c>
    </row>
    <row r="343" spans="38:43" ht="25.5" customHeight="1">
      <c r="AL343" s="32">
        <f t="shared" si="10"/>
        <v>0</v>
      </c>
      <c r="AM343" s="32">
        <f t="shared" si="10"/>
        <v>0</v>
      </c>
      <c r="AN343" s="32">
        <f t="shared" si="10"/>
        <v>0</v>
      </c>
      <c r="AO343" s="32">
        <f t="shared" si="10"/>
        <v>0</v>
      </c>
      <c r="AP343" s="32">
        <f t="shared" si="10"/>
        <v>0</v>
      </c>
      <c r="AQ343" s="32">
        <f t="shared" si="10"/>
        <v>0</v>
      </c>
    </row>
    <row r="344" spans="38:43" ht="25.5" customHeight="1">
      <c r="AL344" s="32">
        <f t="shared" si="10"/>
        <v>0</v>
      </c>
      <c r="AM344" s="32">
        <f t="shared" si="10"/>
        <v>0</v>
      </c>
      <c r="AN344" s="32">
        <f t="shared" si="10"/>
        <v>0</v>
      </c>
      <c r="AO344" s="32">
        <f t="shared" si="10"/>
        <v>0</v>
      </c>
      <c r="AP344" s="32">
        <f t="shared" si="10"/>
        <v>0</v>
      </c>
      <c r="AQ344" s="32">
        <f t="shared" si="10"/>
        <v>0</v>
      </c>
    </row>
    <row r="345" spans="38:43" ht="25.5" customHeight="1">
      <c r="AL345" s="32">
        <f t="shared" si="10"/>
        <v>0</v>
      </c>
      <c r="AM345" s="32">
        <f t="shared" si="10"/>
        <v>0</v>
      </c>
      <c r="AN345" s="32">
        <f t="shared" si="10"/>
        <v>0</v>
      </c>
      <c r="AO345" s="32">
        <f t="shared" si="10"/>
        <v>0</v>
      </c>
      <c r="AP345" s="32">
        <f t="shared" si="10"/>
        <v>0</v>
      </c>
      <c r="AQ345" s="32">
        <f t="shared" si="10"/>
        <v>0</v>
      </c>
    </row>
    <row r="346" spans="38:43" ht="25.5" customHeight="1">
      <c r="AL346" s="32">
        <f t="shared" si="10"/>
        <v>0</v>
      </c>
      <c r="AM346" s="32">
        <f t="shared" si="10"/>
        <v>0</v>
      </c>
      <c r="AN346" s="32">
        <f t="shared" si="10"/>
        <v>0</v>
      </c>
      <c r="AO346" s="32">
        <f t="shared" si="10"/>
        <v>0</v>
      </c>
      <c r="AP346" s="32">
        <f t="shared" si="10"/>
        <v>0</v>
      </c>
      <c r="AQ346" s="32">
        <f t="shared" si="10"/>
        <v>0</v>
      </c>
    </row>
    <row r="347" spans="38:43" ht="25.5" customHeight="1">
      <c r="AL347" s="32">
        <f t="shared" si="10"/>
        <v>0</v>
      </c>
      <c r="AM347" s="32">
        <f t="shared" si="10"/>
        <v>0</v>
      </c>
      <c r="AN347" s="32">
        <f t="shared" si="10"/>
        <v>0</v>
      </c>
      <c r="AO347" s="32">
        <f t="shared" si="10"/>
        <v>0</v>
      </c>
      <c r="AP347" s="32">
        <f t="shared" si="10"/>
        <v>0</v>
      </c>
      <c r="AQ347" s="32">
        <f t="shared" si="10"/>
        <v>0</v>
      </c>
    </row>
    <row r="348" spans="38:43" ht="25.5" customHeight="1">
      <c r="AL348" s="32">
        <f t="shared" si="10"/>
        <v>0</v>
      </c>
      <c r="AM348" s="32">
        <f t="shared" si="10"/>
        <v>0</v>
      </c>
      <c r="AN348" s="32">
        <f t="shared" si="10"/>
        <v>0</v>
      </c>
      <c r="AO348" s="32">
        <f t="shared" si="10"/>
        <v>0</v>
      </c>
      <c r="AP348" s="32">
        <f t="shared" si="10"/>
        <v>0</v>
      </c>
      <c r="AQ348" s="32">
        <f t="shared" si="10"/>
        <v>0</v>
      </c>
    </row>
    <row r="349" spans="38:43" ht="25.5" customHeight="1">
      <c r="AL349" s="32">
        <f t="shared" si="10"/>
        <v>0</v>
      </c>
      <c r="AM349" s="32">
        <f t="shared" si="10"/>
        <v>0</v>
      </c>
      <c r="AN349" s="32">
        <f t="shared" si="10"/>
        <v>0</v>
      </c>
      <c r="AO349" s="32">
        <f t="shared" si="10"/>
        <v>0</v>
      </c>
      <c r="AP349" s="32">
        <f t="shared" si="10"/>
        <v>0</v>
      </c>
      <c r="AQ349" s="32">
        <f t="shared" si="10"/>
        <v>0</v>
      </c>
    </row>
    <row r="350" spans="38:43" ht="25.5" customHeight="1">
      <c r="AL350" s="32">
        <f t="shared" si="10"/>
        <v>0</v>
      </c>
      <c r="AM350" s="32">
        <f t="shared" si="10"/>
        <v>0</v>
      </c>
      <c r="AN350" s="32">
        <f t="shared" si="10"/>
        <v>0</v>
      </c>
      <c r="AO350" s="32">
        <f t="shared" si="10"/>
        <v>0</v>
      </c>
      <c r="AP350" s="32">
        <f t="shared" si="10"/>
        <v>0</v>
      </c>
      <c r="AQ350" s="32">
        <f t="shared" si="10"/>
        <v>0</v>
      </c>
    </row>
    <row r="351" spans="38:43" ht="25.5" customHeight="1">
      <c r="AL351" s="32">
        <f t="shared" si="10"/>
        <v>0</v>
      </c>
      <c r="AM351" s="32">
        <f t="shared" si="10"/>
        <v>0</v>
      </c>
      <c r="AN351" s="32">
        <f t="shared" si="10"/>
        <v>0</v>
      </c>
      <c r="AO351" s="32">
        <f t="shared" si="10"/>
        <v>0</v>
      </c>
      <c r="AP351" s="32">
        <f t="shared" si="10"/>
        <v>0</v>
      </c>
      <c r="AQ351" s="32">
        <f t="shared" si="10"/>
        <v>0</v>
      </c>
    </row>
    <row r="352" spans="38:43" ht="25.5" customHeight="1">
      <c r="AL352" s="32">
        <f t="shared" si="10"/>
        <v>0</v>
      </c>
      <c r="AM352" s="32">
        <f t="shared" si="10"/>
        <v>0</v>
      </c>
      <c r="AN352" s="32">
        <f t="shared" si="10"/>
        <v>0</v>
      </c>
      <c r="AO352" s="32">
        <f t="shared" si="10"/>
        <v>0</v>
      </c>
      <c r="AP352" s="32">
        <f t="shared" si="10"/>
        <v>0</v>
      </c>
      <c r="AQ352" s="32">
        <f t="shared" si="10"/>
        <v>0</v>
      </c>
    </row>
    <row r="353" spans="38:43" ht="25.5" customHeight="1">
      <c r="AL353" s="32">
        <f t="shared" si="10"/>
        <v>0</v>
      </c>
      <c r="AM353" s="32">
        <f t="shared" si="10"/>
        <v>0</v>
      </c>
      <c r="AN353" s="32">
        <f t="shared" si="10"/>
        <v>0</v>
      </c>
      <c r="AO353" s="32">
        <f t="shared" si="10"/>
        <v>0</v>
      </c>
      <c r="AP353" s="32">
        <f t="shared" si="10"/>
        <v>0</v>
      </c>
      <c r="AQ353" s="32">
        <f t="shared" si="10"/>
        <v>0</v>
      </c>
    </row>
    <row r="354" spans="38:43" ht="25.5" customHeight="1">
      <c r="AL354" s="32">
        <f t="shared" si="10"/>
        <v>0</v>
      </c>
      <c r="AM354" s="32">
        <f t="shared" si="10"/>
        <v>0</v>
      </c>
      <c r="AN354" s="32">
        <f t="shared" si="10"/>
        <v>0</v>
      </c>
      <c r="AO354" s="32">
        <f t="shared" si="10"/>
        <v>0</v>
      </c>
      <c r="AP354" s="32">
        <f t="shared" si="10"/>
        <v>0</v>
      </c>
      <c r="AQ354" s="32">
        <f t="shared" si="10"/>
        <v>0</v>
      </c>
    </row>
    <row r="355" spans="38:43" ht="25.5" customHeight="1">
      <c r="AL355" s="32">
        <f t="shared" si="10"/>
        <v>0</v>
      </c>
      <c r="AM355" s="32">
        <f t="shared" si="10"/>
        <v>0</v>
      </c>
      <c r="AN355" s="32">
        <f t="shared" si="10"/>
        <v>0</v>
      </c>
      <c r="AO355" s="32">
        <f t="shared" si="10"/>
        <v>0</v>
      </c>
      <c r="AP355" s="32">
        <f t="shared" si="10"/>
        <v>0</v>
      </c>
      <c r="AQ355" s="32">
        <f t="shared" si="10"/>
        <v>0</v>
      </c>
    </row>
    <row r="356" spans="38:43" ht="25.5" customHeight="1">
      <c r="AL356" s="32">
        <f t="shared" si="10"/>
        <v>0</v>
      </c>
      <c r="AM356" s="32">
        <f t="shared" si="10"/>
        <v>0</v>
      </c>
      <c r="AN356" s="32">
        <f t="shared" si="10"/>
        <v>0</v>
      </c>
      <c r="AO356" s="32">
        <f t="shared" si="10"/>
        <v>0</v>
      </c>
      <c r="AP356" s="32">
        <f t="shared" si="10"/>
        <v>0</v>
      </c>
      <c r="AQ356" s="32">
        <f t="shared" si="10"/>
        <v>0</v>
      </c>
    </row>
    <row r="357" spans="38:43" ht="25.5" customHeight="1">
      <c r="AL357" s="32">
        <f t="shared" si="10"/>
        <v>0</v>
      </c>
      <c r="AM357" s="32">
        <f t="shared" si="10"/>
        <v>0</v>
      </c>
      <c r="AN357" s="32">
        <f t="shared" si="10"/>
        <v>0</v>
      </c>
      <c r="AO357" s="32">
        <f t="shared" si="10"/>
        <v>0</v>
      </c>
      <c r="AP357" s="32">
        <f t="shared" si="10"/>
        <v>0</v>
      </c>
      <c r="AQ357" s="32">
        <f t="shared" si="10"/>
        <v>0</v>
      </c>
    </row>
    <row r="358" spans="38:43" ht="25.5" customHeight="1">
      <c r="AL358" s="32">
        <f t="shared" si="10"/>
        <v>0</v>
      </c>
      <c r="AM358" s="32">
        <f t="shared" si="10"/>
        <v>0</v>
      </c>
      <c r="AN358" s="32">
        <f t="shared" si="10"/>
        <v>0</v>
      </c>
      <c r="AO358" s="32">
        <f t="shared" si="10"/>
        <v>0</v>
      </c>
      <c r="AP358" s="32">
        <f t="shared" si="10"/>
        <v>0</v>
      </c>
      <c r="AQ358" s="32">
        <f t="shared" si="10"/>
        <v>0</v>
      </c>
    </row>
    <row r="359" spans="38:43" ht="25.5" customHeight="1">
      <c r="AL359" s="32">
        <f t="shared" si="10"/>
        <v>0</v>
      </c>
      <c r="AM359" s="32">
        <f t="shared" si="10"/>
        <v>0</v>
      </c>
      <c r="AN359" s="32">
        <f t="shared" si="10"/>
        <v>0</v>
      </c>
      <c r="AO359" s="32">
        <f t="shared" si="10"/>
        <v>0</v>
      </c>
      <c r="AP359" s="32">
        <f t="shared" si="10"/>
        <v>0</v>
      </c>
      <c r="AQ359" s="32">
        <f t="shared" si="10"/>
        <v>0</v>
      </c>
    </row>
    <row r="360" spans="38:43" ht="25.5" customHeight="1">
      <c r="AL360" s="32">
        <f t="shared" si="10"/>
        <v>0</v>
      </c>
      <c r="AM360" s="32">
        <f t="shared" si="10"/>
        <v>0</v>
      </c>
      <c r="AN360" s="32">
        <f t="shared" si="10"/>
        <v>0</v>
      </c>
      <c r="AO360" s="32">
        <f t="shared" si="10"/>
        <v>0</v>
      </c>
      <c r="AP360" s="32">
        <f t="shared" si="10"/>
        <v>0</v>
      </c>
      <c r="AQ360" s="32">
        <f t="shared" si="10"/>
        <v>0</v>
      </c>
    </row>
    <row r="361" spans="38:43" ht="25.5" customHeight="1">
      <c r="AL361" s="32">
        <f t="shared" si="10"/>
        <v>0</v>
      </c>
      <c r="AM361" s="32">
        <f t="shared" si="10"/>
        <v>0</v>
      </c>
      <c r="AN361" s="32">
        <f t="shared" si="10"/>
        <v>0</v>
      </c>
      <c r="AO361" s="32">
        <f t="shared" si="10"/>
        <v>0</v>
      </c>
      <c r="AP361" s="32">
        <f t="shared" si="10"/>
        <v>0</v>
      </c>
      <c r="AQ361" s="32">
        <f t="shared" si="10"/>
        <v>0</v>
      </c>
    </row>
    <row r="362" spans="38:43" ht="25.5" customHeight="1">
      <c r="AL362" s="32">
        <f t="shared" si="10"/>
        <v>0</v>
      </c>
      <c r="AM362" s="32">
        <f t="shared" si="10"/>
        <v>0</v>
      </c>
      <c r="AN362" s="32">
        <f t="shared" si="10"/>
        <v>0</v>
      </c>
      <c r="AO362" s="32">
        <f t="shared" si="10"/>
        <v>0</v>
      </c>
      <c r="AP362" s="32">
        <f t="shared" si="10"/>
        <v>0</v>
      </c>
      <c r="AQ362" s="32">
        <f t="shared" si="10"/>
        <v>0</v>
      </c>
    </row>
    <row r="363" spans="38:43" ht="25.5" customHeight="1">
      <c r="AL363" s="32">
        <f t="shared" si="10"/>
        <v>0</v>
      </c>
      <c r="AM363" s="32">
        <f t="shared" si="10"/>
        <v>0</v>
      </c>
      <c r="AN363" s="32">
        <f t="shared" si="10"/>
        <v>0</v>
      </c>
      <c r="AO363" s="32">
        <f t="shared" si="10"/>
        <v>0</v>
      </c>
      <c r="AP363" s="32">
        <f t="shared" si="10"/>
        <v>0</v>
      </c>
      <c r="AQ363" s="32">
        <f t="shared" si="10"/>
        <v>0</v>
      </c>
    </row>
    <row r="364" spans="38:43" ht="25.5" customHeight="1">
      <c r="AL364" s="32">
        <f t="shared" si="10"/>
        <v>0</v>
      </c>
      <c r="AM364" s="32">
        <f t="shared" si="10"/>
        <v>0</v>
      </c>
      <c r="AN364" s="32">
        <f t="shared" si="10"/>
        <v>0</v>
      </c>
      <c r="AO364" s="32">
        <f t="shared" si="10"/>
        <v>0</v>
      </c>
      <c r="AP364" s="32">
        <f t="shared" si="10"/>
        <v>0</v>
      </c>
      <c r="AQ364" s="32">
        <f t="shared" si="10"/>
        <v>0</v>
      </c>
    </row>
    <row r="365" spans="38:43" ht="25.5" customHeight="1">
      <c r="AL365" s="32">
        <f t="shared" si="10"/>
        <v>0</v>
      </c>
      <c r="AM365" s="32">
        <f t="shared" si="10"/>
        <v>0</v>
      </c>
      <c r="AN365" s="32">
        <f t="shared" si="10"/>
        <v>0</v>
      </c>
      <c r="AO365" s="32">
        <f t="shared" si="10"/>
        <v>0</v>
      </c>
      <c r="AP365" s="32">
        <f t="shared" si="10"/>
        <v>0</v>
      </c>
      <c r="AQ365" s="32">
        <f t="shared" si="10"/>
        <v>0</v>
      </c>
    </row>
    <row r="366" spans="38:43" ht="25.5" customHeight="1">
      <c r="AL366" s="32">
        <f t="shared" si="10"/>
        <v>0</v>
      </c>
      <c r="AM366" s="32">
        <f t="shared" si="10"/>
        <v>0</v>
      </c>
      <c r="AN366" s="32">
        <f t="shared" si="10"/>
        <v>0</v>
      </c>
      <c r="AO366" s="32">
        <f t="shared" si="10"/>
        <v>0</v>
      </c>
      <c r="AP366" s="32">
        <f t="shared" si="10"/>
        <v>0</v>
      </c>
      <c r="AQ366" s="32">
        <f t="shared" si="10"/>
        <v>0</v>
      </c>
    </row>
    <row r="367" spans="38:43" ht="25.5" customHeight="1">
      <c r="AL367" s="32">
        <f t="shared" si="10"/>
        <v>0</v>
      </c>
      <c r="AM367" s="32">
        <f t="shared" si="10"/>
        <v>0</v>
      </c>
      <c r="AN367" s="32">
        <f t="shared" si="10"/>
        <v>0</v>
      </c>
      <c r="AO367" s="32">
        <f t="shared" si="10"/>
        <v>0</v>
      </c>
      <c r="AP367" s="32">
        <f t="shared" si="10"/>
        <v>0</v>
      </c>
      <c r="AQ367" s="32">
        <f t="shared" si="10"/>
        <v>0</v>
      </c>
    </row>
    <row r="368" spans="38:43" ht="25.5" customHeight="1">
      <c r="AL368" s="32">
        <f t="shared" si="10"/>
        <v>0</v>
      </c>
      <c r="AM368" s="32">
        <f t="shared" si="10"/>
        <v>0</v>
      </c>
      <c r="AN368" s="32">
        <f t="shared" si="10"/>
        <v>0</v>
      </c>
      <c r="AO368" s="32">
        <f t="shared" si="10"/>
        <v>0</v>
      </c>
      <c r="AP368" s="32">
        <f t="shared" si="10"/>
        <v>0</v>
      </c>
      <c r="AQ368" s="32">
        <f t="shared" si="10"/>
        <v>0</v>
      </c>
    </row>
    <row r="369" spans="38:43" ht="25.5" customHeight="1">
      <c r="AL369" s="32">
        <f t="shared" si="10"/>
        <v>0</v>
      </c>
      <c r="AM369" s="32">
        <f t="shared" si="10"/>
        <v>0</v>
      </c>
      <c r="AN369" s="32">
        <f t="shared" si="10"/>
        <v>0</v>
      </c>
      <c r="AO369" s="32">
        <f t="shared" si="10"/>
        <v>0</v>
      </c>
      <c r="AP369" s="32">
        <f t="shared" si="10"/>
        <v>0</v>
      </c>
      <c r="AQ369" s="32">
        <f t="shared" si="10"/>
        <v>0</v>
      </c>
    </row>
    <row r="370" spans="38:43" ht="25.5" customHeight="1">
      <c r="AL370" s="32">
        <f t="shared" si="10"/>
        <v>0</v>
      </c>
      <c r="AM370" s="32">
        <f t="shared" si="10"/>
        <v>0</v>
      </c>
      <c r="AN370" s="32">
        <f t="shared" si="10"/>
        <v>0</v>
      </c>
      <c r="AO370" s="32">
        <f t="shared" si="10"/>
        <v>0</v>
      </c>
      <c r="AP370" s="32">
        <f t="shared" si="10"/>
        <v>0</v>
      </c>
      <c r="AQ370" s="32">
        <f t="shared" si="10"/>
        <v>0</v>
      </c>
    </row>
    <row r="371" spans="38:43" ht="25.5" customHeight="1">
      <c r="AL371" s="32">
        <f t="shared" si="10"/>
        <v>0</v>
      </c>
      <c r="AM371" s="32">
        <f t="shared" si="10"/>
        <v>0</v>
      </c>
      <c r="AN371" s="32">
        <f t="shared" si="10"/>
        <v>0</v>
      </c>
      <c r="AO371" s="32">
        <f t="shared" si="10"/>
        <v>0</v>
      </c>
      <c r="AP371" s="32">
        <f t="shared" si="10"/>
        <v>0</v>
      </c>
      <c r="AQ371" s="32">
        <f t="shared" si="10"/>
        <v>0</v>
      </c>
    </row>
    <row r="372" spans="38:43" ht="25.5" customHeight="1">
      <c r="AL372" s="32">
        <f t="shared" si="10"/>
        <v>0</v>
      </c>
      <c r="AM372" s="32">
        <f t="shared" si="10"/>
        <v>0</v>
      </c>
      <c r="AN372" s="32">
        <f t="shared" si="10"/>
        <v>0</v>
      </c>
      <c r="AO372" s="32">
        <f t="shared" si="10"/>
        <v>0</v>
      </c>
      <c r="AP372" s="32">
        <f t="shared" si="10"/>
        <v>0</v>
      </c>
      <c r="AQ372" s="32">
        <f t="shared" si="10"/>
        <v>0</v>
      </c>
    </row>
    <row r="373" spans="38:43" ht="25.5" customHeight="1">
      <c r="AL373" s="32">
        <f t="shared" si="10"/>
        <v>0</v>
      </c>
      <c r="AM373" s="32">
        <f t="shared" si="10"/>
        <v>0</v>
      </c>
      <c r="AN373" s="32">
        <f t="shared" si="10"/>
        <v>0</v>
      </c>
      <c r="AO373" s="32">
        <f t="shared" si="10"/>
        <v>0</v>
      </c>
      <c r="AP373" s="32">
        <f t="shared" si="10"/>
        <v>0</v>
      </c>
      <c r="AQ373" s="32">
        <f t="shared" si="10"/>
        <v>0</v>
      </c>
    </row>
    <row r="374" spans="38:43" ht="25.5" customHeight="1">
      <c r="AL374" s="32">
        <f t="shared" si="10"/>
        <v>0</v>
      </c>
      <c r="AM374" s="32">
        <f t="shared" si="10"/>
        <v>0</v>
      </c>
      <c r="AN374" s="32">
        <f t="shared" si="10"/>
        <v>0</v>
      </c>
      <c r="AO374" s="32">
        <f t="shared" si="10"/>
        <v>0</v>
      </c>
      <c r="AP374" s="32">
        <f t="shared" si="10"/>
        <v>0</v>
      </c>
      <c r="AQ374" s="32">
        <f t="shared" si="10"/>
        <v>0</v>
      </c>
    </row>
    <row r="375" spans="38:43" ht="25.5" customHeight="1">
      <c r="AL375" s="32">
        <f t="shared" si="10"/>
        <v>0</v>
      </c>
      <c r="AM375" s="32">
        <f t="shared" si="10"/>
        <v>0</v>
      </c>
      <c r="AN375" s="32">
        <f t="shared" si="10"/>
        <v>0</v>
      </c>
      <c r="AO375" s="32">
        <f t="shared" si="10"/>
        <v>0</v>
      </c>
      <c r="AP375" s="32">
        <f t="shared" si="10"/>
        <v>0</v>
      </c>
      <c r="AQ375" s="32">
        <f t="shared" si="10"/>
        <v>0</v>
      </c>
    </row>
    <row r="376" spans="38:43" ht="25.5" customHeight="1">
      <c r="AL376" s="32">
        <f t="shared" si="10"/>
        <v>0</v>
      </c>
      <c r="AM376" s="32">
        <f t="shared" si="10"/>
        <v>0</v>
      </c>
      <c r="AN376" s="32">
        <f t="shared" si="10"/>
        <v>0</v>
      </c>
      <c r="AO376" s="32">
        <f t="shared" si="10"/>
        <v>0</v>
      </c>
      <c r="AP376" s="32">
        <f t="shared" si="10"/>
        <v>0</v>
      </c>
      <c r="AQ376" s="32">
        <f t="shared" si="10"/>
        <v>0</v>
      </c>
    </row>
    <row r="377" spans="38:43" ht="25.5" customHeight="1">
      <c r="AL377" s="32">
        <f t="shared" si="10"/>
        <v>0</v>
      </c>
      <c r="AM377" s="32">
        <f t="shared" si="10"/>
        <v>0</v>
      </c>
      <c r="AN377" s="32">
        <f t="shared" si="10"/>
        <v>0</v>
      </c>
      <c r="AO377" s="32">
        <f t="shared" si="10"/>
        <v>0</v>
      </c>
      <c r="AP377" s="32">
        <f t="shared" si="10"/>
        <v>0</v>
      </c>
      <c r="AQ377" s="32">
        <f t="shared" si="10"/>
        <v>0</v>
      </c>
    </row>
    <row r="378" spans="38:43" ht="25.5" customHeight="1">
      <c r="AL378" s="32">
        <f t="shared" si="10"/>
        <v>0</v>
      </c>
      <c r="AM378" s="32">
        <f t="shared" si="10"/>
        <v>0</v>
      </c>
      <c r="AN378" s="32">
        <f t="shared" si="10"/>
        <v>0</v>
      </c>
      <c r="AO378" s="32">
        <f t="shared" si="10"/>
        <v>0</v>
      </c>
      <c r="AP378" s="32">
        <f t="shared" si="10"/>
        <v>0</v>
      </c>
      <c r="AQ378" s="32">
        <f t="shared" si="10"/>
        <v>0</v>
      </c>
    </row>
    <row r="379" spans="38:43" ht="25.5" customHeight="1">
      <c r="AL379" s="32">
        <f t="shared" si="10"/>
        <v>0</v>
      </c>
      <c r="AM379" s="32">
        <f t="shared" si="10"/>
        <v>0</v>
      </c>
      <c r="AN379" s="32">
        <f t="shared" si="10"/>
        <v>0</v>
      </c>
      <c r="AO379" s="32">
        <f t="shared" si="10"/>
        <v>0</v>
      </c>
      <c r="AP379" s="32">
        <f t="shared" si="10"/>
        <v>0</v>
      </c>
      <c r="AQ379" s="32">
        <f t="shared" si="10"/>
        <v>0</v>
      </c>
    </row>
    <row r="380" spans="38:43" ht="25.5" customHeight="1">
      <c r="AL380" s="32">
        <f t="shared" si="10"/>
        <v>0</v>
      </c>
      <c r="AM380" s="32">
        <f t="shared" si="10"/>
        <v>0</v>
      </c>
      <c r="AN380" s="32">
        <f t="shared" si="10"/>
        <v>0</v>
      </c>
      <c r="AO380" s="32">
        <f t="shared" si="10"/>
        <v>0</v>
      </c>
      <c r="AP380" s="32">
        <f t="shared" si="10"/>
        <v>0</v>
      </c>
      <c r="AQ380" s="32">
        <f t="shared" si="10"/>
        <v>0</v>
      </c>
    </row>
    <row r="381" spans="38:43" ht="25.5" customHeight="1">
      <c r="AL381" s="32">
        <f t="shared" si="10"/>
        <v>0</v>
      </c>
      <c r="AM381" s="32">
        <f t="shared" si="10"/>
        <v>0</v>
      </c>
      <c r="AN381" s="32">
        <f t="shared" si="10"/>
        <v>0</v>
      </c>
      <c r="AO381" s="32">
        <f t="shared" ref="AO381:AQ444" si="11">+Y381-AI381</f>
        <v>0</v>
      </c>
      <c r="AP381" s="32">
        <f t="shared" si="11"/>
        <v>0</v>
      </c>
      <c r="AQ381" s="32">
        <f t="shared" si="11"/>
        <v>0</v>
      </c>
    </row>
    <row r="382" spans="38:43" ht="25.5" customHeight="1">
      <c r="AL382" s="32">
        <f t="shared" ref="AL382:AQ445" si="12">+V382-AF382</f>
        <v>0</v>
      </c>
      <c r="AM382" s="32">
        <f t="shared" si="12"/>
        <v>0</v>
      </c>
      <c r="AN382" s="32">
        <f t="shared" si="12"/>
        <v>0</v>
      </c>
      <c r="AO382" s="32">
        <f t="shared" si="11"/>
        <v>0</v>
      </c>
      <c r="AP382" s="32">
        <f t="shared" si="11"/>
        <v>0</v>
      </c>
      <c r="AQ382" s="32">
        <f t="shared" si="11"/>
        <v>0</v>
      </c>
    </row>
    <row r="383" spans="38:43" ht="25.5" customHeight="1">
      <c r="AL383" s="32">
        <f t="shared" si="12"/>
        <v>0</v>
      </c>
      <c r="AM383" s="32">
        <f t="shared" si="12"/>
        <v>0</v>
      </c>
      <c r="AN383" s="32">
        <f t="shared" si="12"/>
        <v>0</v>
      </c>
      <c r="AO383" s="32">
        <f t="shared" si="11"/>
        <v>0</v>
      </c>
      <c r="AP383" s="32">
        <f t="shared" si="11"/>
        <v>0</v>
      </c>
      <c r="AQ383" s="32">
        <f t="shared" si="11"/>
        <v>0</v>
      </c>
    </row>
    <row r="384" spans="38:43" ht="25.5" customHeight="1">
      <c r="AL384" s="32">
        <f t="shared" si="12"/>
        <v>0</v>
      </c>
      <c r="AM384" s="32">
        <f t="shared" si="12"/>
        <v>0</v>
      </c>
      <c r="AN384" s="32">
        <f t="shared" si="12"/>
        <v>0</v>
      </c>
      <c r="AO384" s="32">
        <f t="shared" si="11"/>
        <v>0</v>
      </c>
      <c r="AP384" s="32">
        <f t="shared" si="11"/>
        <v>0</v>
      </c>
      <c r="AQ384" s="32">
        <f t="shared" si="11"/>
        <v>0</v>
      </c>
    </row>
    <row r="385" spans="38:43" ht="25.5" customHeight="1">
      <c r="AL385" s="32">
        <f t="shared" si="12"/>
        <v>0</v>
      </c>
      <c r="AM385" s="32">
        <f t="shared" si="12"/>
        <v>0</v>
      </c>
      <c r="AN385" s="32">
        <f t="shared" si="12"/>
        <v>0</v>
      </c>
      <c r="AO385" s="32">
        <f t="shared" si="11"/>
        <v>0</v>
      </c>
      <c r="AP385" s="32">
        <f t="shared" si="11"/>
        <v>0</v>
      </c>
      <c r="AQ385" s="32">
        <f t="shared" si="11"/>
        <v>0</v>
      </c>
    </row>
    <row r="386" spans="38:43" ht="25.5" customHeight="1">
      <c r="AL386" s="32">
        <f t="shared" si="12"/>
        <v>0</v>
      </c>
      <c r="AM386" s="32">
        <f t="shared" si="12"/>
        <v>0</v>
      </c>
      <c r="AN386" s="32">
        <f t="shared" si="12"/>
        <v>0</v>
      </c>
      <c r="AO386" s="32">
        <f t="shared" si="11"/>
        <v>0</v>
      </c>
      <c r="AP386" s="32">
        <f t="shared" si="11"/>
        <v>0</v>
      </c>
      <c r="AQ386" s="32">
        <f t="shared" si="11"/>
        <v>0</v>
      </c>
    </row>
    <row r="387" spans="38:43" ht="25.5" customHeight="1">
      <c r="AL387" s="32">
        <f t="shared" si="12"/>
        <v>0</v>
      </c>
      <c r="AM387" s="32">
        <f t="shared" si="12"/>
        <v>0</v>
      </c>
      <c r="AN387" s="32">
        <f t="shared" si="12"/>
        <v>0</v>
      </c>
      <c r="AO387" s="32">
        <f t="shared" si="11"/>
        <v>0</v>
      </c>
      <c r="AP387" s="32">
        <f t="shared" si="11"/>
        <v>0</v>
      </c>
      <c r="AQ387" s="32">
        <f t="shared" si="11"/>
        <v>0</v>
      </c>
    </row>
    <row r="388" spans="38:43" ht="25.5" customHeight="1">
      <c r="AL388" s="32">
        <f t="shared" si="12"/>
        <v>0</v>
      </c>
      <c r="AM388" s="32">
        <f t="shared" si="12"/>
        <v>0</v>
      </c>
      <c r="AN388" s="32">
        <f t="shared" si="12"/>
        <v>0</v>
      </c>
      <c r="AO388" s="32">
        <f t="shared" si="11"/>
        <v>0</v>
      </c>
      <c r="AP388" s="32">
        <f t="shared" si="11"/>
        <v>0</v>
      </c>
      <c r="AQ388" s="32">
        <f t="shared" si="11"/>
        <v>0</v>
      </c>
    </row>
    <row r="389" spans="38:43" ht="25.5" customHeight="1">
      <c r="AL389" s="32">
        <f t="shared" si="12"/>
        <v>0</v>
      </c>
      <c r="AM389" s="32">
        <f t="shared" si="12"/>
        <v>0</v>
      </c>
      <c r="AN389" s="32">
        <f t="shared" si="12"/>
        <v>0</v>
      </c>
      <c r="AO389" s="32">
        <f t="shared" si="11"/>
        <v>0</v>
      </c>
      <c r="AP389" s="32">
        <f t="shared" si="11"/>
        <v>0</v>
      </c>
      <c r="AQ389" s="32">
        <f t="shared" si="11"/>
        <v>0</v>
      </c>
    </row>
    <row r="390" spans="38:43" ht="25.5" customHeight="1">
      <c r="AL390" s="32">
        <f t="shared" si="12"/>
        <v>0</v>
      </c>
      <c r="AM390" s="32">
        <f t="shared" si="12"/>
        <v>0</v>
      </c>
      <c r="AN390" s="32">
        <f t="shared" si="12"/>
        <v>0</v>
      </c>
      <c r="AO390" s="32">
        <f t="shared" si="11"/>
        <v>0</v>
      </c>
      <c r="AP390" s="32">
        <f t="shared" si="11"/>
        <v>0</v>
      </c>
      <c r="AQ390" s="32">
        <f t="shared" si="11"/>
        <v>0</v>
      </c>
    </row>
    <row r="391" spans="38:43" ht="25.5" customHeight="1">
      <c r="AL391" s="32">
        <f t="shared" si="12"/>
        <v>0</v>
      </c>
      <c r="AM391" s="32">
        <f t="shared" si="12"/>
        <v>0</v>
      </c>
      <c r="AN391" s="32">
        <f t="shared" si="12"/>
        <v>0</v>
      </c>
      <c r="AO391" s="32">
        <f t="shared" si="11"/>
        <v>0</v>
      </c>
      <c r="AP391" s="32">
        <f t="shared" si="11"/>
        <v>0</v>
      </c>
      <c r="AQ391" s="32">
        <f t="shared" si="11"/>
        <v>0</v>
      </c>
    </row>
    <row r="392" spans="38:43" ht="25.5" customHeight="1">
      <c r="AL392" s="32">
        <f t="shared" si="12"/>
        <v>0</v>
      </c>
      <c r="AM392" s="32">
        <f t="shared" si="12"/>
        <v>0</v>
      </c>
      <c r="AN392" s="32">
        <f t="shared" si="12"/>
        <v>0</v>
      </c>
      <c r="AO392" s="32">
        <f t="shared" si="11"/>
        <v>0</v>
      </c>
      <c r="AP392" s="32">
        <f t="shared" si="11"/>
        <v>0</v>
      </c>
      <c r="AQ392" s="32">
        <f t="shared" si="11"/>
        <v>0</v>
      </c>
    </row>
    <row r="393" spans="38:43" ht="25.5" customHeight="1">
      <c r="AL393" s="32">
        <f t="shared" si="12"/>
        <v>0</v>
      </c>
      <c r="AM393" s="32">
        <f t="shared" si="12"/>
        <v>0</v>
      </c>
      <c r="AN393" s="32">
        <f t="shared" si="12"/>
        <v>0</v>
      </c>
      <c r="AO393" s="32">
        <f t="shared" si="11"/>
        <v>0</v>
      </c>
      <c r="AP393" s="32">
        <f t="shared" si="11"/>
        <v>0</v>
      </c>
      <c r="AQ393" s="32">
        <f t="shared" si="11"/>
        <v>0</v>
      </c>
    </row>
    <row r="394" spans="38:43" ht="25.5" customHeight="1">
      <c r="AL394" s="32">
        <f t="shared" si="12"/>
        <v>0</v>
      </c>
      <c r="AM394" s="32">
        <f t="shared" si="12"/>
        <v>0</v>
      </c>
      <c r="AN394" s="32">
        <f t="shared" si="12"/>
        <v>0</v>
      </c>
      <c r="AO394" s="32">
        <f t="shared" si="11"/>
        <v>0</v>
      </c>
      <c r="AP394" s="32">
        <f t="shared" si="11"/>
        <v>0</v>
      </c>
      <c r="AQ394" s="32">
        <f t="shared" si="11"/>
        <v>0</v>
      </c>
    </row>
    <row r="395" spans="38:43" ht="25.5" customHeight="1">
      <c r="AL395" s="32">
        <f t="shared" si="12"/>
        <v>0</v>
      </c>
      <c r="AM395" s="32">
        <f t="shared" si="12"/>
        <v>0</v>
      </c>
      <c r="AN395" s="32">
        <f t="shared" si="12"/>
        <v>0</v>
      </c>
      <c r="AO395" s="32">
        <f t="shared" si="11"/>
        <v>0</v>
      </c>
      <c r="AP395" s="32">
        <f t="shared" si="11"/>
        <v>0</v>
      </c>
      <c r="AQ395" s="32">
        <f t="shared" si="11"/>
        <v>0</v>
      </c>
    </row>
    <row r="396" spans="38:43" ht="25.5" customHeight="1">
      <c r="AL396" s="32">
        <f t="shared" si="12"/>
        <v>0</v>
      </c>
      <c r="AM396" s="32">
        <f t="shared" si="12"/>
        <v>0</v>
      </c>
      <c r="AN396" s="32">
        <f t="shared" si="12"/>
        <v>0</v>
      </c>
      <c r="AO396" s="32">
        <f t="shared" si="11"/>
        <v>0</v>
      </c>
      <c r="AP396" s="32">
        <f t="shared" si="11"/>
        <v>0</v>
      </c>
      <c r="AQ396" s="32">
        <f t="shared" si="11"/>
        <v>0</v>
      </c>
    </row>
    <row r="397" spans="38:43" ht="25.5" customHeight="1">
      <c r="AL397" s="32">
        <f t="shared" si="12"/>
        <v>0</v>
      </c>
      <c r="AM397" s="32">
        <f t="shared" si="12"/>
        <v>0</v>
      </c>
      <c r="AN397" s="32">
        <f t="shared" si="12"/>
        <v>0</v>
      </c>
      <c r="AO397" s="32">
        <f t="shared" si="11"/>
        <v>0</v>
      </c>
      <c r="AP397" s="32">
        <f t="shared" si="11"/>
        <v>0</v>
      </c>
      <c r="AQ397" s="32">
        <f t="shared" si="11"/>
        <v>0</v>
      </c>
    </row>
    <row r="398" spans="38:43" ht="25.5" customHeight="1">
      <c r="AL398" s="32">
        <f t="shared" si="12"/>
        <v>0</v>
      </c>
      <c r="AM398" s="32">
        <f t="shared" si="12"/>
        <v>0</v>
      </c>
      <c r="AN398" s="32">
        <f t="shared" si="12"/>
        <v>0</v>
      </c>
      <c r="AO398" s="32">
        <f t="shared" si="11"/>
        <v>0</v>
      </c>
      <c r="AP398" s="32">
        <f t="shared" si="11"/>
        <v>0</v>
      </c>
      <c r="AQ398" s="32">
        <f t="shared" si="11"/>
        <v>0</v>
      </c>
    </row>
    <row r="399" spans="38:43" ht="25.5" customHeight="1">
      <c r="AL399" s="32">
        <f t="shared" si="12"/>
        <v>0</v>
      </c>
      <c r="AM399" s="32">
        <f t="shared" si="12"/>
        <v>0</v>
      </c>
      <c r="AN399" s="32">
        <f t="shared" si="12"/>
        <v>0</v>
      </c>
      <c r="AO399" s="32">
        <f t="shared" si="11"/>
        <v>0</v>
      </c>
      <c r="AP399" s="32">
        <f t="shared" si="11"/>
        <v>0</v>
      </c>
      <c r="AQ399" s="32">
        <f t="shared" si="11"/>
        <v>0</v>
      </c>
    </row>
    <row r="400" spans="38:43" ht="25.5" customHeight="1">
      <c r="AL400" s="32">
        <f t="shared" si="12"/>
        <v>0</v>
      </c>
      <c r="AM400" s="32">
        <f t="shared" si="12"/>
        <v>0</v>
      </c>
      <c r="AN400" s="32">
        <f t="shared" si="12"/>
        <v>0</v>
      </c>
      <c r="AO400" s="32">
        <f t="shared" si="11"/>
        <v>0</v>
      </c>
      <c r="AP400" s="32">
        <f t="shared" si="11"/>
        <v>0</v>
      </c>
      <c r="AQ400" s="32">
        <f t="shared" si="11"/>
        <v>0</v>
      </c>
    </row>
    <row r="401" spans="38:43" ht="25.5" customHeight="1">
      <c r="AL401" s="32">
        <f t="shared" si="12"/>
        <v>0</v>
      </c>
      <c r="AM401" s="32">
        <f t="shared" si="12"/>
        <v>0</v>
      </c>
      <c r="AN401" s="32">
        <f t="shared" si="12"/>
        <v>0</v>
      </c>
      <c r="AO401" s="32">
        <f t="shared" si="11"/>
        <v>0</v>
      </c>
      <c r="AP401" s="32">
        <f t="shared" si="11"/>
        <v>0</v>
      </c>
      <c r="AQ401" s="32">
        <f t="shared" si="11"/>
        <v>0</v>
      </c>
    </row>
    <row r="402" spans="38:43" ht="25.5" customHeight="1">
      <c r="AL402" s="32">
        <f t="shared" si="12"/>
        <v>0</v>
      </c>
      <c r="AM402" s="32">
        <f t="shared" si="12"/>
        <v>0</v>
      </c>
      <c r="AN402" s="32">
        <f t="shared" si="12"/>
        <v>0</v>
      </c>
      <c r="AO402" s="32">
        <f t="shared" si="11"/>
        <v>0</v>
      </c>
      <c r="AP402" s="32">
        <f t="shared" si="11"/>
        <v>0</v>
      </c>
      <c r="AQ402" s="32">
        <f t="shared" si="11"/>
        <v>0</v>
      </c>
    </row>
    <row r="403" spans="38:43" ht="25.5" customHeight="1">
      <c r="AL403" s="32">
        <f t="shared" si="12"/>
        <v>0</v>
      </c>
      <c r="AM403" s="32">
        <f t="shared" si="12"/>
        <v>0</v>
      </c>
      <c r="AN403" s="32">
        <f t="shared" si="12"/>
        <v>0</v>
      </c>
      <c r="AO403" s="32">
        <f t="shared" si="11"/>
        <v>0</v>
      </c>
      <c r="AP403" s="32">
        <f t="shared" si="11"/>
        <v>0</v>
      </c>
      <c r="AQ403" s="32">
        <f t="shared" si="11"/>
        <v>0</v>
      </c>
    </row>
    <row r="404" spans="38:43" ht="25.5" customHeight="1">
      <c r="AL404" s="32">
        <f t="shared" si="12"/>
        <v>0</v>
      </c>
      <c r="AM404" s="32">
        <f t="shared" si="12"/>
        <v>0</v>
      </c>
      <c r="AN404" s="32">
        <f t="shared" si="12"/>
        <v>0</v>
      </c>
      <c r="AO404" s="32">
        <f t="shared" si="11"/>
        <v>0</v>
      </c>
      <c r="AP404" s="32">
        <f t="shared" si="11"/>
        <v>0</v>
      </c>
      <c r="AQ404" s="32">
        <f t="shared" si="11"/>
        <v>0</v>
      </c>
    </row>
    <row r="405" spans="38:43" ht="25.5" customHeight="1">
      <c r="AL405" s="32">
        <f t="shared" si="12"/>
        <v>0</v>
      </c>
      <c r="AM405" s="32">
        <f t="shared" si="12"/>
        <v>0</v>
      </c>
      <c r="AN405" s="32">
        <f t="shared" si="12"/>
        <v>0</v>
      </c>
      <c r="AO405" s="32">
        <f t="shared" si="11"/>
        <v>0</v>
      </c>
      <c r="AP405" s="32">
        <f t="shared" si="11"/>
        <v>0</v>
      </c>
      <c r="AQ405" s="32">
        <f t="shared" si="11"/>
        <v>0</v>
      </c>
    </row>
    <row r="406" spans="38:43" ht="25.5" customHeight="1">
      <c r="AL406" s="32">
        <f t="shared" si="12"/>
        <v>0</v>
      </c>
      <c r="AM406" s="32">
        <f t="shared" si="12"/>
        <v>0</v>
      </c>
      <c r="AN406" s="32">
        <f t="shared" si="12"/>
        <v>0</v>
      </c>
      <c r="AO406" s="32">
        <f t="shared" si="11"/>
        <v>0</v>
      </c>
      <c r="AP406" s="32">
        <f t="shared" si="11"/>
        <v>0</v>
      </c>
      <c r="AQ406" s="32">
        <f t="shared" si="11"/>
        <v>0</v>
      </c>
    </row>
    <row r="407" spans="38:43" ht="25.5" customHeight="1">
      <c r="AL407" s="32">
        <f t="shared" si="12"/>
        <v>0</v>
      </c>
      <c r="AM407" s="32">
        <f t="shared" si="12"/>
        <v>0</v>
      </c>
      <c r="AN407" s="32">
        <f t="shared" si="12"/>
        <v>0</v>
      </c>
      <c r="AO407" s="32">
        <f t="shared" si="11"/>
        <v>0</v>
      </c>
      <c r="AP407" s="32">
        <f t="shared" si="11"/>
        <v>0</v>
      </c>
      <c r="AQ407" s="32">
        <f t="shared" si="11"/>
        <v>0</v>
      </c>
    </row>
    <row r="408" spans="38:43" ht="25.5" customHeight="1">
      <c r="AL408" s="32">
        <f t="shared" si="12"/>
        <v>0</v>
      </c>
      <c r="AM408" s="32">
        <f t="shared" si="12"/>
        <v>0</v>
      </c>
      <c r="AN408" s="32">
        <f t="shared" si="12"/>
        <v>0</v>
      </c>
      <c r="AO408" s="32">
        <f t="shared" si="11"/>
        <v>0</v>
      </c>
      <c r="AP408" s="32">
        <f t="shared" si="11"/>
        <v>0</v>
      </c>
      <c r="AQ408" s="32">
        <f t="shared" si="11"/>
        <v>0</v>
      </c>
    </row>
    <row r="409" spans="38:43" ht="25.5" customHeight="1">
      <c r="AL409" s="32">
        <f t="shared" si="12"/>
        <v>0</v>
      </c>
      <c r="AM409" s="32">
        <f t="shared" si="12"/>
        <v>0</v>
      </c>
      <c r="AN409" s="32">
        <f t="shared" si="12"/>
        <v>0</v>
      </c>
      <c r="AO409" s="32">
        <f t="shared" si="11"/>
        <v>0</v>
      </c>
      <c r="AP409" s="32">
        <f t="shared" si="11"/>
        <v>0</v>
      </c>
      <c r="AQ409" s="32">
        <f t="shared" si="11"/>
        <v>0</v>
      </c>
    </row>
    <row r="410" spans="38:43" ht="25.5" customHeight="1">
      <c r="AL410" s="32">
        <f t="shared" si="12"/>
        <v>0</v>
      </c>
      <c r="AM410" s="32">
        <f t="shared" si="12"/>
        <v>0</v>
      </c>
      <c r="AN410" s="32">
        <f t="shared" si="12"/>
        <v>0</v>
      </c>
      <c r="AO410" s="32">
        <f t="shared" si="11"/>
        <v>0</v>
      </c>
      <c r="AP410" s="32">
        <f t="shared" si="11"/>
        <v>0</v>
      </c>
      <c r="AQ410" s="32">
        <f t="shared" si="11"/>
        <v>0</v>
      </c>
    </row>
    <row r="411" spans="38:43" ht="25.5" customHeight="1">
      <c r="AL411" s="32">
        <f t="shared" si="12"/>
        <v>0</v>
      </c>
      <c r="AM411" s="32">
        <f t="shared" si="12"/>
        <v>0</v>
      </c>
      <c r="AN411" s="32">
        <f t="shared" si="12"/>
        <v>0</v>
      </c>
      <c r="AO411" s="32">
        <f t="shared" si="11"/>
        <v>0</v>
      </c>
      <c r="AP411" s="32">
        <f t="shared" si="11"/>
        <v>0</v>
      </c>
      <c r="AQ411" s="32">
        <f t="shared" si="11"/>
        <v>0</v>
      </c>
    </row>
    <row r="412" spans="38:43" ht="25.5" customHeight="1">
      <c r="AL412" s="32">
        <f t="shared" si="12"/>
        <v>0</v>
      </c>
      <c r="AM412" s="32">
        <f t="shared" si="12"/>
        <v>0</v>
      </c>
      <c r="AN412" s="32">
        <f t="shared" si="12"/>
        <v>0</v>
      </c>
      <c r="AO412" s="32">
        <f t="shared" si="11"/>
        <v>0</v>
      </c>
      <c r="AP412" s="32">
        <f t="shared" si="11"/>
        <v>0</v>
      </c>
      <c r="AQ412" s="32">
        <f t="shared" si="11"/>
        <v>0</v>
      </c>
    </row>
    <row r="413" spans="38:43" ht="25.5" customHeight="1">
      <c r="AL413" s="32">
        <f t="shared" si="12"/>
        <v>0</v>
      </c>
      <c r="AM413" s="32">
        <f t="shared" si="12"/>
        <v>0</v>
      </c>
      <c r="AN413" s="32">
        <f t="shared" si="12"/>
        <v>0</v>
      </c>
      <c r="AO413" s="32">
        <f t="shared" si="11"/>
        <v>0</v>
      </c>
      <c r="AP413" s="32">
        <f t="shared" si="11"/>
        <v>0</v>
      </c>
      <c r="AQ413" s="32">
        <f t="shared" si="11"/>
        <v>0</v>
      </c>
    </row>
    <row r="414" spans="38:43" ht="25.5" customHeight="1">
      <c r="AL414" s="32">
        <f t="shared" si="12"/>
        <v>0</v>
      </c>
      <c r="AM414" s="32">
        <f t="shared" si="12"/>
        <v>0</v>
      </c>
      <c r="AN414" s="32">
        <f t="shared" si="12"/>
        <v>0</v>
      </c>
      <c r="AO414" s="32">
        <f t="shared" si="11"/>
        <v>0</v>
      </c>
      <c r="AP414" s="32">
        <f t="shared" si="11"/>
        <v>0</v>
      </c>
      <c r="AQ414" s="32">
        <f t="shared" si="11"/>
        <v>0</v>
      </c>
    </row>
    <row r="415" spans="38:43" ht="25.5" customHeight="1">
      <c r="AL415" s="32">
        <f t="shared" si="12"/>
        <v>0</v>
      </c>
      <c r="AM415" s="32">
        <f t="shared" si="12"/>
        <v>0</v>
      </c>
      <c r="AN415" s="32">
        <f t="shared" si="12"/>
        <v>0</v>
      </c>
      <c r="AO415" s="32">
        <f t="shared" si="11"/>
        <v>0</v>
      </c>
      <c r="AP415" s="32">
        <f t="shared" si="11"/>
        <v>0</v>
      </c>
      <c r="AQ415" s="32">
        <f t="shared" si="11"/>
        <v>0</v>
      </c>
    </row>
    <row r="416" spans="38:43" ht="25.5" customHeight="1">
      <c r="AL416" s="32">
        <f t="shared" si="12"/>
        <v>0</v>
      </c>
      <c r="AM416" s="32">
        <f t="shared" si="12"/>
        <v>0</v>
      </c>
      <c r="AN416" s="32">
        <f t="shared" si="12"/>
        <v>0</v>
      </c>
      <c r="AO416" s="32">
        <f t="shared" si="11"/>
        <v>0</v>
      </c>
      <c r="AP416" s="32">
        <f t="shared" si="11"/>
        <v>0</v>
      </c>
      <c r="AQ416" s="32">
        <f t="shared" si="11"/>
        <v>0</v>
      </c>
    </row>
    <row r="417" spans="38:43" ht="25.5" customHeight="1">
      <c r="AL417" s="32">
        <f t="shared" si="12"/>
        <v>0</v>
      </c>
      <c r="AM417" s="32">
        <f t="shared" si="12"/>
        <v>0</v>
      </c>
      <c r="AN417" s="32">
        <f t="shared" si="12"/>
        <v>0</v>
      </c>
      <c r="AO417" s="32">
        <f t="shared" si="11"/>
        <v>0</v>
      </c>
      <c r="AP417" s="32">
        <f t="shared" si="11"/>
        <v>0</v>
      </c>
      <c r="AQ417" s="32">
        <f t="shared" si="11"/>
        <v>0</v>
      </c>
    </row>
    <row r="418" spans="38:43" ht="25.5" customHeight="1">
      <c r="AL418" s="32">
        <f t="shared" si="12"/>
        <v>0</v>
      </c>
      <c r="AM418" s="32">
        <f t="shared" si="12"/>
        <v>0</v>
      </c>
      <c r="AN418" s="32">
        <f t="shared" si="12"/>
        <v>0</v>
      </c>
      <c r="AO418" s="32">
        <f t="shared" si="11"/>
        <v>0</v>
      </c>
      <c r="AP418" s="32">
        <f t="shared" si="11"/>
        <v>0</v>
      </c>
      <c r="AQ418" s="32">
        <f t="shared" si="11"/>
        <v>0</v>
      </c>
    </row>
    <row r="419" spans="38:43" ht="25.5" customHeight="1">
      <c r="AL419" s="32">
        <f t="shared" si="12"/>
        <v>0</v>
      </c>
      <c r="AM419" s="32">
        <f t="shared" si="12"/>
        <v>0</v>
      </c>
      <c r="AN419" s="32">
        <f t="shared" si="12"/>
        <v>0</v>
      </c>
      <c r="AO419" s="32">
        <f t="shared" si="11"/>
        <v>0</v>
      </c>
      <c r="AP419" s="32">
        <f t="shared" si="11"/>
        <v>0</v>
      </c>
      <c r="AQ419" s="32">
        <f t="shared" si="11"/>
        <v>0</v>
      </c>
    </row>
    <row r="420" spans="38:43" ht="25.5" customHeight="1">
      <c r="AL420" s="32">
        <f t="shared" si="12"/>
        <v>0</v>
      </c>
      <c r="AM420" s="32">
        <f t="shared" si="12"/>
        <v>0</v>
      </c>
      <c r="AN420" s="32">
        <f t="shared" si="12"/>
        <v>0</v>
      </c>
      <c r="AO420" s="32">
        <f t="shared" si="11"/>
        <v>0</v>
      </c>
      <c r="AP420" s="32">
        <f t="shared" si="11"/>
        <v>0</v>
      </c>
      <c r="AQ420" s="32">
        <f t="shared" si="11"/>
        <v>0</v>
      </c>
    </row>
    <row r="421" spans="38:43" ht="25.5" customHeight="1">
      <c r="AL421" s="32">
        <f t="shared" si="12"/>
        <v>0</v>
      </c>
      <c r="AM421" s="32">
        <f t="shared" si="12"/>
        <v>0</v>
      </c>
      <c r="AN421" s="32">
        <f t="shared" si="12"/>
        <v>0</v>
      </c>
      <c r="AO421" s="32">
        <f t="shared" si="11"/>
        <v>0</v>
      </c>
      <c r="AP421" s="32">
        <f t="shared" si="11"/>
        <v>0</v>
      </c>
      <c r="AQ421" s="32">
        <f t="shared" si="11"/>
        <v>0</v>
      </c>
    </row>
    <row r="422" spans="38:43" ht="25.5" customHeight="1">
      <c r="AL422" s="32">
        <f t="shared" si="12"/>
        <v>0</v>
      </c>
      <c r="AM422" s="32">
        <f t="shared" si="12"/>
        <v>0</v>
      </c>
      <c r="AN422" s="32">
        <f t="shared" si="12"/>
        <v>0</v>
      </c>
      <c r="AO422" s="32">
        <f t="shared" si="11"/>
        <v>0</v>
      </c>
      <c r="AP422" s="32">
        <f t="shared" si="11"/>
        <v>0</v>
      </c>
      <c r="AQ422" s="32">
        <f t="shared" si="11"/>
        <v>0</v>
      </c>
    </row>
    <row r="423" spans="38:43" ht="25.5" customHeight="1">
      <c r="AL423" s="32">
        <f t="shared" si="12"/>
        <v>0</v>
      </c>
      <c r="AM423" s="32">
        <f t="shared" si="12"/>
        <v>0</v>
      </c>
      <c r="AN423" s="32">
        <f t="shared" si="12"/>
        <v>0</v>
      </c>
      <c r="AO423" s="32">
        <f t="shared" si="11"/>
        <v>0</v>
      </c>
      <c r="AP423" s="32">
        <f t="shared" si="11"/>
        <v>0</v>
      </c>
      <c r="AQ423" s="32">
        <f t="shared" si="11"/>
        <v>0</v>
      </c>
    </row>
    <row r="424" spans="38:43" ht="25.5" customHeight="1">
      <c r="AL424" s="32">
        <f t="shared" si="12"/>
        <v>0</v>
      </c>
      <c r="AM424" s="32">
        <f t="shared" si="12"/>
        <v>0</v>
      </c>
      <c r="AN424" s="32">
        <f t="shared" si="12"/>
        <v>0</v>
      </c>
      <c r="AO424" s="32">
        <f t="shared" si="11"/>
        <v>0</v>
      </c>
      <c r="AP424" s="32">
        <f t="shared" si="11"/>
        <v>0</v>
      </c>
      <c r="AQ424" s="32">
        <f t="shared" si="11"/>
        <v>0</v>
      </c>
    </row>
    <row r="425" spans="38:43" ht="25.5" customHeight="1">
      <c r="AL425" s="32">
        <f t="shared" si="12"/>
        <v>0</v>
      </c>
      <c r="AM425" s="32">
        <f t="shared" si="12"/>
        <v>0</v>
      </c>
      <c r="AN425" s="32">
        <f t="shared" si="12"/>
        <v>0</v>
      </c>
      <c r="AO425" s="32">
        <f t="shared" si="11"/>
        <v>0</v>
      </c>
      <c r="AP425" s="32">
        <f t="shared" si="11"/>
        <v>0</v>
      </c>
      <c r="AQ425" s="32">
        <f t="shared" si="11"/>
        <v>0</v>
      </c>
    </row>
    <row r="426" spans="38:43" ht="25.5" customHeight="1">
      <c r="AL426" s="32">
        <f t="shared" si="12"/>
        <v>0</v>
      </c>
      <c r="AM426" s="32">
        <f t="shared" si="12"/>
        <v>0</v>
      </c>
      <c r="AN426" s="32">
        <f t="shared" si="12"/>
        <v>0</v>
      </c>
      <c r="AO426" s="32">
        <f t="shared" si="11"/>
        <v>0</v>
      </c>
      <c r="AP426" s="32">
        <f t="shared" si="11"/>
        <v>0</v>
      </c>
      <c r="AQ426" s="32">
        <f t="shared" si="11"/>
        <v>0</v>
      </c>
    </row>
    <row r="427" spans="38:43" ht="25.5" customHeight="1">
      <c r="AL427" s="32">
        <f t="shared" si="12"/>
        <v>0</v>
      </c>
      <c r="AM427" s="32">
        <f t="shared" si="12"/>
        <v>0</v>
      </c>
      <c r="AN427" s="32">
        <f t="shared" si="12"/>
        <v>0</v>
      </c>
      <c r="AO427" s="32">
        <f t="shared" si="11"/>
        <v>0</v>
      </c>
      <c r="AP427" s="32">
        <f t="shared" si="11"/>
        <v>0</v>
      </c>
      <c r="AQ427" s="32">
        <f t="shared" si="11"/>
        <v>0</v>
      </c>
    </row>
    <row r="428" spans="38:43" ht="25.5" customHeight="1">
      <c r="AL428" s="32">
        <f t="shared" si="12"/>
        <v>0</v>
      </c>
      <c r="AM428" s="32">
        <f t="shared" si="12"/>
        <v>0</v>
      </c>
      <c r="AN428" s="32">
        <f t="shared" si="12"/>
        <v>0</v>
      </c>
      <c r="AO428" s="32">
        <f t="shared" si="11"/>
        <v>0</v>
      </c>
      <c r="AP428" s="32">
        <f t="shared" si="11"/>
        <v>0</v>
      </c>
      <c r="AQ428" s="32">
        <f t="shared" si="11"/>
        <v>0</v>
      </c>
    </row>
    <row r="429" spans="38:43" ht="25.5" customHeight="1">
      <c r="AL429" s="32">
        <f t="shared" si="12"/>
        <v>0</v>
      </c>
      <c r="AM429" s="32">
        <f t="shared" si="12"/>
        <v>0</v>
      </c>
      <c r="AN429" s="32">
        <f t="shared" si="12"/>
        <v>0</v>
      </c>
      <c r="AO429" s="32">
        <f t="shared" si="11"/>
        <v>0</v>
      </c>
      <c r="AP429" s="32">
        <f t="shared" si="11"/>
        <v>0</v>
      </c>
      <c r="AQ429" s="32">
        <f t="shared" si="11"/>
        <v>0</v>
      </c>
    </row>
    <row r="430" spans="38:43" ht="25.5" customHeight="1">
      <c r="AL430" s="32">
        <f t="shared" si="12"/>
        <v>0</v>
      </c>
      <c r="AM430" s="32">
        <f t="shared" si="12"/>
        <v>0</v>
      </c>
      <c r="AN430" s="32">
        <f t="shared" si="12"/>
        <v>0</v>
      </c>
      <c r="AO430" s="32">
        <f t="shared" si="11"/>
        <v>0</v>
      </c>
      <c r="AP430" s="32">
        <f t="shared" si="11"/>
        <v>0</v>
      </c>
      <c r="AQ430" s="32">
        <f t="shared" si="11"/>
        <v>0</v>
      </c>
    </row>
    <row r="431" spans="38:43" ht="25.5" customHeight="1">
      <c r="AL431" s="32">
        <f t="shared" si="12"/>
        <v>0</v>
      </c>
      <c r="AM431" s="32">
        <f t="shared" si="12"/>
        <v>0</v>
      </c>
      <c r="AN431" s="32">
        <f t="shared" si="12"/>
        <v>0</v>
      </c>
      <c r="AO431" s="32">
        <f t="shared" si="11"/>
        <v>0</v>
      </c>
      <c r="AP431" s="32">
        <f t="shared" si="11"/>
        <v>0</v>
      </c>
      <c r="AQ431" s="32">
        <f t="shared" si="11"/>
        <v>0</v>
      </c>
    </row>
    <row r="432" spans="38:43" ht="25.5" customHeight="1">
      <c r="AL432" s="32">
        <f t="shared" si="12"/>
        <v>0</v>
      </c>
      <c r="AM432" s="32">
        <f t="shared" si="12"/>
        <v>0</v>
      </c>
      <c r="AN432" s="32">
        <f t="shared" si="12"/>
        <v>0</v>
      </c>
      <c r="AO432" s="32">
        <f t="shared" si="11"/>
        <v>0</v>
      </c>
      <c r="AP432" s="32">
        <f t="shared" si="11"/>
        <v>0</v>
      </c>
      <c r="AQ432" s="32">
        <f t="shared" si="11"/>
        <v>0</v>
      </c>
    </row>
    <row r="433" spans="38:43" ht="25.5" customHeight="1">
      <c r="AL433" s="32">
        <f t="shared" si="12"/>
        <v>0</v>
      </c>
      <c r="AM433" s="32">
        <f t="shared" si="12"/>
        <v>0</v>
      </c>
      <c r="AN433" s="32">
        <f t="shared" si="12"/>
        <v>0</v>
      </c>
      <c r="AO433" s="32">
        <f t="shared" si="11"/>
        <v>0</v>
      </c>
      <c r="AP433" s="32">
        <f t="shared" si="11"/>
        <v>0</v>
      </c>
      <c r="AQ433" s="32">
        <f t="shared" si="11"/>
        <v>0</v>
      </c>
    </row>
    <row r="434" spans="38:43" ht="25.5" customHeight="1">
      <c r="AL434" s="32">
        <f t="shared" si="12"/>
        <v>0</v>
      </c>
      <c r="AM434" s="32">
        <f t="shared" si="12"/>
        <v>0</v>
      </c>
      <c r="AN434" s="32">
        <f t="shared" si="12"/>
        <v>0</v>
      </c>
      <c r="AO434" s="32">
        <f t="shared" si="11"/>
        <v>0</v>
      </c>
      <c r="AP434" s="32">
        <f t="shared" si="11"/>
        <v>0</v>
      </c>
      <c r="AQ434" s="32">
        <f t="shared" si="11"/>
        <v>0</v>
      </c>
    </row>
    <row r="435" spans="38:43" ht="25.5" customHeight="1">
      <c r="AL435" s="32">
        <f t="shared" si="12"/>
        <v>0</v>
      </c>
      <c r="AM435" s="32">
        <f t="shared" si="12"/>
        <v>0</v>
      </c>
      <c r="AN435" s="32">
        <f t="shared" si="12"/>
        <v>0</v>
      </c>
      <c r="AO435" s="32">
        <f t="shared" si="11"/>
        <v>0</v>
      </c>
      <c r="AP435" s="32">
        <f t="shared" si="11"/>
        <v>0</v>
      </c>
      <c r="AQ435" s="32">
        <f t="shared" si="11"/>
        <v>0</v>
      </c>
    </row>
    <row r="436" spans="38:43" ht="25.5" customHeight="1">
      <c r="AL436" s="32">
        <f t="shared" si="12"/>
        <v>0</v>
      </c>
      <c r="AM436" s="32">
        <f t="shared" si="12"/>
        <v>0</v>
      </c>
      <c r="AN436" s="32">
        <f t="shared" si="12"/>
        <v>0</v>
      </c>
      <c r="AO436" s="32">
        <f t="shared" si="11"/>
        <v>0</v>
      </c>
      <c r="AP436" s="32">
        <f t="shared" si="11"/>
        <v>0</v>
      </c>
      <c r="AQ436" s="32">
        <f t="shared" si="11"/>
        <v>0</v>
      </c>
    </row>
    <row r="437" spans="38:43" ht="25.5" customHeight="1">
      <c r="AL437" s="32">
        <f t="shared" si="12"/>
        <v>0</v>
      </c>
      <c r="AM437" s="32">
        <f t="shared" si="12"/>
        <v>0</v>
      </c>
      <c r="AN437" s="32">
        <f t="shared" si="12"/>
        <v>0</v>
      </c>
      <c r="AO437" s="32">
        <f t="shared" si="11"/>
        <v>0</v>
      </c>
      <c r="AP437" s="32">
        <f t="shared" si="11"/>
        <v>0</v>
      </c>
      <c r="AQ437" s="32">
        <f t="shared" si="11"/>
        <v>0</v>
      </c>
    </row>
    <row r="438" spans="38:43" ht="25.5" customHeight="1">
      <c r="AL438" s="32">
        <f t="shared" si="12"/>
        <v>0</v>
      </c>
      <c r="AM438" s="32">
        <f t="shared" si="12"/>
        <v>0</v>
      </c>
      <c r="AN438" s="32">
        <f t="shared" si="12"/>
        <v>0</v>
      </c>
      <c r="AO438" s="32">
        <f t="shared" si="11"/>
        <v>0</v>
      </c>
      <c r="AP438" s="32">
        <f t="shared" si="11"/>
        <v>0</v>
      </c>
      <c r="AQ438" s="32">
        <f t="shared" si="11"/>
        <v>0</v>
      </c>
    </row>
    <row r="439" spans="38:43" ht="25.5" customHeight="1">
      <c r="AL439" s="32">
        <f t="shared" si="12"/>
        <v>0</v>
      </c>
      <c r="AM439" s="32">
        <f t="shared" si="12"/>
        <v>0</v>
      </c>
      <c r="AN439" s="32">
        <f t="shared" si="12"/>
        <v>0</v>
      </c>
      <c r="AO439" s="32">
        <f t="shared" si="11"/>
        <v>0</v>
      </c>
      <c r="AP439" s="32">
        <f t="shared" si="11"/>
        <v>0</v>
      </c>
      <c r="AQ439" s="32">
        <f t="shared" si="11"/>
        <v>0</v>
      </c>
    </row>
    <row r="440" spans="38:43" ht="25.5" customHeight="1">
      <c r="AL440" s="32">
        <f t="shared" si="12"/>
        <v>0</v>
      </c>
      <c r="AM440" s="32">
        <f t="shared" si="12"/>
        <v>0</v>
      </c>
      <c r="AN440" s="32">
        <f t="shared" si="12"/>
        <v>0</v>
      </c>
      <c r="AO440" s="32">
        <f t="shared" si="11"/>
        <v>0</v>
      </c>
      <c r="AP440" s="32">
        <f t="shared" si="11"/>
        <v>0</v>
      </c>
      <c r="AQ440" s="32">
        <f t="shared" si="11"/>
        <v>0</v>
      </c>
    </row>
    <row r="441" spans="38:43" ht="25.5" customHeight="1">
      <c r="AL441" s="32">
        <f t="shared" si="12"/>
        <v>0</v>
      </c>
      <c r="AM441" s="32">
        <f t="shared" si="12"/>
        <v>0</v>
      </c>
      <c r="AN441" s="32">
        <f t="shared" si="12"/>
        <v>0</v>
      </c>
      <c r="AO441" s="32">
        <f t="shared" si="11"/>
        <v>0</v>
      </c>
      <c r="AP441" s="32">
        <f t="shared" si="11"/>
        <v>0</v>
      </c>
      <c r="AQ441" s="32">
        <f t="shared" si="11"/>
        <v>0</v>
      </c>
    </row>
    <row r="442" spans="38:43" ht="25.5" customHeight="1">
      <c r="AL442" s="32">
        <f t="shared" si="12"/>
        <v>0</v>
      </c>
      <c r="AM442" s="32">
        <f t="shared" si="12"/>
        <v>0</v>
      </c>
      <c r="AN442" s="32">
        <f t="shared" si="12"/>
        <v>0</v>
      </c>
      <c r="AO442" s="32">
        <f t="shared" si="11"/>
        <v>0</v>
      </c>
      <c r="AP442" s="32">
        <f t="shared" si="11"/>
        <v>0</v>
      </c>
      <c r="AQ442" s="32">
        <f t="shared" si="11"/>
        <v>0</v>
      </c>
    </row>
    <row r="443" spans="38:43" ht="25.5" customHeight="1">
      <c r="AL443" s="32">
        <f t="shared" si="12"/>
        <v>0</v>
      </c>
      <c r="AM443" s="32">
        <f t="shared" si="12"/>
        <v>0</v>
      </c>
      <c r="AN443" s="32">
        <f t="shared" si="12"/>
        <v>0</v>
      </c>
      <c r="AO443" s="32">
        <f t="shared" si="11"/>
        <v>0</v>
      </c>
      <c r="AP443" s="32">
        <f t="shared" si="11"/>
        <v>0</v>
      </c>
      <c r="AQ443" s="32">
        <f t="shared" si="11"/>
        <v>0</v>
      </c>
    </row>
    <row r="444" spans="38:43" ht="25.5" customHeight="1">
      <c r="AL444" s="32">
        <f t="shared" si="12"/>
        <v>0</v>
      </c>
      <c r="AM444" s="32">
        <f t="shared" si="12"/>
        <v>0</v>
      </c>
      <c r="AN444" s="32">
        <f t="shared" si="12"/>
        <v>0</v>
      </c>
      <c r="AO444" s="32">
        <f t="shared" si="11"/>
        <v>0</v>
      </c>
      <c r="AP444" s="32">
        <f t="shared" si="11"/>
        <v>0</v>
      </c>
      <c r="AQ444" s="32">
        <f t="shared" si="11"/>
        <v>0</v>
      </c>
    </row>
    <row r="445" spans="38:43" ht="25.5" customHeight="1">
      <c r="AL445" s="32">
        <f t="shared" si="12"/>
        <v>0</v>
      </c>
      <c r="AM445" s="32">
        <f t="shared" si="12"/>
        <v>0</v>
      </c>
      <c r="AN445" s="32">
        <f t="shared" si="12"/>
        <v>0</v>
      </c>
      <c r="AO445" s="32">
        <f t="shared" si="12"/>
        <v>0</v>
      </c>
      <c r="AP445" s="32">
        <f t="shared" si="12"/>
        <v>0</v>
      </c>
      <c r="AQ445" s="32">
        <f t="shared" si="12"/>
        <v>0</v>
      </c>
    </row>
    <row r="446" spans="38:43" ht="25.5" customHeight="1">
      <c r="AL446" s="32">
        <f t="shared" ref="AL446:AQ488" si="13">+V446-AF446</f>
        <v>0</v>
      </c>
      <c r="AM446" s="32">
        <f t="shared" si="13"/>
        <v>0</v>
      </c>
      <c r="AN446" s="32">
        <f t="shared" si="13"/>
        <v>0</v>
      </c>
      <c r="AO446" s="32">
        <f t="shared" si="13"/>
        <v>0</v>
      </c>
      <c r="AP446" s="32">
        <f t="shared" si="13"/>
        <v>0</v>
      </c>
      <c r="AQ446" s="32">
        <f t="shared" si="13"/>
        <v>0</v>
      </c>
    </row>
    <row r="447" spans="38:43" ht="25.5" customHeight="1">
      <c r="AL447" s="32">
        <f t="shared" si="13"/>
        <v>0</v>
      </c>
      <c r="AM447" s="32">
        <f t="shared" si="13"/>
        <v>0</v>
      </c>
      <c r="AN447" s="32">
        <f t="shared" si="13"/>
        <v>0</v>
      </c>
      <c r="AO447" s="32">
        <f t="shared" si="13"/>
        <v>0</v>
      </c>
      <c r="AP447" s="32">
        <f t="shared" si="13"/>
        <v>0</v>
      </c>
      <c r="AQ447" s="32">
        <f t="shared" si="13"/>
        <v>0</v>
      </c>
    </row>
    <row r="448" spans="38:43" ht="25.5" customHeight="1">
      <c r="AL448" s="32">
        <f t="shared" si="13"/>
        <v>0</v>
      </c>
      <c r="AM448" s="32">
        <f t="shared" si="13"/>
        <v>0</v>
      </c>
      <c r="AN448" s="32">
        <f t="shared" si="13"/>
        <v>0</v>
      </c>
      <c r="AO448" s="32">
        <f t="shared" si="13"/>
        <v>0</v>
      </c>
      <c r="AP448" s="32">
        <f t="shared" si="13"/>
        <v>0</v>
      </c>
      <c r="AQ448" s="32">
        <f t="shared" si="13"/>
        <v>0</v>
      </c>
    </row>
    <row r="449" spans="38:43" ht="25.5" customHeight="1">
      <c r="AL449" s="32">
        <f t="shared" si="13"/>
        <v>0</v>
      </c>
      <c r="AM449" s="32">
        <f t="shared" si="13"/>
        <v>0</v>
      </c>
      <c r="AN449" s="32">
        <f t="shared" si="13"/>
        <v>0</v>
      </c>
      <c r="AO449" s="32">
        <f t="shared" si="13"/>
        <v>0</v>
      </c>
      <c r="AP449" s="32">
        <f t="shared" si="13"/>
        <v>0</v>
      </c>
      <c r="AQ449" s="32">
        <f t="shared" si="13"/>
        <v>0</v>
      </c>
    </row>
    <row r="450" spans="38:43" ht="25.5" customHeight="1">
      <c r="AL450" s="32">
        <f t="shared" si="13"/>
        <v>0</v>
      </c>
      <c r="AM450" s="32">
        <f t="shared" si="13"/>
        <v>0</v>
      </c>
      <c r="AN450" s="32">
        <f t="shared" si="13"/>
        <v>0</v>
      </c>
      <c r="AO450" s="32">
        <f t="shared" si="13"/>
        <v>0</v>
      </c>
      <c r="AP450" s="32">
        <f t="shared" si="13"/>
        <v>0</v>
      </c>
      <c r="AQ450" s="32">
        <f t="shared" si="13"/>
        <v>0</v>
      </c>
    </row>
    <row r="451" spans="38:43" ht="25.5" customHeight="1">
      <c r="AL451" s="32">
        <f t="shared" si="13"/>
        <v>0</v>
      </c>
      <c r="AM451" s="32">
        <f t="shared" si="13"/>
        <v>0</v>
      </c>
      <c r="AN451" s="32">
        <f t="shared" si="13"/>
        <v>0</v>
      </c>
      <c r="AO451" s="32">
        <f t="shared" si="13"/>
        <v>0</v>
      </c>
      <c r="AP451" s="32">
        <f t="shared" si="13"/>
        <v>0</v>
      </c>
      <c r="AQ451" s="32">
        <f t="shared" si="13"/>
        <v>0</v>
      </c>
    </row>
    <row r="452" spans="38:43" ht="25.5" customHeight="1">
      <c r="AL452" s="32">
        <f t="shared" si="13"/>
        <v>0</v>
      </c>
      <c r="AM452" s="32">
        <f t="shared" si="13"/>
        <v>0</v>
      </c>
      <c r="AN452" s="32">
        <f t="shared" si="13"/>
        <v>0</v>
      </c>
      <c r="AO452" s="32">
        <f t="shared" si="13"/>
        <v>0</v>
      </c>
      <c r="AP452" s="32">
        <f t="shared" si="13"/>
        <v>0</v>
      </c>
      <c r="AQ452" s="32">
        <f t="shared" si="13"/>
        <v>0</v>
      </c>
    </row>
    <row r="453" spans="38:43" ht="25.5" customHeight="1">
      <c r="AL453" s="32">
        <f t="shared" si="13"/>
        <v>0</v>
      </c>
      <c r="AM453" s="32">
        <f t="shared" si="13"/>
        <v>0</v>
      </c>
      <c r="AN453" s="32">
        <f t="shared" si="13"/>
        <v>0</v>
      </c>
      <c r="AO453" s="32">
        <f t="shared" si="13"/>
        <v>0</v>
      </c>
      <c r="AP453" s="32">
        <f t="shared" si="13"/>
        <v>0</v>
      </c>
      <c r="AQ453" s="32">
        <f t="shared" si="13"/>
        <v>0</v>
      </c>
    </row>
    <row r="454" spans="38:43" ht="25.5" customHeight="1">
      <c r="AL454" s="32">
        <f t="shared" si="13"/>
        <v>0</v>
      </c>
      <c r="AM454" s="32">
        <f t="shared" si="13"/>
        <v>0</v>
      </c>
      <c r="AN454" s="32">
        <f t="shared" si="13"/>
        <v>0</v>
      </c>
      <c r="AO454" s="32">
        <f t="shared" si="13"/>
        <v>0</v>
      </c>
      <c r="AP454" s="32">
        <f t="shared" si="13"/>
        <v>0</v>
      </c>
      <c r="AQ454" s="32">
        <f t="shared" si="13"/>
        <v>0</v>
      </c>
    </row>
    <row r="455" spans="38:43" ht="25.5" customHeight="1">
      <c r="AL455" s="32">
        <f t="shared" si="13"/>
        <v>0</v>
      </c>
      <c r="AM455" s="32">
        <f t="shared" si="13"/>
        <v>0</v>
      </c>
      <c r="AN455" s="32">
        <f t="shared" si="13"/>
        <v>0</v>
      </c>
      <c r="AO455" s="32">
        <f t="shared" si="13"/>
        <v>0</v>
      </c>
      <c r="AP455" s="32">
        <f t="shared" si="13"/>
        <v>0</v>
      </c>
      <c r="AQ455" s="32">
        <f t="shared" si="13"/>
        <v>0</v>
      </c>
    </row>
    <row r="456" spans="38:43" ht="25.5" customHeight="1">
      <c r="AL456" s="32">
        <f t="shared" si="13"/>
        <v>0</v>
      </c>
      <c r="AM456" s="32">
        <f t="shared" si="13"/>
        <v>0</v>
      </c>
      <c r="AN456" s="32">
        <f t="shared" si="13"/>
        <v>0</v>
      </c>
      <c r="AO456" s="32">
        <f t="shared" si="13"/>
        <v>0</v>
      </c>
      <c r="AP456" s="32">
        <f t="shared" si="13"/>
        <v>0</v>
      </c>
      <c r="AQ456" s="32">
        <f t="shared" si="13"/>
        <v>0</v>
      </c>
    </row>
    <row r="457" spans="38:43" ht="25.5" customHeight="1">
      <c r="AL457" s="32">
        <f t="shared" si="13"/>
        <v>0</v>
      </c>
      <c r="AM457" s="32">
        <f t="shared" si="13"/>
        <v>0</v>
      </c>
      <c r="AN457" s="32">
        <f t="shared" si="13"/>
        <v>0</v>
      </c>
      <c r="AO457" s="32">
        <f t="shared" si="13"/>
        <v>0</v>
      </c>
      <c r="AP457" s="32">
        <f t="shared" si="13"/>
        <v>0</v>
      </c>
      <c r="AQ457" s="32">
        <f t="shared" si="13"/>
        <v>0</v>
      </c>
    </row>
    <row r="458" spans="38:43" ht="25.5" customHeight="1">
      <c r="AL458" s="32">
        <f t="shared" si="13"/>
        <v>0</v>
      </c>
      <c r="AM458" s="32">
        <f t="shared" si="13"/>
        <v>0</v>
      </c>
      <c r="AN458" s="32">
        <f t="shared" si="13"/>
        <v>0</v>
      </c>
      <c r="AO458" s="32">
        <f t="shared" si="13"/>
        <v>0</v>
      </c>
      <c r="AP458" s="32">
        <f t="shared" si="13"/>
        <v>0</v>
      </c>
      <c r="AQ458" s="32">
        <f t="shared" si="13"/>
        <v>0</v>
      </c>
    </row>
    <row r="459" spans="38:43" ht="25.5" customHeight="1">
      <c r="AL459" s="32">
        <f t="shared" si="13"/>
        <v>0</v>
      </c>
      <c r="AM459" s="32">
        <f t="shared" si="13"/>
        <v>0</v>
      </c>
      <c r="AN459" s="32">
        <f t="shared" si="13"/>
        <v>0</v>
      </c>
      <c r="AO459" s="32">
        <f t="shared" si="13"/>
        <v>0</v>
      </c>
      <c r="AP459" s="32">
        <f t="shared" si="13"/>
        <v>0</v>
      </c>
      <c r="AQ459" s="32">
        <f t="shared" si="13"/>
        <v>0</v>
      </c>
    </row>
    <row r="460" spans="38:43" ht="25.5" customHeight="1">
      <c r="AL460" s="32">
        <f t="shared" si="13"/>
        <v>0</v>
      </c>
      <c r="AM460" s="32">
        <f t="shared" si="13"/>
        <v>0</v>
      </c>
      <c r="AN460" s="32">
        <f t="shared" si="13"/>
        <v>0</v>
      </c>
      <c r="AO460" s="32">
        <f t="shared" si="13"/>
        <v>0</v>
      </c>
      <c r="AP460" s="32">
        <f t="shared" si="13"/>
        <v>0</v>
      </c>
      <c r="AQ460" s="32">
        <f t="shared" si="13"/>
        <v>0</v>
      </c>
    </row>
    <row r="461" spans="38:43" ht="25.5" customHeight="1">
      <c r="AL461" s="32">
        <f t="shared" si="13"/>
        <v>0</v>
      </c>
      <c r="AM461" s="32">
        <f t="shared" si="13"/>
        <v>0</v>
      </c>
      <c r="AN461" s="32">
        <f t="shared" si="13"/>
        <v>0</v>
      </c>
      <c r="AO461" s="32">
        <f t="shared" si="13"/>
        <v>0</v>
      </c>
      <c r="AP461" s="32">
        <f t="shared" si="13"/>
        <v>0</v>
      </c>
      <c r="AQ461" s="32">
        <f t="shared" si="13"/>
        <v>0</v>
      </c>
    </row>
    <row r="462" spans="38:43" ht="25.5" customHeight="1">
      <c r="AL462" s="32">
        <f t="shared" si="13"/>
        <v>0</v>
      </c>
      <c r="AM462" s="32">
        <f t="shared" si="13"/>
        <v>0</v>
      </c>
      <c r="AN462" s="32">
        <f t="shared" si="13"/>
        <v>0</v>
      </c>
      <c r="AO462" s="32">
        <f t="shared" si="13"/>
        <v>0</v>
      </c>
      <c r="AP462" s="32">
        <f t="shared" si="13"/>
        <v>0</v>
      </c>
      <c r="AQ462" s="32">
        <f t="shared" si="13"/>
        <v>0</v>
      </c>
    </row>
    <row r="463" spans="38:43" ht="25.5" customHeight="1">
      <c r="AL463" s="32">
        <f t="shared" si="13"/>
        <v>0</v>
      </c>
      <c r="AM463" s="32">
        <f t="shared" si="13"/>
        <v>0</v>
      </c>
      <c r="AN463" s="32">
        <f t="shared" si="13"/>
        <v>0</v>
      </c>
      <c r="AO463" s="32">
        <f t="shared" si="13"/>
        <v>0</v>
      </c>
      <c r="AP463" s="32">
        <f t="shared" si="13"/>
        <v>0</v>
      </c>
      <c r="AQ463" s="32">
        <f t="shared" si="13"/>
        <v>0</v>
      </c>
    </row>
    <row r="464" spans="38:43" ht="25.5" customHeight="1">
      <c r="AL464" s="32">
        <f t="shared" si="13"/>
        <v>0</v>
      </c>
      <c r="AM464" s="32">
        <f t="shared" si="13"/>
        <v>0</v>
      </c>
      <c r="AN464" s="32">
        <f t="shared" si="13"/>
        <v>0</v>
      </c>
      <c r="AO464" s="32">
        <f t="shared" si="13"/>
        <v>0</v>
      </c>
      <c r="AP464" s="32">
        <f t="shared" si="13"/>
        <v>0</v>
      </c>
      <c r="AQ464" s="32">
        <f t="shared" si="13"/>
        <v>0</v>
      </c>
    </row>
    <row r="465" spans="38:43" ht="25.5" customHeight="1">
      <c r="AL465" s="32">
        <f t="shared" si="13"/>
        <v>0</v>
      </c>
      <c r="AM465" s="32">
        <f t="shared" si="13"/>
        <v>0</v>
      </c>
      <c r="AN465" s="32">
        <f t="shared" si="13"/>
        <v>0</v>
      </c>
      <c r="AO465" s="32">
        <f t="shared" si="13"/>
        <v>0</v>
      </c>
      <c r="AP465" s="32">
        <f t="shared" si="13"/>
        <v>0</v>
      </c>
      <c r="AQ465" s="32">
        <f t="shared" si="13"/>
        <v>0</v>
      </c>
    </row>
    <row r="466" spans="38:43" ht="25.5" customHeight="1">
      <c r="AL466" s="32">
        <f t="shared" si="13"/>
        <v>0</v>
      </c>
      <c r="AM466" s="32">
        <f t="shared" si="13"/>
        <v>0</v>
      </c>
      <c r="AN466" s="32">
        <f t="shared" si="13"/>
        <v>0</v>
      </c>
      <c r="AO466" s="32">
        <f t="shared" si="13"/>
        <v>0</v>
      </c>
      <c r="AP466" s="32">
        <f t="shared" si="13"/>
        <v>0</v>
      </c>
      <c r="AQ466" s="32">
        <f t="shared" si="13"/>
        <v>0</v>
      </c>
    </row>
    <row r="467" spans="38:43" ht="25.5" customHeight="1">
      <c r="AL467" s="32">
        <f t="shared" si="13"/>
        <v>0</v>
      </c>
      <c r="AM467" s="32">
        <f t="shared" si="13"/>
        <v>0</v>
      </c>
      <c r="AN467" s="32">
        <f t="shared" si="13"/>
        <v>0</v>
      </c>
      <c r="AO467" s="32">
        <f t="shared" si="13"/>
        <v>0</v>
      </c>
      <c r="AP467" s="32">
        <f t="shared" si="13"/>
        <v>0</v>
      </c>
      <c r="AQ467" s="32">
        <f t="shared" si="13"/>
        <v>0</v>
      </c>
    </row>
    <row r="468" spans="38:43" ht="25.5" customHeight="1">
      <c r="AL468" s="32">
        <f t="shared" si="13"/>
        <v>0</v>
      </c>
      <c r="AM468" s="32">
        <f t="shared" si="13"/>
        <v>0</v>
      </c>
      <c r="AN468" s="32">
        <f t="shared" si="13"/>
        <v>0</v>
      </c>
      <c r="AO468" s="32">
        <f t="shared" si="13"/>
        <v>0</v>
      </c>
      <c r="AP468" s="32">
        <f t="shared" si="13"/>
        <v>0</v>
      </c>
      <c r="AQ468" s="32">
        <f t="shared" si="13"/>
        <v>0</v>
      </c>
    </row>
    <row r="469" spans="38:43" ht="25.5" customHeight="1">
      <c r="AL469" s="32">
        <f t="shared" si="13"/>
        <v>0</v>
      </c>
      <c r="AM469" s="32">
        <f t="shared" si="13"/>
        <v>0</v>
      </c>
      <c r="AN469" s="32">
        <f t="shared" si="13"/>
        <v>0</v>
      </c>
      <c r="AO469" s="32">
        <f t="shared" si="13"/>
        <v>0</v>
      </c>
      <c r="AP469" s="32">
        <f t="shared" si="13"/>
        <v>0</v>
      </c>
      <c r="AQ469" s="32">
        <f t="shared" si="13"/>
        <v>0</v>
      </c>
    </row>
    <row r="470" spans="38:43" ht="25.5" customHeight="1">
      <c r="AL470" s="32">
        <f t="shared" si="13"/>
        <v>0</v>
      </c>
      <c r="AM470" s="32">
        <f t="shared" si="13"/>
        <v>0</v>
      </c>
      <c r="AN470" s="32">
        <f t="shared" si="13"/>
        <v>0</v>
      </c>
      <c r="AO470" s="32">
        <f t="shared" si="13"/>
        <v>0</v>
      </c>
      <c r="AP470" s="32">
        <f t="shared" si="13"/>
        <v>0</v>
      </c>
      <c r="AQ470" s="32">
        <f t="shared" si="13"/>
        <v>0</v>
      </c>
    </row>
    <row r="471" spans="38:43" ht="25.5" customHeight="1">
      <c r="AL471" s="32">
        <f t="shared" si="13"/>
        <v>0</v>
      </c>
      <c r="AM471" s="32">
        <f t="shared" si="13"/>
        <v>0</v>
      </c>
      <c r="AN471" s="32">
        <f t="shared" si="13"/>
        <v>0</v>
      </c>
      <c r="AO471" s="32">
        <f t="shared" si="13"/>
        <v>0</v>
      </c>
      <c r="AP471" s="32">
        <f t="shared" si="13"/>
        <v>0</v>
      </c>
      <c r="AQ471" s="32">
        <f t="shared" si="13"/>
        <v>0</v>
      </c>
    </row>
    <row r="472" spans="38:43" ht="25.5" customHeight="1">
      <c r="AL472" s="32">
        <f t="shared" si="13"/>
        <v>0</v>
      </c>
      <c r="AM472" s="32">
        <f t="shared" si="13"/>
        <v>0</v>
      </c>
      <c r="AN472" s="32">
        <f t="shared" si="13"/>
        <v>0</v>
      </c>
      <c r="AO472" s="32">
        <f t="shared" si="13"/>
        <v>0</v>
      </c>
      <c r="AP472" s="32">
        <f t="shared" si="13"/>
        <v>0</v>
      </c>
      <c r="AQ472" s="32">
        <f t="shared" si="13"/>
        <v>0</v>
      </c>
    </row>
    <row r="473" spans="38:43" ht="25.5" customHeight="1">
      <c r="AL473" s="32">
        <f t="shared" si="13"/>
        <v>0</v>
      </c>
      <c r="AM473" s="32">
        <f t="shared" si="13"/>
        <v>0</v>
      </c>
      <c r="AN473" s="32">
        <f t="shared" si="13"/>
        <v>0</v>
      </c>
      <c r="AO473" s="32">
        <f t="shared" si="13"/>
        <v>0</v>
      </c>
      <c r="AP473" s="32">
        <f t="shared" si="13"/>
        <v>0</v>
      </c>
      <c r="AQ473" s="32">
        <f t="shared" si="13"/>
        <v>0</v>
      </c>
    </row>
    <row r="474" spans="38:43" ht="25.5" customHeight="1">
      <c r="AL474" s="32">
        <f t="shared" si="13"/>
        <v>0</v>
      </c>
      <c r="AM474" s="32">
        <f t="shared" si="13"/>
        <v>0</v>
      </c>
      <c r="AN474" s="32">
        <f t="shared" si="13"/>
        <v>0</v>
      </c>
      <c r="AO474" s="32">
        <f t="shared" si="13"/>
        <v>0</v>
      </c>
      <c r="AP474" s="32">
        <f t="shared" si="13"/>
        <v>0</v>
      </c>
      <c r="AQ474" s="32">
        <f t="shared" si="13"/>
        <v>0</v>
      </c>
    </row>
    <row r="475" spans="38:43" ht="25.5" customHeight="1">
      <c r="AL475" s="32">
        <f t="shared" si="13"/>
        <v>0</v>
      </c>
      <c r="AM475" s="32">
        <f t="shared" si="13"/>
        <v>0</v>
      </c>
      <c r="AN475" s="32">
        <f t="shared" si="13"/>
        <v>0</v>
      </c>
      <c r="AO475" s="32">
        <f t="shared" si="13"/>
        <v>0</v>
      </c>
      <c r="AP475" s="32">
        <f t="shared" si="13"/>
        <v>0</v>
      </c>
      <c r="AQ475" s="32">
        <f t="shared" si="13"/>
        <v>0</v>
      </c>
    </row>
    <row r="476" spans="38:43" ht="25.5" customHeight="1">
      <c r="AL476" s="32">
        <f t="shared" si="13"/>
        <v>0</v>
      </c>
      <c r="AM476" s="32">
        <f t="shared" si="13"/>
        <v>0</v>
      </c>
      <c r="AN476" s="32">
        <f t="shared" si="13"/>
        <v>0</v>
      </c>
      <c r="AO476" s="32">
        <f t="shared" si="13"/>
        <v>0</v>
      </c>
      <c r="AP476" s="32">
        <f t="shared" si="13"/>
        <v>0</v>
      </c>
      <c r="AQ476" s="32">
        <f t="shared" si="13"/>
        <v>0</v>
      </c>
    </row>
    <row r="477" spans="38:43" ht="25.5" customHeight="1">
      <c r="AL477" s="32">
        <f t="shared" si="13"/>
        <v>0</v>
      </c>
      <c r="AM477" s="32">
        <f t="shared" si="13"/>
        <v>0</v>
      </c>
      <c r="AN477" s="32">
        <f t="shared" si="13"/>
        <v>0</v>
      </c>
      <c r="AO477" s="32">
        <f t="shared" si="13"/>
        <v>0</v>
      </c>
      <c r="AP477" s="32">
        <f t="shared" si="13"/>
        <v>0</v>
      </c>
      <c r="AQ477" s="32">
        <f t="shared" si="13"/>
        <v>0</v>
      </c>
    </row>
    <row r="478" spans="38:43" ht="25.5" customHeight="1">
      <c r="AL478" s="32">
        <f t="shared" si="13"/>
        <v>0</v>
      </c>
      <c r="AM478" s="32">
        <f t="shared" si="13"/>
        <v>0</v>
      </c>
      <c r="AN478" s="32">
        <f t="shared" si="13"/>
        <v>0</v>
      </c>
      <c r="AO478" s="32">
        <f t="shared" si="13"/>
        <v>0</v>
      </c>
      <c r="AP478" s="32">
        <f t="shared" si="13"/>
        <v>0</v>
      </c>
      <c r="AQ478" s="32">
        <f t="shared" si="13"/>
        <v>0</v>
      </c>
    </row>
    <row r="479" spans="38:43" ht="25.5" customHeight="1">
      <c r="AL479" s="32">
        <f t="shared" si="13"/>
        <v>0</v>
      </c>
      <c r="AM479" s="32">
        <f t="shared" si="13"/>
        <v>0</v>
      </c>
      <c r="AN479" s="32">
        <f t="shared" si="13"/>
        <v>0</v>
      </c>
      <c r="AO479" s="32">
        <f t="shared" si="13"/>
        <v>0</v>
      </c>
      <c r="AP479" s="32">
        <f t="shared" si="13"/>
        <v>0</v>
      </c>
      <c r="AQ479" s="32">
        <f t="shared" si="13"/>
        <v>0</v>
      </c>
    </row>
    <row r="480" spans="38:43" ht="25.5" customHeight="1">
      <c r="AL480" s="32">
        <f t="shared" si="13"/>
        <v>0</v>
      </c>
      <c r="AM480" s="32">
        <f t="shared" si="13"/>
        <v>0</v>
      </c>
      <c r="AN480" s="32">
        <f t="shared" si="13"/>
        <v>0</v>
      </c>
      <c r="AO480" s="32">
        <f t="shared" si="13"/>
        <v>0</v>
      </c>
      <c r="AP480" s="32">
        <f t="shared" si="13"/>
        <v>0</v>
      </c>
      <c r="AQ480" s="32">
        <f t="shared" si="13"/>
        <v>0</v>
      </c>
    </row>
    <row r="481" spans="38:43" ht="25.5" customHeight="1">
      <c r="AL481" s="32">
        <f t="shared" si="13"/>
        <v>0</v>
      </c>
      <c r="AM481" s="32">
        <f t="shared" si="13"/>
        <v>0</v>
      </c>
      <c r="AN481" s="32">
        <f t="shared" si="13"/>
        <v>0</v>
      </c>
      <c r="AO481" s="32">
        <f t="shared" si="13"/>
        <v>0</v>
      </c>
      <c r="AP481" s="32">
        <f t="shared" si="13"/>
        <v>0</v>
      </c>
      <c r="AQ481" s="32">
        <f t="shared" si="13"/>
        <v>0</v>
      </c>
    </row>
    <row r="482" spans="38:43" ht="25.5" customHeight="1">
      <c r="AL482" s="32">
        <f t="shared" si="13"/>
        <v>0</v>
      </c>
      <c r="AM482" s="32">
        <f t="shared" si="13"/>
        <v>0</v>
      </c>
      <c r="AN482" s="32">
        <f t="shared" si="13"/>
        <v>0</v>
      </c>
      <c r="AO482" s="32">
        <f t="shared" si="13"/>
        <v>0</v>
      </c>
      <c r="AP482" s="32">
        <f t="shared" si="13"/>
        <v>0</v>
      </c>
      <c r="AQ482" s="32">
        <f t="shared" si="13"/>
        <v>0</v>
      </c>
    </row>
    <row r="483" spans="38:43" ht="25.5" customHeight="1">
      <c r="AL483" s="32">
        <f t="shared" si="13"/>
        <v>0</v>
      </c>
      <c r="AM483" s="32">
        <f t="shared" si="13"/>
        <v>0</v>
      </c>
      <c r="AN483" s="32">
        <f t="shared" si="13"/>
        <v>0</v>
      </c>
      <c r="AO483" s="32">
        <f t="shared" si="13"/>
        <v>0</v>
      </c>
      <c r="AP483" s="32">
        <f t="shared" si="13"/>
        <v>0</v>
      </c>
      <c r="AQ483" s="32">
        <f t="shared" si="13"/>
        <v>0</v>
      </c>
    </row>
    <row r="484" spans="38:43" ht="25.5" customHeight="1">
      <c r="AL484" s="32">
        <f t="shared" si="13"/>
        <v>0</v>
      </c>
      <c r="AM484" s="32">
        <f t="shared" si="13"/>
        <v>0</v>
      </c>
      <c r="AN484" s="32">
        <f t="shared" si="13"/>
        <v>0</v>
      </c>
      <c r="AO484" s="32">
        <f t="shared" si="13"/>
        <v>0</v>
      </c>
      <c r="AP484" s="32">
        <f t="shared" si="13"/>
        <v>0</v>
      </c>
      <c r="AQ484" s="32">
        <f t="shared" si="13"/>
        <v>0</v>
      </c>
    </row>
    <row r="485" spans="38:43" ht="25.5" customHeight="1">
      <c r="AL485" s="32">
        <f t="shared" si="13"/>
        <v>0</v>
      </c>
      <c r="AM485" s="32">
        <f t="shared" si="13"/>
        <v>0</v>
      </c>
      <c r="AN485" s="32">
        <f t="shared" si="13"/>
        <v>0</v>
      </c>
      <c r="AO485" s="32">
        <f t="shared" si="13"/>
        <v>0</v>
      </c>
      <c r="AP485" s="32">
        <f t="shared" si="13"/>
        <v>0</v>
      </c>
      <c r="AQ485" s="32">
        <f t="shared" si="13"/>
        <v>0</v>
      </c>
    </row>
    <row r="486" spans="38:43" ht="25.5" customHeight="1">
      <c r="AL486" s="32">
        <f t="shared" si="13"/>
        <v>0</v>
      </c>
      <c r="AM486" s="32">
        <f t="shared" si="13"/>
        <v>0</v>
      </c>
      <c r="AN486" s="32">
        <f t="shared" si="13"/>
        <v>0</v>
      </c>
      <c r="AO486" s="32">
        <f t="shared" si="13"/>
        <v>0</v>
      </c>
      <c r="AP486" s="32">
        <f t="shared" si="13"/>
        <v>0</v>
      </c>
      <c r="AQ486" s="32">
        <f t="shared" si="13"/>
        <v>0</v>
      </c>
    </row>
    <row r="487" spans="38:43" ht="25.5" customHeight="1">
      <c r="AL487" s="32">
        <f t="shared" si="13"/>
        <v>0</v>
      </c>
      <c r="AM487" s="32">
        <f t="shared" si="13"/>
        <v>0</v>
      </c>
      <c r="AN487" s="32">
        <f t="shared" si="13"/>
        <v>0</v>
      </c>
      <c r="AO487" s="32">
        <f t="shared" si="13"/>
        <v>0</v>
      </c>
      <c r="AP487" s="32">
        <f t="shared" si="13"/>
        <v>0</v>
      </c>
      <c r="AQ487" s="32">
        <f t="shared" si="13"/>
        <v>0</v>
      </c>
    </row>
    <row r="488" spans="38:43" ht="25.5" customHeight="1">
      <c r="AL488" s="32">
        <f t="shared" si="13"/>
        <v>0</v>
      </c>
      <c r="AM488" s="32">
        <f t="shared" si="13"/>
        <v>0</v>
      </c>
      <c r="AN488" s="32">
        <f t="shared" si="13"/>
        <v>0</v>
      </c>
      <c r="AO488" s="32">
        <f t="shared" ref="AO488:AQ499" si="14">+Y488-AI488</f>
        <v>0</v>
      </c>
      <c r="AP488" s="32">
        <f t="shared" si="14"/>
        <v>0</v>
      </c>
      <c r="AQ488" s="32">
        <f t="shared" si="14"/>
        <v>0</v>
      </c>
    </row>
    <row r="489" spans="38:43" ht="25.5" customHeight="1">
      <c r="AL489" s="32">
        <f t="shared" ref="AL489:AN499" si="15">+V489-AF489</f>
        <v>0</v>
      </c>
      <c r="AM489" s="32">
        <f t="shared" si="15"/>
        <v>0</v>
      </c>
      <c r="AN489" s="32">
        <f t="shared" si="15"/>
        <v>0</v>
      </c>
      <c r="AO489" s="32">
        <f t="shared" si="14"/>
        <v>0</v>
      </c>
      <c r="AP489" s="32">
        <f t="shared" si="14"/>
        <v>0</v>
      </c>
      <c r="AQ489" s="32">
        <f t="shared" si="14"/>
        <v>0</v>
      </c>
    </row>
    <row r="490" spans="38:43" ht="25.5" customHeight="1">
      <c r="AL490" s="32">
        <f t="shared" si="15"/>
        <v>0</v>
      </c>
      <c r="AM490" s="32">
        <f t="shared" si="15"/>
        <v>0</v>
      </c>
      <c r="AN490" s="32">
        <f t="shared" si="15"/>
        <v>0</v>
      </c>
      <c r="AO490" s="32">
        <f t="shared" si="14"/>
        <v>0</v>
      </c>
      <c r="AP490" s="32">
        <f t="shared" si="14"/>
        <v>0</v>
      </c>
      <c r="AQ490" s="32">
        <f t="shared" si="14"/>
        <v>0</v>
      </c>
    </row>
    <row r="491" spans="38:43" ht="25.5" customHeight="1">
      <c r="AL491" s="32">
        <f t="shared" si="15"/>
        <v>0</v>
      </c>
      <c r="AM491" s="32">
        <f t="shared" si="15"/>
        <v>0</v>
      </c>
      <c r="AN491" s="32">
        <f t="shared" si="15"/>
        <v>0</v>
      </c>
      <c r="AO491" s="32">
        <f t="shared" si="14"/>
        <v>0</v>
      </c>
      <c r="AP491" s="32">
        <f t="shared" si="14"/>
        <v>0</v>
      </c>
      <c r="AQ491" s="32">
        <f t="shared" si="14"/>
        <v>0</v>
      </c>
    </row>
    <row r="492" spans="38:43" ht="25.5" customHeight="1">
      <c r="AL492" s="32">
        <f t="shared" si="15"/>
        <v>0</v>
      </c>
      <c r="AM492" s="32">
        <f t="shared" si="15"/>
        <v>0</v>
      </c>
      <c r="AN492" s="32">
        <f t="shared" si="15"/>
        <v>0</v>
      </c>
      <c r="AO492" s="32">
        <f t="shared" si="14"/>
        <v>0</v>
      </c>
      <c r="AP492" s="32">
        <f t="shared" si="14"/>
        <v>0</v>
      </c>
      <c r="AQ492" s="32">
        <f t="shared" si="14"/>
        <v>0</v>
      </c>
    </row>
    <row r="493" spans="38:43" ht="25.5" customHeight="1">
      <c r="AL493" s="32">
        <f t="shared" si="15"/>
        <v>0</v>
      </c>
      <c r="AM493" s="32">
        <f t="shared" si="15"/>
        <v>0</v>
      </c>
      <c r="AN493" s="32">
        <f t="shared" si="15"/>
        <v>0</v>
      </c>
      <c r="AO493" s="32">
        <f t="shared" si="14"/>
        <v>0</v>
      </c>
      <c r="AP493" s="32">
        <f t="shared" si="14"/>
        <v>0</v>
      </c>
      <c r="AQ493" s="32">
        <f t="shared" si="14"/>
        <v>0</v>
      </c>
    </row>
    <row r="494" spans="38:43" ht="25.5" customHeight="1">
      <c r="AL494" s="32">
        <f t="shared" si="15"/>
        <v>0</v>
      </c>
      <c r="AM494" s="32">
        <f t="shared" si="15"/>
        <v>0</v>
      </c>
      <c r="AN494" s="32">
        <f t="shared" si="15"/>
        <v>0</v>
      </c>
      <c r="AO494" s="32">
        <f t="shared" si="14"/>
        <v>0</v>
      </c>
      <c r="AP494" s="32">
        <f t="shared" si="14"/>
        <v>0</v>
      </c>
      <c r="AQ494" s="32">
        <f t="shared" si="14"/>
        <v>0</v>
      </c>
    </row>
    <row r="495" spans="38:43" ht="25.5" customHeight="1">
      <c r="AL495" s="32">
        <f t="shared" si="15"/>
        <v>0</v>
      </c>
      <c r="AM495" s="32">
        <f t="shared" si="15"/>
        <v>0</v>
      </c>
      <c r="AN495" s="32">
        <f t="shared" si="15"/>
        <v>0</v>
      </c>
      <c r="AO495" s="32">
        <f t="shared" si="14"/>
        <v>0</v>
      </c>
      <c r="AP495" s="32">
        <f t="shared" si="14"/>
        <v>0</v>
      </c>
      <c r="AQ495" s="32">
        <f t="shared" si="14"/>
        <v>0</v>
      </c>
    </row>
    <row r="496" spans="38:43" ht="25.5" customHeight="1">
      <c r="AL496" s="32">
        <f t="shared" si="15"/>
        <v>0</v>
      </c>
      <c r="AM496" s="32">
        <f t="shared" si="15"/>
        <v>0</v>
      </c>
      <c r="AN496" s="32">
        <f t="shared" si="15"/>
        <v>0</v>
      </c>
      <c r="AO496" s="32">
        <f t="shared" si="14"/>
        <v>0</v>
      </c>
      <c r="AP496" s="32">
        <f t="shared" si="14"/>
        <v>0</v>
      </c>
      <c r="AQ496" s="32">
        <f t="shared" si="14"/>
        <v>0</v>
      </c>
    </row>
    <row r="497" spans="38:43" ht="25.5" customHeight="1">
      <c r="AL497" s="32">
        <f t="shared" si="15"/>
        <v>0</v>
      </c>
      <c r="AM497" s="32">
        <f t="shared" si="15"/>
        <v>0</v>
      </c>
      <c r="AN497" s="32">
        <f t="shared" si="15"/>
        <v>0</v>
      </c>
      <c r="AO497" s="32">
        <f t="shared" si="14"/>
        <v>0</v>
      </c>
      <c r="AP497" s="32">
        <f t="shared" si="14"/>
        <v>0</v>
      </c>
      <c r="AQ497" s="32">
        <f t="shared" si="14"/>
        <v>0</v>
      </c>
    </row>
    <row r="498" spans="38:43" ht="25.5" customHeight="1">
      <c r="AL498" s="32">
        <f t="shared" si="15"/>
        <v>0</v>
      </c>
      <c r="AM498" s="32">
        <f t="shared" si="15"/>
        <v>0</v>
      </c>
      <c r="AN498" s="32">
        <f t="shared" si="15"/>
        <v>0</v>
      </c>
      <c r="AO498" s="32">
        <f t="shared" si="14"/>
        <v>0</v>
      </c>
      <c r="AP498" s="32">
        <f t="shared" si="14"/>
        <v>0</v>
      </c>
      <c r="AQ498" s="32">
        <f t="shared" si="14"/>
        <v>0</v>
      </c>
    </row>
    <row r="499" spans="38:43" ht="25.5" customHeight="1">
      <c r="AL499" s="32">
        <f t="shared" si="15"/>
        <v>0</v>
      </c>
      <c r="AM499" s="32">
        <f t="shared" si="15"/>
        <v>0</v>
      </c>
      <c r="AN499" s="32">
        <f t="shared" si="15"/>
        <v>0</v>
      </c>
      <c r="AO499" s="32">
        <f t="shared" si="14"/>
        <v>0</v>
      </c>
      <c r="AP499" s="32">
        <f t="shared" si="14"/>
        <v>0</v>
      </c>
      <c r="AQ499" s="32">
        <f t="shared" si="14"/>
        <v>0</v>
      </c>
    </row>
  </sheetData>
  <mergeCells count="4">
    <mergeCell ref="D5:M5"/>
    <mergeCell ref="A12:J12"/>
    <mergeCell ref="A13:J13"/>
    <mergeCell ref="A14:J14"/>
  </mergeCells>
  <printOptions horizontalCentered="1"/>
  <pageMargins left="0.39370078740157483" right="0.27559055118110237" top="0.74803149606299213" bottom="0.74803149606299213" header="0.31496062992125984" footer="0.31496062992125984"/>
  <pageSetup paperSize="9" scale="85" firstPageNumber="144" orientation="portrait" useFirstPageNumber="1" r:id="rId1"/>
  <headerFooter>
    <oddHeader>&amp;C&amp;"Arial Narrow,Regular"&amp;P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view="pageBreakPreview" topLeftCell="A49" zoomScaleNormal="100" zoomScaleSheetLayoutView="100" workbookViewId="0">
      <pane xSplit="1" topLeftCell="B1" activePane="topRight" state="frozen"/>
      <selection activeCell="J11" sqref="J11"/>
      <selection pane="topRight" activeCell="J11" sqref="J11"/>
    </sheetView>
  </sheetViews>
  <sheetFormatPr defaultColWidth="7.75" defaultRowHeight="13.5"/>
  <cols>
    <col min="1" max="1" width="30.875" style="2" customWidth="1"/>
    <col min="2" max="22" width="7.25" style="2" hidden="1" customWidth="1"/>
    <col min="23" max="23" width="7.25" style="2" customWidth="1"/>
    <col min="24" max="30" width="8" style="2" customWidth="1"/>
    <col min="31" max="16384" width="7.75" style="2"/>
  </cols>
  <sheetData>
    <row r="1" spans="1:38">
      <c r="A1" s="1" t="s">
        <v>0</v>
      </c>
    </row>
    <row r="2" spans="1:38">
      <c r="A2" s="1" t="s">
        <v>1</v>
      </c>
    </row>
    <row r="3" spans="1:38">
      <c r="A3" s="2" t="s">
        <v>2</v>
      </c>
      <c r="H3" s="3"/>
      <c r="I3" s="3"/>
      <c r="K3" s="3"/>
      <c r="V3" s="3"/>
      <c r="X3" s="3"/>
      <c r="Y3" s="3"/>
      <c r="Z3" s="3"/>
      <c r="AA3" s="3"/>
      <c r="AB3" s="3"/>
      <c r="AC3" s="3"/>
      <c r="AD3" s="3" t="s">
        <v>3</v>
      </c>
    </row>
    <row r="4" spans="1:38">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8">
      <c r="A5" s="8" t="s">
        <v>18</v>
      </c>
      <c r="B5" s="9">
        <v>1208165</v>
      </c>
      <c r="C5" s="9">
        <v>1345574</v>
      </c>
      <c r="D5" s="9">
        <v>1515287</v>
      </c>
      <c r="E5" s="9">
        <v>1695652</v>
      </c>
      <c r="F5" s="9">
        <v>1923156</v>
      </c>
      <c r="G5" s="9">
        <v>2163676</v>
      </c>
      <c r="H5" s="9">
        <v>2398571</v>
      </c>
      <c r="I5" s="9">
        <v>2496492</v>
      </c>
      <c r="J5" s="9">
        <v>2429538</v>
      </c>
      <c r="K5" s="9">
        <v>2547646</v>
      </c>
      <c r="L5" s="9">
        <v>2744483</v>
      </c>
      <c r="M5" s="9">
        <v>2993351</v>
      </c>
      <c r="N5" s="9">
        <v>3211201</v>
      </c>
      <c r="O5" s="9">
        <v>3514398</v>
      </c>
      <c r="P5" s="9">
        <v>3885699</v>
      </c>
      <c r="Q5" s="9">
        <v>4251882</v>
      </c>
      <c r="R5" s="9">
        <v>4574250</v>
      </c>
      <c r="S5" s="9">
        <v>4769451</v>
      </c>
      <c r="T5" s="9">
        <v>5206744</v>
      </c>
      <c r="U5" s="9">
        <v>5125442</v>
      </c>
      <c r="V5" s="9">
        <v>5639212</v>
      </c>
      <c r="W5" s="9">
        <v>5988244</v>
      </c>
      <c r="X5" s="9">
        <v>6582560</v>
      </c>
      <c r="Y5" s="9">
        <v>6787204</v>
      </c>
      <c r="Z5" s="9">
        <v>6958637</v>
      </c>
      <c r="AA5" s="9">
        <v>7056805</v>
      </c>
      <c r="AB5" s="9">
        <v>7296687</v>
      </c>
      <c r="AC5" s="9">
        <v>7579743</v>
      </c>
      <c r="AD5" s="9">
        <v>8002720</v>
      </c>
    </row>
    <row r="6" spans="1:38">
      <c r="A6" s="8" t="s">
        <v>19</v>
      </c>
      <c r="B6" s="9">
        <v>226611</v>
      </c>
      <c r="C6" s="9">
        <v>257318</v>
      </c>
      <c r="D6" s="9">
        <v>312647</v>
      </c>
      <c r="E6" s="9">
        <v>359019</v>
      </c>
      <c r="F6" s="9">
        <v>407729</v>
      </c>
      <c r="G6" s="9">
        <v>474509</v>
      </c>
      <c r="H6" s="9">
        <v>537348</v>
      </c>
      <c r="I6" s="9">
        <v>569186</v>
      </c>
      <c r="J6" s="9">
        <v>614234</v>
      </c>
      <c r="K6" s="9">
        <v>649933</v>
      </c>
      <c r="L6" s="9">
        <v>688276</v>
      </c>
      <c r="M6" s="9">
        <v>720214</v>
      </c>
      <c r="N6" s="9">
        <v>759992</v>
      </c>
      <c r="O6" s="9">
        <v>816547</v>
      </c>
      <c r="P6" s="9">
        <v>911965</v>
      </c>
      <c r="Q6" s="9">
        <v>1039643</v>
      </c>
      <c r="R6" s="9">
        <v>1134278</v>
      </c>
      <c r="S6" s="9">
        <v>1263960</v>
      </c>
      <c r="T6" s="9">
        <v>1392166</v>
      </c>
      <c r="U6" s="9">
        <v>1543462</v>
      </c>
      <c r="V6" s="9">
        <v>1707777</v>
      </c>
      <c r="W6" s="9">
        <v>1825136</v>
      </c>
      <c r="X6" s="9">
        <v>2020794</v>
      </c>
      <c r="Y6" s="9">
        <v>2113369</v>
      </c>
      <c r="Z6" s="9">
        <v>2238084</v>
      </c>
      <c r="AA6" s="9">
        <v>2353042</v>
      </c>
      <c r="AB6" s="9">
        <v>2460817</v>
      </c>
      <c r="AC6" s="9">
        <v>2521454</v>
      </c>
      <c r="AD6" s="9">
        <v>2643382</v>
      </c>
    </row>
    <row r="7" spans="1:38">
      <c r="A7" s="8" t="s">
        <v>20</v>
      </c>
      <c r="B7" s="9">
        <v>915497</v>
      </c>
      <c r="C7" s="9">
        <v>1055159</v>
      </c>
      <c r="D7" s="9">
        <v>1138954</v>
      </c>
      <c r="E7" s="9">
        <v>1274846</v>
      </c>
      <c r="F7" s="9">
        <v>1475624</v>
      </c>
      <c r="G7" s="9">
        <v>1742769</v>
      </c>
      <c r="H7" s="9">
        <v>1932209</v>
      </c>
      <c r="I7" s="9">
        <v>1630306</v>
      </c>
      <c r="J7" s="9">
        <v>1041474</v>
      </c>
      <c r="K7" s="9">
        <v>977600</v>
      </c>
      <c r="L7" s="9">
        <v>1093811</v>
      </c>
      <c r="M7" s="9">
        <v>1201575</v>
      </c>
      <c r="N7" s="9">
        <v>1264206</v>
      </c>
      <c r="O7" s="9">
        <v>1454994</v>
      </c>
      <c r="P7" s="9">
        <v>1729125</v>
      </c>
      <c r="Q7" s="9">
        <v>2110153</v>
      </c>
      <c r="R7" s="9">
        <v>2255290</v>
      </c>
      <c r="S7" s="9">
        <v>2310483</v>
      </c>
      <c r="T7" s="9">
        <v>2567262</v>
      </c>
      <c r="U7" s="9">
        <v>2232017</v>
      </c>
      <c r="V7" s="9">
        <v>2593167</v>
      </c>
      <c r="W7" s="9">
        <v>2921293</v>
      </c>
      <c r="X7" s="9">
        <v>3335697</v>
      </c>
      <c r="Y7" s="9">
        <v>3278326</v>
      </c>
      <c r="Z7" s="9">
        <v>3262778</v>
      </c>
      <c r="AA7" s="9">
        <v>3371069</v>
      </c>
      <c r="AB7" s="9">
        <v>3459901</v>
      </c>
      <c r="AC7" s="9">
        <v>3579845</v>
      </c>
      <c r="AD7" s="9">
        <v>3726893</v>
      </c>
    </row>
    <row r="8" spans="1:38">
      <c r="A8" s="8" t="s">
        <v>21</v>
      </c>
      <c r="B8" s="9">
        <v>24734</v>
      </c>
      <c r="C8" s="9">
        <v>31563</v>
      </c>
      <c r="D8" s="9">
        <v>26525</v>
      </c>
      <c r="E8" s="9">
        <v>19304</v>
      </c>
      <c r="F8" s="9">
        <v>33498</v>
      </c>
      <c r="G8" s="9">
        <v>65011</v>
      </c>
      <c r="H8" s="9">
        <v>40716</v>
      </c>
      <c r="I8" s="9">
        <v>-15860</v>
      </c>
      <c r="J8" s="9">
        <v>-97805</v>
      </c>
      <c r="K8" s="9">
        <v>-11334</v>
      </c>
      <c r="L8" s="9">
        <v>35878</v>
      </c>
      <c r="M8" s="9">
        <v>33784</v>
      </c>
      <c r="N8" s="9">
        <v>48038</v>
      </c>
      <c r="O8" s="9">
        <v>50374</v>
      </c>
      <c r="P8" s="9">
        <v>56832</v>
      </c>
      <c r="Q8" s="9">
        <v>206207</v>
      </c>
      <c r="R8" s="9">
        <v>13861</v>
      </c>
      <c r="S8" s="9">
        <v>3609</v>
      </c>
      <c r="T8" s="9">
        <v>172659</v>
      </c>
      <c r="U8" s="9">
        <v>-238816</v>
      </c>
      <c r="V8" s="9">
        <v>147418</v>
      </c>
      <c r="W8" s="9">
        <v>107991</v>
      </c>
      <c r="X8" s="9">
        <v>127344</v>
      </c>
      <c r="Y8" s="9">
        <v>267804</v>
      </c>
      <c r="Z8" s="9">
        <v>-98217</v>
      </c>
      <c r="AA8" s="9">
        <v>-298624</v>
      </c>
      <c r="AB8" s="9">
        <v>-380535</v>
      </c>
      <c r="AC8" s="9">
        <v>-28885</v>
      </c>
      <c r="AD8" s="9">
        <v>395148</v>
      </c>
    </row>
    <row r="9" spans="1:38">
      <c r="A9" s="10" t="s">
        <v>22</v>
      </c>
      <c r="B9" s="9">
        <v>747265</v>
      </c>
      <c r="C9" s="9">
        <v>905052</v>
      </c>
      <c r="D9" s="9">
        <v>1051106</v>
      </c>
      <c r="E9" s="9">
        <v>1201505</v>
      </c>
      <c r="F9" s="9">
        <v>1410786</v>
      </c>
      <c r="G9" s="9">
        <v>1751674</v>
      </c>
      <c r="H9" s="9">
        <v>1809910</v>
      </c>
      <c r="I9" s="9">
        <v>2272115</v>
      </c>
      <c r="J9" s="9">
        <v>2723953</v>
      </c>
      <c r="K9" s="9">
        <v>2703308</v>
      </c>
      <c r="L9" s="9">
        <v>3287284</v>
      </c>
      <c r="M9" s="9">
        <v>3380750</v>
      </c>
      <c r="N9" s="9">
        <v>3499004</v>
      </c>
      <c r="O9" s="9">
        <v>3886566</v>
      </c>
      <c r="P9" s="9">
        <v>4587868</v>
      </c>
      <c r="Q9" s="9">
        <v>5208462</v>
      </c>
      <c r="R9" s="9">
        <v>5769172</v>
      </c>
      <c r="S9" s="9">
        <v>6251055</v>
      </c>
      <c r="T9" s="9">
        <v>6932340</v>
      </c>
      <c r="U9" s="9">
        <v>6223910</v>
      </c>
      <c r="V9" s="9">
        <v>7185923</v>
      </c>
      <c r="W9" s="9">
        <v>8011498</v>
      </c>
      <c r="X9" s="9">
        <v>8520542</v>
      </c>
      <c r="Y9" s="9">
        <v>8675260</v>
      </c>
      <c r="Z9" s="9">
        <v>9048752</v>
      </c>
      <c r="AA9" s="9">
        <v>9295635</v>
      </c>
      <c r="AB9" s="9">
        <v>9785869</v>
      </c>
      <c r="AC9" s="9">
        <v>10326731</v>
      </c>
      <c r="AD9" s="9">
        <v>10616163</v>
      </c>
    </row>
    <row r="10" spans="1:38">
      <c r="A10" s="11" t="s">
        <v>23</v>
      </c>
      <c r="B10" s="12">
        <v>583206</v>
      </c>
      <c r="C10" s="12">
        <v>720545</v>
      </c>
      <c r="D10" s="12">
        <v>815202</v>
      </c>
      <c r="E10" s="12">
        <v>921433</v>
      </c>
      <c r="F10" s="12">
        <v>1118049</v>
      </c>
      <c r="G10" s="12">
        <v>1381660</v>
      </c>
      <c r="H10" s="12">
        <v>1378902</v>
      </c>
      <c r="I10" s="12">
        <v>1789833</v>
      </c>
      <c r="J10" s="12">
        <v>2181082</v>
      </c>
      <c r="K10" s="12">
        <v>2150049</v>
      </c>
      <c r="L10" s="12">
        <v>2730943</v>
      </c>
      <c r="M10" s="12">
        <v>2802530</v>
      </c>
      <c r="N10" s="12">
        <v>2837663</v>
      </c>
      <c r="O10" s="12">
        <v>3233116</v>
      </c>
      <c r="P10" s="12">
        <v>3822802</v>
      </c>
      <c r="Q10" s="12">
        <v>4406673</v>
      </c>
      <c r="R10" s="12">
        <v>4838242</v>
      </c>
      <c r="S10" s="12">
        <v>5212208</v>
      </c>
      <c r="T10" s="12">
        <v>5831086</v>
      </c>
      <c r="U10" s="12">
        <v>5189923</v>
      </c>
      <c r="V10" s="12">
        <v>6099860</v>
      </c>
      <c r="W10" s="12">
        <v>6744693</v>
      </c>
      <c r="X10" s="12">
        <v>7075805</v>
      </c>
      <c r="Y10" s="12">
        <v>6990698</v>
      </c>
      <c r="Z10" s="12">
        <v>7360423</v>
      </c>
      <c r="AA10" s="12">
        <v>7308359</v>
      </c>
      <c r="AB10" s="12">
        <v>7533353</v>
      </c>
      <c r="AC10" s="12">
        <v>7920724</v>
      </c>
      <c r="AD10" s="12">
        <v>8114859</v>
      </c>
    </row>
    <row r="11" spans="1:38">
      <c r="A11" s="11" t="s">
        <v>24</v>
      </c>
      <c r="B11" s="12">
        <v>164059</v>
      </c>
      <c r="C11" s="12">
        <v>184507</v>
      </c>
      <c r="D11" s="12">
        <v>235904</v>
      </c>
      <c r="E11" s="12">
        <v>280072</v>
      </c>
      <c r="F11" s="12">
        <v>292737</v>
      </c>
      <c r="G11" s="12">
        <v>370014</v>
      </c>
      <c r="H11" s="12">
        <v>431008</v>
      </c>
      <c r="I11" s="12">
        <v>482282</v>
      </c>
      <c r="J11" s="12">
        <v>542871</v>
      </c>
      <c r="K11" s="12">
        <v>553259</v>
      </c>
      <c r="L11" s="12">
        <v>556341</v>
      </c>
      <c r="M11" s="12">
        <v>578220</v>
      </c>
      <c r="N11" s="12">
        <v>661341</v>
      </c>
      <c r="O11" s="12">
        <v>653450</v>
      </c>
      <c r="P11" s="12">
        <v>765066</v>
      </c>
      <c r="Q11" s="12">
        <v>801789</v>
      </c>
      <c r="R11" s="12">
        <v>930930</v>
      </c>
      <c r="S11" s="12">
        <v>1038847</v>
      </c>
      <c r="T11" s="12">
        <v>1101254</v>
      </c>
      <c r="U11" s="12">
        <v>1033987</v>
      </c>
      <c r="V11" s="12">
        <v>1086063</v>
      </c>
      <c r="W11" s="12">
        <v>1266805</v>
      </c>
      <c r="X11" s="12">
        <v>1444737</v>
      </c>
      <c r="Y11" s="12">
        <v>1684562</v>
      </c>
      <c r="Z11" s="12">
        <v>1688329</v>
      </c>
      <c r="AA11" s="12">
        <v>1987276</v>
      </c>
      <c r="AB11" s="12">
        <v>2252516</v>
      </c>
      <c r="AC11" s="12">
        <v>2406007</v>
      </c>
      <c r="AD11" s="12">
        <v>2501304</v>
      </c>
    </row>
    <row r="12" spans="1:38">
      <c r="A12" s="10" t="s">
        <v>25</v>
      </c>
      <c r="B12" s="9">
        <v>916358</v>
      </c>
      <c r="C12" s="9">
        <v>1076211</v>
      </c>
      <c r="D12" s="9">
        <v>1175484</v>
      </c>
      <c r="E12" s="9">
        <v>1335681</v>
      </c>
      <c r="F12" s="9">
        <v>1586561</v>
      </c>
      <c r="G12" s="9">
        <v>2033894</v>
      </c>
      <c r="H12" s="9">
        <v>2099234</v>
      </c>
      <c r="I12" s="9">
        <v>2205119</v>
      </c>
      <c r="J12" s="9">
        <v>1988907</v>
      </c>
      <c r="K12" s="9">
        <v>2120348</v>
      </c>
      <c r="L12" s="9">
        <v>2862305</v>
      </c>
      <c r="M12" s="9">
        <v>3047574</v>
      </c>
      <c r="N12" s="9">
        <v>3134265</v>
      </c>
      <c r="O12" s="9">
        <v>3485272</v>
      </c>
      <c r="P12" s="9">
        <v>4272713</v>
      </c>
      <c r="Q12" s="9">
        <v>5288297</v>
      </c>
      <c r="R12" s="9">
        <v>5494996</v>
      </c>
      <c r="S12" s="9">
        <v>5536632</v>
      </c>
      <c r="T12" s="9">
        <v>6699780</v>
      </c>
      <c r="U12" s="9">
        <v>5295925</v>
      </c>
      <c r="V12" s="9">
        <v>6567498</v>
      </c>
      <c r="W12" s="9">
        <v>7781469</v>
      </c>
      <c r="X12" s="9">
        <v>8492424</v>
      </c>
      <c r="Y12" s="9">
        <v>8432453</v>
      </c>
      <c r="Z12" s="9">
        <v>8270441</v>
      </c>
      <c r="AA12" s="9">
        <v>7861679</v>
      </c>
      <c r="AB12" s="9">
        <v>7806464</v>
      </c>
      <c r="AC12" s="9">
        <v>8397737</v>
      </c>
      <c r="AD12" s="9">
        <v>9169690</v>
      </c>
    </row>
    <row r="13" spans="1:38">
      <c r="A13" s="11" t="s">
        <v>26</v>
      </c>
      <c r="B13" s="12">
        <v>754508</v>
      </c>
      <c r="C13" s="12">
        <v>871027</v>
      </c>
      <c r="D13" s="12">
        <v>918524</v>
      </c>
      <c r="E13" s="12">
        <v>1030343</v>
      </c>
      <c r="F13" s="12">
        <v>1211831</v>
      </c>
      <c r="G13" s="12">
        <v>1580285</v>
      </c>
      <c r="H13" s="12">
        <v>1619183</v>
      </c>
      <c r="I13" s="12">
        <v>1687306</v>
      </c>
      <c r="J13" s="12">
        <v>1512457</v>
      </c>
      <c r="K13" s="12">
        <v>1621704</v>
      </c>
      <c r="L13" s="12">
        <v>2265574</v>
      </c>
      <c r="M13" s="12">
        <v>2429507</v>
      </c>
      <c r="N13" s="12">
        <v>2444673</v>
      </c>
      <c r="O13" s="12">
        <v>2769706</v>
      </c>
      <c r="P13" s="12">
        <v>3390119</v>
      </c>
      <c r="Q13" s="12">
        <v>4264438</v>
      </c>
      <c r="R13" s="12">
        <v>4324105</v>
      </c>
      <c r="S13" s="12">
        <v>4295414</v>
      </c>
      <c r="T13" s="12">
        <v>5255545</v>
      </c>
      <c r="U13" s="12">
        <v>4117143</v>
      </c>
      <c r="V13" s="12">
        <v>5259458</v>
      </c>
      <c r="W13" s="12">
        <v>6376152</v>
      </c>
      <c r="X13" s="12">
        <v>7073389</v>
      </c>
      <c r="Y13" s="12">
        <v>6977230</v>
      </c>
      <c r="Z13" s="12">
        <v>6801008</v>
      </c>
      <c r="AA13" s="12">
        <v>6407028</v>
      </c>
      <c r="AB13" s="12">
        <v>6270835</v>
      </c>
      <c r="AC13" s="12">
        <v>6815779</v>
      </c>
      <c r="AD13" s="12">
        <v>7394423</v>
      </c>
    </row>
    <row r="14" spans="1:38">
      <c r="A14" s="11" t="s">
        <v>27</v>
      </c>
      <c r="B14" s="12">
        <v>161850</v>
      </c>
      <c r="C14" s="12">
        <v>205184</v>
      </c>
      <c r="D14" s="12">
        <v>256960</v>
      </c>
      <c r="E14" s="12">
        <v>305338</v>
      </c>
      <c r="F14" s="12">
        <v>374730</v>
      </c>
      <c r="G14" s="12">
        <v>453609</v>
      </c>
      <c r="H14" s="12">
        <v>480051</v>
      </c>
      <c r="I14" s="12">
        <v>517813</v>
      </c>
      <c r="J14" s="12">
        <v>476450</v>
      </c>
      <c r="K14" s="12">
        <v>498644</v>
      </c>
      <c r="L14" s="12">
        <v>596731</v>
      </c>
      <c r="M14" s="12">
        <v>618067</v>
      </c>
      <c r="N14" s="12">
        <v>689592</v>
      </c>
      <c r="O14" s="12">
        <v>715566</v>
      </c>
      <c r="P14" s="12">
        <v>882594</v>
      </c>
      <c r="Q14" s="12">
        <v>1023859</v>
      </c>
      <c r="R14" s="12">
        <v>1170891</v>
      </c>
      <c r="S14" s="12">
        <v>1241218</v>
      </c>
      <c r="T14" s="12">
        <v>1444235</v>
      </c>
      <c r="U14" s="12">
        <v>1178782</v>
      </c>
      <c r="V14" s="12">
        <v>1308040</v>
      </c>
      <c r="W14" s="12">
        <v>1405317</v>
      </c>
      <c r="X14" s="12">
        <v>1419035</v>
      </c>
      <c r="Y14" s="12">
        <v>1455223</v>
      </c>
      <c r="Z14" s="12">
        <v>1469433</v>
      </c>
      <c r="AA14" s="12">
        <v>1454651</v>
      </c>
      <c r="AB14" s="12">
        <v>1535629</v>
      </c>
      <c r="AC14" s="12">
        <v>1581958</v>
      </c>
      <c r="AD14" s="12">
        <v>1775267</v>
      </c>
    </row>
    <row r="15" spans="1:38" s="15" customFormat="1">
      <c r="A15" s="13" t="s">
        <v>28</v>
      </c>
      <c r="B15" s="14">
        <v>2205914</v>
      </c>
      <c r="C15" s="14">
        <v>2518455</v>
      </c>
      <c r="D15" s="14">
        <v>2869035</v>
      </c>
      <c r="E15" s="14">
        <v>3214645</v>
      </c>
      <c r="F15" s="14">
        <v>3664232</v>
      </c>
      <c r="G15" s="14">
        <v>4163745</v>
      </c>
      <c r="H15" s="14">
        <v>4619520</v>
      </c>
      <c r="I15" s="14">
        <v>4747120</v>
      </c>
      <c r="J15" s="14">
        <v>4722487</v>
      </c>
      <c r="K15" s="14">
        <v>4746805</v>
      </c>
      <c r="L15" s="14">
        <v>4987427</v>
      </c>
      <c r="M15" s="14">
        <v>5282100</v>
      </c>
      <c r="N15" s="14">
        <v>5648176</v>
      </c>
      <c r="O15" s="14">
        <v>6237607</v>
      </c>
      <c r="P15" s="14">
        <v>6898776</v>
      </c>
      <c r="Q15" s="14">
        <v>7528050</v>
      </c>
      <c r="R15" s="14">
        <v>8251855</v>
      </c>
      <c r="S15" s="14">
        <v>9061926</v>
      </c>
      <c r="T15" s="14">
        <v>9571391</v>
      </c>
      <c r="U15" s="14">
        <v>9590090</v>
      </c>
      <c r="V15" s="14">
        <v>10705999</v>
      </c>
      <c r="W15" s="14">
        <v>11072693</v>
      </c>
      <c r="X15" s="14">
        <v>12094513</v>
      </c>
      <c r="Y15" s="14">
        <v>12689510</v>
      </c>
      <c r="Z15" s="14">
        <v>13139593</v>
      </c>
      <c r="AA15" s="14">
        <v>13916248</v>
      </c>
      <c r="AB15" s="14">
        <v>14816275</v>
      </c>
      <c r="AC15" s="14">
        <v>15581151</v>
      </c>
      <c r="AD15" s="14">
        <v>16214616</v>
      </c>
      <c r="AJ15" s="2"/>
      <c r="AK15" s="2"/>
      <c r="AL15" s="2"/>
    </row>
    <row r="16" spans="1:38">
      <c r="A16" s="10" t="s">
        <v>29</v>
      </c>
      <c r="B16" s="9">
        <v>57564</v>
      </c>
      <c r="C16" s="9">
        <v>65032</v>
      </c>
      <c r="D16" s="9">
        <v>66604</v>
      </c>
      <c r="E16" s="9">
        <v>48784</v>
      </c>
      <c r="F16" s="9">
        <v>24859</v>
      </c>
      <c r="G16" s="9">
        <v>53867</v>
      </c>
      <c r="H16" s="9">
        <v>19087</v>
      </c>
      <c r="I16" s="9">
        <v>-36811</v>
      </c>
      <c r="J16" s="9">
        <v>-20934</v>
      </c>
      <c r="K16" s="9">
        <v>43022</v>
      </c>
      <c r="L16" s="9">
        <v>82394</v>
      </c>
      <c r="M16" s="9">
        <v>62904</v>
      </c>
      <c r="N16" s="9">
        <v>121401</v>
      </c>
      <c r="O16" s="9">
        <v>79696</v>
      </c>
      <c r="P16" s="9">
        <v>55505</v>
      </c>
      <c r="Q16" s="9">
        <v>86363</v>
      </c>
      <c r="R16" s="9">
        <v>148792</v>
      </c>
      <c r="S16" s="9">
        <v>14377</v>
      </c>
      <c r="T16" s="9">
        <v>135538</v>
      </c>
      <c r="U16" s="9">
        <v>68574</v>
      </c>
      <c r="V16" s="9">
        <v>102143</v>
      </c>
      <c r="W16" s="9">
        <v>234214</v>
      </c>
      <c r="X16" s="9">
        <v>262831</v>
      </c>
      <c r="Y16" s="9">
        <v>225649</v>
      </c>
      <c r="Z16" s="9">
        <v>90710</v>
      </c>
      <c r="AA16" s="9">
        <v>-172785</v>
      </c>
      <c r="AB16" s="9">
        <v>-223682</v>
      </c>
      <c r="AC16" s="9">
        <v>-94598</v>
      </c>
      <c r="AD16" s="9">
        <v>150958</v>
      </c>
    </row>
    <row r="17" spans="1:38" s="15" customFormat="1">
      <c r="A17" s="16" t="s">
        <v>30</v>
      </c>
      <c r="B17" s="17">
        <v>2263478</v>
      </c>
      <c r="C17" s="17">
        <v>2583487</v>
      </c>
      <c r="D17" s="17">
        <v>2935639</v>
      </c>
      <c r="E17" s="17">
        <v>3263429</v>
      </c>
      <c r="F17" s="17">
        <v>3689091</v>
      </c>
      <c r="G17" s="17">
        <v>4217612</v>
      </c>
      <c r="H17" s="17">
        <v>4638607</v>
      </c>
      <c r="I17" s="17">
        <v>4710309</v>
      </c>
      <c r="J17" s="17">
        <v>4701553</v>
      </c>
      <c r="K17" s="17">
        <v>4789827</v>
      </c>
      <c r="L17" s="17">
        <v>5069821</v>
      </c>
      <c r="M17" s="17">
        <v>5345004</v>
      </c>
      <c r="N17" s="17">
        <v>5769577</v>
      </c>
      <c r="O17" s="17">
        <v>6317303</v>
      </c>
      <c r="P17" s="17">
        <v>6954281</v>
      </c>
      <c r="Q17" s="17">
        <v>7614413</v>
      </c>
      <c r="R17" s="17">
        <v>8400647</v>
      </c>
      <c r="S17" s="17">
        <v>9076303</v>
      </c>
      <c r="T17" s="17">
        <v>9706929</v>
      </c>
      <c r="U17" s="17">
        <v>9658664</v>
      </c>
      <c r="V17" s="17">
        <v>10808142</v>
      </c>
      <c r="W17" s="17">
        <v>11306907</v>
      </c>
      <c r="X17" s="17">
        <v>12357344</v>
      </c>
      <c r="Y17" s="17">
        <v>12915159</v>
      </c>
      <c r="Z17" s="17">
        <v>13230303</v>
      </c>
      <c r="AA17" s="17">
        <v>13743463</v>
      </c>
      <c r="AB17" s="17">
        <v>14592593</v>
      </c>
      <c r="AC17" s="17">
        <v>15486553</v>
      </c>
      <c r="AD17" s="17">
        <v>16365574</v>
      </c>
      <c r="AJ17" s="2"/>
      <c r="AK17" s="2"/>
      <c r="AL17" s="2"/>
    </row>
    <row r="18" spans="1:38">
      <c r="B18" s="18"/>
      <c r="C18" s="18"/>
      <c r="D18" s="18"/>
      <c r="E18" s="18"/>
      <c r="F18" s="18"/>
      <c r="G18" s="18"/>
      <c r="H18" s="18"/>
      <c r="I18" s="18"/>
      <c r="J18" s="18"/>
      <c r="K18" s="18"/>
      <c r="L18" s="18"/>
      <c r="M18" s="18"/>
      <c r="N18" s="18"/>
      <c r="O18" s="18"/>
      <c r="P18" s="18"/>
      <c r="Q18" s="18"/>
      <c r="R18" s="18"/>
      <c r="S18" s="18"/>
      <c r="T18" s="18"/>
      <c r="U18" s="18"/>
      <c r="V18" s="18"/>
      <c r="W18" s="18"/>
    </row>
    <row r="19" spans="1:38">
      <c r="A19" s="1" t="s">
        <v>31</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8">
      <c r="A20" s="1" t="s">
        <v>32</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8">
      <c r="A21" s="2" t="s">
        <v>2</v>
      </c>
      <c r="B21" s="18"/>
      <c r="C21" s="18"/>
      <c r="D21" s="18"/>
      <c r="E21" s="18"/>
      <c r="F21" s="18"/>
      <c r="G21" s="18"/>
      <c r="H21" s="18"/>
      <c r="I21" s="18"/>
      <c r="J21" s="18"/>
      <c r="K21" s="18"/>
      <c r="L21" s="18"/>
      <c r="M21" s="18"/>
      <c r="N21" s="18"/>
      <c r="O21" s="18"/>
      <c r="P21" s="18"/>
      <c r="Q21" s="18"/>
      <c r="R21" s="18"/>
      <c r="S21" s="18"/>
      <c r="T21" s="18"/>
      <c r="U21" s="18"/>
      <c r="V21" s="3"/>
      <c r="X21" s="3"/>
      <c r="Y21" s="3"/>
      <c r="Z21" s="3"/>
      <c r="AA21" s="3"/>
      <c r="AB21" s="3"/>
      <c r="AC21" s="3"/>
      <c r="AD21" s="3" t="s">
        <v>3</v>
      </c>
    </row>
    <row r="22" spans="1:38">
      <c r="A22" s="4"/>
      <c r="B22" s="5">
        <v>1990</v>
      </c>
      <c r="C22" s="5">
        <v>1991</v>
      </c>
      <c r="D22" s="5">
        <v>1992</v>
      </c>
      <c r="E22" s="5">
        <v>1993</v>
      </c>
      <c r="F22" s="5">
        <v>1994</v>
      </c>
      <c r="G22" s="5">
        <v>1995</v>
      </c>
      <c r="H22" s="5">
        <v>1996</v>
      </c>
      <c r="I22" s="5">
        <v>1997</v>
      </c>
      <c r="J22" s="5">
        <v>1998</v>
      </c>
      <c r="K22" s="5">
        <v>1999</v>
      </c>
      <c r="L22" s="5">
        <v>2000</v>
      </c>
      <c r="M22" s="5">
        <v>2001</v>
      </c>
      <c r="N22" s="5">
        <v>2002</v>
      </c>
      <c r="O22" s="5">
        <v>2003</v>
      </c>
      <c r="P22" s="5">
        <v>2004</v>
      </c>
      <c r="Q22" s="5" t="s">
        <v>4</v>
      </c>
      <c r="R22" s="5" t="s">
        <v>5</v>
      </c>
      <c r="S22" s="5" t="s">
        <v>6</v>
      </c>
      <c r="T22" s="5" t="s">
        <v>7</v>
      </c>
      <c r="U22" s="5">
        <v>2009</v>
      </c>
      <c r="V22" s="6" t="s">
        <v>8</v>
      </c>
      <c r="W22" s="6" t="s">
        <v>9</v>
      </c>
      <c r="X22" s="6" t="s">
        <v>10</v>
      </c>
      <c r="Y22" s="6" t="s">
        <v>11</v>
      </c>
      <c r="Z22" s="6" t="s">
        <v>12</v>
      </c>
      <c r="AA22" s="6" t="s">
        <v>13</v>
      </c>
      <c r="AB22" s="6" t="s">
        <v>14</v>
      </c>
      <c r="AC22" s="6" t="s">
        <v>15</v>
      </c>
      <c r="AD22" s="6" t="s">
        <v>16</v>
      </c>
    </row>
    <row r="23" spans="1:38">
      <c r="A23" s="8" t="s">
        <v>18</v>
      </c>
      <c r="B23" s="10">
        <v>1888117</v>
      </c>
      <c r="C23" s="10">
        <v>1987950</v>
      </c>
      <c r="D23" s="10">
        <v>2184372</v>
      </c>
      <c r="E23" s="10">
        <v>2359530</v>
      </c>
      <c r="F23" s="10">
        <v>2545363</v>
      </c>
      <c r="G23" s="10">
        <v>2756101</v>
      </c>
      <c r="H23" s="10">
        <v>2894826</v>
      </c>
      <c r="I23" s="10">
        <v>2854002</v>
      </c>
      <c r="J23" s="10">
        <v>2562901</v>
      </c>
      <c r="K23" s="10">
        <v>2667109</v>
      </c>
      <c r="L23" s="10">
        <v>2854801</v>
      </c>
      <c r="M23" s="10">
        <v>3023108</v>
      </c>
      <c r="N23" s="10">
        <v>3211201</v>
      </c>
      <c r="O23" s="10">
        <v>3447105</v>
      </c>
      <c r="P23" s="10">
        <v>3703164</v>
      </c>
      <c r="Q23" s="10">
        <v>3858725</v>
      </c>
      <c r="R23" s="10">
        <v>3966800</v>
      </c>
      <c r="S23" s="10">
        <v>4014069</v>
      </c>
      <c r="T23" s="10">
        <v>4127803</v>
      </c>
      <c r="U23" s="10">
        <v>4090699</v>
      </c>
      <c r="V23" s="10">
        <v>4313694</v>
      </c>
      <c r="W23" s="10">
        <v>4392805</v>
      </c>
      <c r="X23" s="10">
        <v>4714916</v>
      </c>
      <c r="Y23" s="10">
        <v>4759900</v>
      </c>
      <c r="Z23" s="10">
        <v>4785278</v>
      </c>
      <c r="AA23" s="10">
        <v>4909814</v>
      </c>
      <c r="AB23" s="10">
        <v>5051305</v>
      </c>
      <c r="AC23" s="10">
        <v>5207242</v>
      </c>
      <c r="AD23" s="10">
        <v>5444906</v>
      </c>
    </row>
    <row r="24" spans="1:38">
      <c r="A24" s="8" t="s">
        <v>19</v>
      </c>
      <c r="B24" s="10">
        <v>392358</v>
      </c>
      <c r="C24" s="10">
        <v>412250</v>
      </c>
      <c r="D24" s="10">
        <v>451848</v>
      </c>
      <c r="E24" s="10">
        <v>491605</v>
      </c>
      <c r="F24" s="10">
        <v>533191</v>
      </c>
      <c r="G24" s="10">
        <v>569923</v>
      </c>
      <c r="H24" s="10">
        <v>625825</v>
      </c>
      <c r="I24" s="10">
        <v>643174</v>
      </c>
      <c r="J24" s="10">
        <v>672801</v>
      </c>
      <c r="K24" s="10">
        <v>697070</v>
      </c>
      <c r="L24" s="10">
        <v>716303</v>
      </c>
      <c r="M24" s="10">
        <v>734912</v>
      </c>
      <c r="N24" s="10">
        <v>759992</v>
      </c>
      <c r="O24" s="10">
        <v>798944</v>
      </c>
      <c r="P24" s="10">
        <v>830075</v>
      </c>
      <c r="Q24" s="10">
        <v>896434</v>
      </c>
      <c r="R24" s="10">
        <v>916734</v>
      </c>
      <c r="S24" s="10">
        <v>995124</v>
      </c>
      <c r="T24" s="10">
        <v>1044146</v>
      </c>
      <c r="U24" s="10">
        <v>1152699</v>
      </c>
      <c r="V24" s="10">
        <v>1255683</v>
      </c>
      <c r="W24" s="10">
        <v>1302439</v>
      </c>
      <c r="X24" s="10">
        <v>1395850</v>
      </c>
      <c r="Y24" s="10">
        <v>1417379</v>
      </c>
      <c r="Z24" s="10">
        <v>1457177</v>
      </c>
      <c r="AA24" s="10">
        <v>1493837</v>
      </c>
      <c r="AB24" s="10">
        <v>1526255</v>
      </c>
      <c r="AC24" s="10">
        <v>1528472</v>
      </c>
      <c r="AD24" s="10">
        <v>1567746</v>
      </c>
    </row>
    <row r="25" spans="1:38">
      <c r="A25" s="8" t="s">
        <v>20</v>
      </c>
      <c r="B25" s="10">
        <v>1553262</v>
      </c>
      <c r="C25" s="10">
        <v>1720255</v>
      </c>
      <c r="D25" s="10">
        <v>1852203</v>
      </c>
      <c r="E25" s="10">
        <v>2031824</v>
      </c>
      <c r="F25" s="10">
        <v>2266018</v>
      </c>
      <c r="G25" s="10">
        <v>2534993</v>
      </c>
      <c r="H25" s="10">
        <v>2712098</v>
      </c>
      <c r="I25" s="10">
        <v>2121141</v>
      </c>
      <c r="J25" s="10">
        <v>1187279</v>
      </c>
      <c r="K25" s="10">
        <v>1133976</v>
      </c>
      <c r="L25" s="10">
        <v>1169039</v>
      </c>
      <c r="M25" s="10">
        <v>1190489</v>
      </c>
      <c r="N25" s="10">
        <v>1264206</v>
      </c>
      <c r="O25" s="10">
        <v>1423985</v>
      </c>
      <c r="P25" s="10">
        <v>1649896</v>
      </c>
      <c r="Q25" s="10">
        <v>1885491</v>
      </c>
      <c r="R25" s="10">
        <v>1934758</v>
      </c>
      <c r="S25" s="10">
        <v>1968711</v>
      </c>
      <c r="T25" s="10">
        <v>2014697</v>
      </c>
      <c r="U25" s="10">
        <v>1795686</v>
      </c>
      <c r="V25" s="10">
        <v>2003971</v>
      </c>
      <c r="W25" s="10">
        <v>2101552</v>
      </c>
      <c r="X25" s="10">
        <v>2326977</v>
      </c>
      <c r="Y25" s="10">
        <v>2303441</v>
      </c>
      <c r="Z25" s="10">
        <v>2252515</v>
      </c>
      <c r="AA25" s="10">
        <v>2350865</v>
      </c>
      <c r="AB25" s="10">
        <v>2418543</v>
      </c>
      <c r="AC25" s="10">
        <v>2461276</v>
      </c>
      <c r="AD25" s="10">
        <v>2554311</v>
      </c>
    </row>
    <row r="26" spans="1:38">
      <c r="A26" s="8" t="s">
        <v>21</v>
      </c>
      <c r="B26" s="10">
        <v>38203</v>
      </c>
      <c r="C26" s="10">
        <v>46075</v>
      </c>
      <c r="D26" s="10">
        <v>37266</v>
      </c>
      <c r="E26" s="10">
        <v>26310</v>
      </c>
      <c r="F26" s="10">
        <v>43416</v>
      </c>
      <c r="G26" s="10">
        <v>82292</v>
      </c>
      <c r="H26" s="10">
        <v>47737</v>
      </c>
      <c r="I26" s="10">
        <v>-17695</v>
      </c>
      <c r="J26" s="10">
        <v>-98099</v>
      </c>
      <c r="K26" s="10">
        <v>-11803</v>
      </c>
      <c r="L26" s="10">
        <v>36909</v>
      </c>
      <c r="M26" s="10">
        <v>34017</v>
      </c>
      <c r="N26" s="10">
        <v>48038</v>
      </c>
      <c r="O26" s="10">
        <v>49545</v>
      </c>
      <c r="P26" s="10">
        <v>54189</v>
      </c>
      <c r="Q26" s="10">
        <v>187949</v>
      </c>
      <c r="R26" s="10">
        <v>11062</v>
      </c>
      <c r="S26" s="10">
        <v>3056</v>
      </c>
      <c r="T26" s="10">
        <v>138571</v>
      </c>
      <c r="U26" s="10">
        <v>-183422.42703532986</v>
      </c>
      <c r="V26" s="10">
        <v>107396</v>
      </c>
      <c r="W26" s="10">
        <v>68204</v>
      </c>
      <c r="X26" s="10">
        <v>92683</v>
      </c>
      <c r="Y26" s="10">
        <v>183078</v>
      </c>
      <c r="Z26" s="10">
        <v>-63572</v>
      </c>
      <c r="AA26" s="10">
        <v>-111915</v>
      </c>
      <c r="AB26" s="10">
        <v>-340739</v>
      </c>
      <c r="AC26" s="10">
        <v>-67113</v>
      </c>
      <c r="AD26" s="10">
        <v>259978</v>
      </c>
    </row>
    <row r="27" spans="1:38">
      <c r="A27" s="10" t="s">
        <v>22</v>
      </c>
      <c r="B27" s="10">
        <v>1150564</v>
      </c>
      <c r="C27" s="10">
        <v>1341808</v>
      </c>
      <c r="D27" s="10">
        <v>1529488</v>
      </c>
      <c r="E27" s="10">
        <v>1744192</v>
      </c>
      <c r="F27" s="10">
        <v>1972767</v>
      </c>
      <c r="G27" s="10">
        <v>2275991</v>
      </c>
      <c r="H27" s="10">
        <v>2173943</v>
      </c>
      <c r="I27" s="10">
        <v>2370726</v>
      </c>
      <c r="J27" s="10">
        <v>2626562</v>
      </c>
      <c r="K27" s="10">
        <v>2853389</v>
      </c>
      <c r="L27" s="10">
        <v>3305136</v>
      </c>
      <c r="M27" s="10">
        <v>3304461</v>
      </c>
      <c r="N27" s="10">
        <v>3499004</v>
      </c>
      <c r="O27" s="10">
        <v>3818598</v>
      </c>
      <c r="P27" s="10">
        <v>4377298</v>
      </c>
      <c r="Q27" s="10">
        <v>4716966</v>
      </c>
      <c r="R27" s="10">
        <v>5225816</v>
      </c>
      <c r="S27" s="10">
        <v>5690587</v>
      </c>
      <c r="T27" s="10">
        <v>6047023</v>
      </c>
      <c r="U27" s="10">
        <v>5312899</v>
      </c>
      <c r="V27" s="10">
        <v>6068408</v>
      </c>
      <c r="W27" s="10">
        <v>6645480</v>
      </c>
      <c r="X27" s="10">
        <v>6888817</v>
      </c>
      <c r="Y27" s="10">
        <v>7062025</v>
      </c>
      <c r="Z27" s="10">
        <v>7086421</v>
      </c>
      <c r="AA27" s="10">
        <v>7175013</v>
      </c>
      <c r="AB27" s="10">
        <v>7368455</v>
      </c>
      <c r="AC27" s="10">
        <v>7750033</v>
      </c>
      <c r="AD27" s="10">
        <v>8009507</v>
      </c>
    </row>
    <row r="28" spans="1:38">
      <c r="A28" s="11" t="s">
        <v>23</v>
      </c>
      <c r="B28" s="11">
        <v>938546</v>
      </c>
      <c r="C28" s="11">
        <v>1122411</v>
      </c>
      <c r="D28" s="11">
        <v>1255393</v>
      </c>
      <c r="E28" s="11">
        <v>1405144</v>
      </c>
      <c r="F28" s="11">
        <v>1651908</v>
      </c>
      <c r="G28" s="11">
        <v>1885908</v>
      </c>
      <c r="H28" s="11">
        <v>1708653</v>
      </c>
      <c r="I28" s="11">
        <v>1857404</v>
      </c>
      <c r="J28" s="11">
        <v>2065627</v>
      </c>
      <c r="K28" s="11">
        <v>2279650</v>
      </c>
      <c r="L28" s="11">
        <v>2748563</v>
      </c>
      <c r="M28" s="11">
        <v>2721384</v>
      </c>
      <c r="N28" s="11">
        <v>2837663</v>
      </c>
      <c r="O28" s="11">
        <v>3172661</v>
      </c>
      <c r="P28" s="11">
        <v>3657091</v>
      </c>
      <c r="Q28" s="11">
        <v>3960007</v>
      </c>
      <c r="R28" s="11">
        <v>4379385</v>
      </c>
      <c r="S28" s="11">
        <v>4764329</v>
      </c>
      <c r="T28" s="11">
        <v>5087945</v>
      </c>
      <c r="U28" s="11">
        <v>4403583</v>
      </c>
      <c r="V28" s="11">
        <v>5128738</v>
      </c>
      <c r="W28" s="11">
        <v>5578730</v>
      </c>
      <c r="X28" s="11">
        <v>5699840</v>
      </c>
      <c r="Y28" s="11">
        <v>5706462</v>
      </c>
      <c r="Z28" s="11">
        <v>5750028</v>
      </c>
      <c r="AA28" s="11">
        <v>5615083</v>
      </c>
      <c r="AB28" s="11">
        <v>5628099</v>
      </c>
      <c r="AC28" s="11">
        <v>5931454</v>
      </c>
      <c r="AD28" s="11">
        <v>6154112</v>
      </c>
    </row>
    <row r="29" spans="1:38">
      <c r="A29" s="11" t="s">
        <v>24</v>
      </c>
      <c r="B29" s="11">
        <v>219969</v>
      </c>
      <c r="C29" s="11">
        <v>233318</v>
      </c>
      <c r="D29" s="11">
        <v>285443</v>
      </c>
      <c r="E29" s="11">
        <v>346317</v>
      </c>
      <c r="F29" s="11">
        <v>340924</v>
      </c>
      <c r="G29" s="11">
        <v>409017</v>
      </c>
      <c r="H29" s="11">
        <v>465748</v>
      </c>
      <c r="I29" s="11">
        <v>513065</v>
      </c>
      <c r="J29" s="11">
        <v>560455</v>
      </c>
      <c r="K29" s="11">
        <v>570007</v>
      </c>
      <c r="L29" s="11">
        <v>555306</v>
      </c>
      <c r="M29" s="11">
        <v>581590</v>
      </c>
      <c r="N29" s="11">
        <v>661341</v>
      </c>
      <c r="O29" s="11">
        <v>645937</v>
      </c>
      <c r="P29" s="11">
        <v>720059</v>
      </c>
      <c r="Q29" s="11">
        <v>757108</v>
      </c>
      <c r="R29" s="11">
        <v>846993</v>
      </c>
      <c r="S29" s="11">
        <v>926894</v>
      </c>
      <c r="T29" s="11">
        <v>960356</v>
      </c>
      <c r="U29" s="11">
        <v>910400</v>
      </c>
      <c r="V29" s="11">
        <v>937177</v>
      </c>
      <c r="W29" s="11">
        <v>1065011</v>
      </c>
      <c r="X29" s="11">
        <v>1188539</v>
      </c>
      <c r="Y29" s="11">
        <v>1358020</v>
      </c>
      <c r="Z29" s="11">
        <v>1339154</v>
      </c>
      <c r="AA29" s="11">
        <v>1565896</v>
      </c>
      <c r="AB29" s="11">
        <v>1750022</v>
      </c>
      <c r="AC29" s="11">
        <v>1828271</v>
      </c>
      <c r="AD29" s="11">
        <v>1865057</v>
      </c>
    </row>
    <row r="30" spans="1:38">
      <c r="A30" s="10" t="s">
        <v>25</v>
      </c>
      <c r="B30" s="10">
        <v>1473612</v>
      </c>
      <c r="C30" s="10">
        <v>1644523</v>
      </c>
      <c r="D30" s="10">
        <v>1806088</v>
      </c>
      <c r="E30" s="10">
        <v>2018537</v>
      </c>
      <c r="F30" s="10">
        <v>2371383</v>
      </c>
      <c r="G30" s="10">
        <v>2916097</v>
      </c>
      <c r="H30" s="10">
        <v>2821363</v>
      </c>
      <c r="I30" s="10">
        <v>2576301</v>
      </c>
      <c r="J30" s="10">
        <v>2072492</v>
      </c>
      <c r="K30" s="10">
        <v>2308699</v>
      </c>
      <c r="L30" s="10">
        <v>2908006</v>
      </c>
      <c r="M30" s="10">
        <v>2950704</v>
      </c>
      <c r="N30" s="10">
        <v>3134265</v>
      </c>
      <c r="O30" s="10">
        <v>3482049</v>
      </c>
      <c r="P30" s="10">
        <v>4189077</v>
      </c>
      <c r="Q30" s="10">
        <v>4867280</v>
      </c>
      <c r="R30" s="10">
        <v>5010545</v>
      </c>
      <c r="S30" s="10">
        <v>5221008</v>
      </c>
      <c r="T30" s="10">
        <v>5816131</v>
      </c>
      <c r="U30" s="10">
        <v>4607987</v>
      </c>
      <c r="V30" s="10">
        <v>5665775</v>
      </c>
      <c r="W30" s="10">
        <v>6368345</v>
      </c>
      <c r="X30" s="10">
        <v>6726852</v>
      </c>
      <c r="Y30" s="10">
        <v>6839905</v>
      </c>
      <c r="Z30" s="10">
        <v>6477504</v>
      </c>
      <c r="AA30" s="10">
        <v>6477757</v>
      </c>
      <c r="AB30" s="10">
        <v>6413517</v>
      </c>
      <c r="AC30" s="10">
        <v>6812903</v>
      </c>
      <c r="AD30" s="10">
        <v>7376613</v>
      </c>
    </row>
    <row r="31" spans="1:38" s="19" customFormat="1">
      <c r="A31" s="11" t="s">
        <v>26</v>
      </c>
      <c r="B31" s="11">
        <v>1281000</v>
      </c>
      <c r="C31" s="11">
        <v>1403725</v>
      </c>
      <c r="D31" s="11">
        <v>1505127</v>
      </c>
      <c r="E31" s="11">
        <v>1667521</v>
      </c>
      <c r="F31" s="11">
        <v>1947951</v>
      </c>
      <c r="G31" s="11">
        <v>2428233</v>
      </c>
      <c r="H31" s="11">
        <v>2302609</v>
      </c>
      <c r="I31" s="11">
        <v>2007783</v>
      </c>
      <c r="J31" s="11">
        <v>1545074</v>
      </c>
      <c r="K31" s="11">
        <v>1766923</v>
      </c>
      <c r="L31" s="11">
        <v>2282276</v>
      </c>
      <c r="M31" s="11">
        <v>2324968</v>
      </c>
      <c r="N31" s="11">
        <v>2444673</v>
      </c>
      <c r="O31" s="11">
        <v>2773289</v>
      </c>
      <c r="P31" s="11">
        <v>3344791</v>
      </c>
      <c r="Q31" s="11">
        <v>3905800</v>
      </c>
      <c r="R31" s="11">
        <v>3942551</v>
      </c>
      <c r="S31" s="11">
        <v>4111833</v>
      </c>
      <c r="T31" s="11">
        <v>4563356</v>
      </c>
      <c r="U31" s="11">
        <v>3588154</v>
      </c>
      <c r="V31" s="11">
        <v>4554826</v>
      </c>
      <c r="W31" s="11">
        <v>5209398</v>
      </c>
      <c r="X31" s="11">
        <v>5579979</v>
      </c>
      <c r="Y31" s="11">
        <v>5680561</v>
      </c>
      <c r="Z31" s="11">
        <v>5322667</v>
      </c>
      <c r="AA31" s="11">
        <v>5334768</v>
      </c>
      <c r="AB31" s="11">
        <v>5212824</v>
      </c>
      <c r="AC31" s="11">
        <v>5600454</v>
      </c>
      <c r="AD31" s="11">
        <v>6042682</v>
      </c>
      <c r="AJ31" s="2"/>
      <c r="AK31" s="2"/>
      <c r="AL31" s="2"/>
    </row>
    <row r="32" spans="1:38" s="19" customFormat="1">
      <c r="A32" s="11" t="s">
        <v>27</v>
      </c>
      <c r="B32" s="11">
        <v>223755</v>
      </c>
      <c r="C32" s="11">
        <v>270753</v>
      </c>
      <c r="D32" s="11">
        <v>327244</v>
      </c>
      <c r="E32" s="11">
        <v>377126</v>
      </c>
      <c r="F32" s="11">
        <v>451487</v>
      </c>
      <c r="G32" s="11">
        <v>530586</v>
      </c>
      <c r="H32" s="11">
        <v>548929</v>
      </c>
      <c r="I32" s="11">
        <v>577496</v>
      </c>
      <c r="J32" s="11">
        <v>530242</v>
      </c>
      <c r="K32" s="11">
        <v>540831</v>
      </c>
      <c r="L32" s="11">
        <v>624798</v>
      </c>
      <c r="M32" s="11">
        <v>624428</v>
      </c>
      <c r="N32" s="11">
        <v>689592</v>
      </c>
      <c r="O32" s="11">
        <v>708759</v>
      </c>
      <c r="P32" s="11">
        <v>844377</v>
      </c>
      <c r="Q32" s="11">
        <v>962177</v>
      </c>
      <c r="R32" s="11">
        <v>1070748</v>
      </c>
      <c r="S32" s="11">
        <v>1112034</v>
      </c>
      <c r="T32" s="11">
        <v>1254860</v>
      </c>
      <c r="U32" s="11">
        <v>1021504</v>
      </c>
      <c r="V32" s="11">
        <v>1113814</v>
      </c>
      <c r="W32" s="11">
        <v>1163672</v>
      </c>
      <c r="X32" s="11">
        <v>1150819</v>
      </c>
      <c r="Y32" s="11">
        <v>1163166</v>
      </c>
      <c r="Z32" s="11">
        <v>1157418</v>
      </c>
      <c r="AA32" s="11">
        <v>1145494</v>
      </c>
      <c r="AB32" s="11">
        <v>1199428</v>
      </c>
      <c r="AC32" s="11">
        <v>1214912</v>
      </c>
      <c r="AD32" s="11">
        <v>1335215</v>
      </c>
      <c r="AJ32" s="2"/>
      <c r="AK32" s="2"/>
      <c r="AL32" s="2"/>
    </row>
    <row r="33" spans="1:30">
      <c r="A33" s="20" t="s">
        <v>33</v>
      </c>
      <c r="B33" s="11">
        <v>3525700</v>
      </c>
      <c r="C33" s="11">
        <v>3847781</v>
      </c>
      <c r="D33" s="11">
        <v>4234154</v>
      </c>
      <c r="E33" s="11">
        <v>4616083</v>
      </c>
      <c r="F33" s="11">
        <v>4981382</v>
      </c>
      <c r="G33" s="11">
        <v>5279415</v>
      </c>
      <c r="H33" s="11">
        <v>5603349</v>
      </c>
      <c r="I33" s="11">
        <v>5385812</v>
      </c>
      <c r="J33" s="11">
        <v>4875648</v>
      </c>
      <c r="K33" s="11">
        <v>5028255</v>
      </c>
      <c r="L33" s="11">
        <v>5173847</v>
      </c>
      <c r="M33" s="11">
        <v>5336104</v>
      </c>
      <c r="N33" s="11">
        <v>5648176</v>
      </c>
      <c r="O33" s="11">
        <v>6056129</v>
      </c>
      <c r="P33" s="11">
        <v>6425306</v>
      </c>
      <c r="Q33" s="11">
        <v>6677737</v>
      </c>
      <c r="R33" s="11">
        <v>7042433</v>
      </c>
      <c r="S33" s="11">
        <v>7448316</v>
      </c>
      <c r="T33" s="11">
        <v>7555302</v>
      </c>
      <c r="U33" s="11">
        <v>7559986.5729646701</v>
      </c>
      <c r="V33" s="11">
        <v>8078019</v>
      </c>
      <c r="W33" s="11">
        <v>8135671</v>
      </c>
      <c r="X33" s="11">
        <v>8688007</v>
      </c>
      <c r="Y33" s="11">
        <v>8884553</v>
      </c>
      <c r="Z33" s="11">
        <v>9040495</v>
      </c>
      <c r="AA33" s="11">
        <v>9343318</v>
      </c>
      <c r="AB33" s="11">
        <v>9621233</v>
      </c>
      <c r="AC33" s="11">
        <v>10074236</v>
      </c>
      <c r="AD33" s="11">
        <v>10468213</v>
      </c>
    </row>
    <row r="34" spans="1:30">
      <c r="A34" s="21" t="s">
        <v>34</v>
      </c>
      <c r="B34" s="11">
        <v>130140</v>
      </c>
      <c r="C34" s="11">
        <v>149253</v>
      </c>
      <c r="D34" s="11">
        <v>163457</v>
      </c>
      <c r="E34" s="11">
        <v>175142</v>
      </c>
      <c r="F34" s="11">
        <v>198681</v>
      </c>
      <c r="G34" s="11">
        <v>177100</v>
      </c>
      <c r="H34" s="11">
        <v>210073</v>
      </c>
      <c r="I34" s="11">
        <v>167184</v>
      </c>
      <c r="J34" s="11">
        <v>32803</v>
      </c>
      <c r="K34" s="11">
        <v>12332</v>
      </c>
      <c r="L34" s="11">
        <v>-2476</v>
      </c>
      <c r="M34" s="11">
        <v>-305</v>
      </c>
      <c r="N34" s="11">
        <v>0</v>
      </c>
      <c r="O34" s="11">
        <v>0</v>
      </c>
      <c r="P34" s="11">
        <v>-8882</v>
      </c>
      <c r="Q34" s="11">
        <v>-24676</v>
      </c>
      <c r="R34" s="11">
        <v>-24933</v>
      </c>
      <c r="S34" s="11">
        <v>-15872</v>
      </c>
      <c r="T34" s="11">
        <v>-50442</v>
      </c>
      <c r="U34" s="11">
        <v>-20125.427035329863</v>
      </c>
      <c r="V34" s="11">
        <v>-74498</v>
      </c>
      <c r="W34" s="11">
        <v>-99421</v>
      </c>
      <c r="X34" s="11">
        <v>-125267</v>
      </c>
      <c r="Y34" s="11">
        <v>-139221</v>
      </c>
      <c r="Z34" s="11">
        <v>-78951</v>
      </c>
      <c r="AA34" s="11">
        <v>-66221</v>
      </c>
      <c r="AB34" s="11">
        <v>-104420</v>
      </c>
      <c r="AC34" s="11">
        <v>-36663</v>
      </c>
      <c r="AD34" s="11">
        <v>-56576</v>
      </c>
    </row>
    <row r="35" spans="1:30">
      <c r="A35" s="22" t="s">
        <v>35</v>
      </c>
      <c r="B35" s="23">
        <v>3.8326520515025506</v>
      </c>
      <c r="C35" s="23">
        <v>4.0354703276546777</v>
      </c>
      <c r="D35" s="23">
        <v>4.0154548471674509</v>
      </c>
      <c r="E35" s="23">
        <v>3.9438038019419759</v>
      </c>
      <c r="F35" s="23">
        <v>4.1541589156420189</v>
      </c>
      <c r="G35" s="23">
        <v>3.4709734698857284</v>
      </c>
      <c r="H35" s="23">
        <v>3.8950908501623132</v>
      </c>
      <c r="I35" s="23">
        <v>3.2036006398616648</v>
      </c>
      <c r="J35" s="23">
        <v>0.67734978096552745</v>
      </c>
      <c r="K35" s="23">
        <v>0.24585704365876429</v>
      </c>
      <c r="L35" s="23">
        <v>-4.7833181971063239E-2</v>
      </c>
      <c r="M35" s="23">
        <v>-5.7154539691391722E-3</v>
      </c>
      <c r="N35" s="23">
        <v>0</v>
      </c>
      <c r="O35" s="23">
        <v>0</v>
      </c>
      <c r="P35" s="23">
        <v>-0.13804383707780998</v>
      </c>
      <c r="Q35" s="23">
        <v>-0.36816591278394811</v>
      </c>
      <c r="R35" s="23">
        <v>-0.35279055874564869</v>
      </c>
      <c r="S35" s="23">
        <v>-0.21264201812708897</v>
      </c>
      <c r="T35" s="23">
        <v>-0.66320927972332488</v>
      </c>
      <c r="U35" s="23">
        <v>-0.26550302997277431</v>
      </c>
      <c r="V35" s="23">
        <v>-0.91380367560104436</v>
      </c>
      <c r="W35" s="23">
        <v>-1.2072846302142102</v>
      </c>
      <c r="X35" s="23">
        <v>-1</v>
      </c>
      <c r="Y35" s="23">
        <v>-2</v>
      </c>
      <c r="Z35" s="23">
        <v>-1</v>
      </c>
      <c r="AA35" s="23">
        <v>-1</v>
      </c>
      <c r="AB35" s="23">
        <v>-1</v>
      </c>
      <c r="AC35" s="23">
        <v>0</v>
      </c>
      <c r="AD35" s="23">
        <v>-1</v>
      </c>
    </row>
    <row r="36" spans="1:30">
      <c r="A36" s="13" t="s">
        <v>28</v>
      </c>
      <c r="B36" s="13">
        <v>3395560</v>
      </c>
      <c r="C36" s="13">
        <v>3698528</v>
      </c>
      <c r="D36" s="13">
        <v>4070697</v>
      </c>
      <c r="E36" s="13">
        <v>4440941</v>
      </c>
      <c r="F36" s="13">
        <v>4782701</v>
      </c>
      <c r="G36" s="13">
        <v>5102315</v>
      </c>
      <c r="H36" s="13">
        <v>5393276</v>
      </c>
      <c r="I36" s="13">
        <v>5218628</v>
      </c>
      <c r="J36" s="13">
        <v>4842845</v>
      </c>
      <c r="K36" s="13">
        <v>5015923</v>
      </c>
      <c r="L36" s="13">
        <v>5176323</v>
      </c>
      <c r="M36" s="13">
        <v>5336409</v>
      </c>
      <c r="N36" s="13">
        <v>5648176</v>
      </c>
      <c r="O36" s="13">
        <v>6056129</v>
      </c>
      <c r="P36" s="13">
        <v>6434188</v>
      </c>
      <c r="Q36" s="13">
        <v>6702413</v>
      </c>
      <c r="R36" s="13">
        <v>7067366</v>
      </c>
      <c r="S36" s="13">
        <v>7464188</v>
      </c>
      <c r="T36" s="13">
        <v>7605744</v>
      </c>
      <c r="U36" s="13">
        <v>7580112</v>
      </c>
      <c r="V36" s="13">
        <v>8152517</v>
      </c>
      <c r="W36" s="13">
        <v>8235092</v>
      </c>
      <c r="X36" s="13">
        <v>8813274</v>
      </c>
      <c r="Y36" s="13">
        <v>9023774</v>
      </c>
      <c r="Z36" s="13">
        <v>9119446</v>
      </c>
      <c r="AA36" s="13">
        <v>9409539</v>
      </c>
      <c r="AB36" s="13">
        <v>9725653</v>
      </c>
      <c r="AC36" s="13">
        <v>10110899</v>
      </c>
      <c r="AD36" s="13">
        <v>10524789</v>
      </c>
    </row>
    <row r="37" spans="1:30">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0">
      <c r="A38" s="16" t="s">
        <v>30</v>
      </c>
      <c r="B38" s="16">
        <v>3373479</v>
      </c>
      <c r="C38" s="16">
        <v>3656940</v>
      </c>
      <c r="D38" s="16">
        <v>3994472</v>
      </c>
      <c r="E38" s="16">
        <v>4341027</v>
      </c>
      <c r="F38" s="16">
        <v>4688180</v>
      </c>
      <c r="G38" s="16">
        <v>5068875</v>
      </c>
      <c r="H38" s="16">
        <v>5355365</v>
      </c>
      <c r="I38" s="16">
        <v>5207900</v>
      </c>
      <c r="J38" s="16">
        <v>4810329</v>
      </c>
      <c r="K38" s="16">
        <v>5030271</v>
      </c>
      <c r="L38" s="16">
        <v>5254383</v>
      </c>
      <c r="M38" s="16">
        <v>5435356</v>
      </c>
      <c r="N38" s="16">
        <v>5769577</v>
      </c>
      <c r="O38" s="16">
        <v>6184367</v>
      </c>
      <c r="P38" s="16">
        <v>6573323</v>
      </c>
      <c r="Q38" s="16">
        <v>6848590</v>
      </c>
      <c r="R38" s="16">
        <v>7188814</v>
      </c>
      <c r="S38" s="16">
        <v>7579538</v>
      </c>
      <c r="T38" s="16">
        <v>7710337</v>
      </c>
      <c r="U38" s="16">
        <v>7657089</v>
      </c>
      <c r="V38" s="16">
        <v>8232395</v>
      </c>
      <c r="W38" s="16">
        <v>8301560</v>
      </c>
      <c r="X38" s="16">
        <v>8902824</v>
      </c>
      <c r="Y38" s="16">
        <v>9142077</v>
      </c>
      <c r="Z38" s="16">
        <v>9232087</v>
      </c>
      <c r="AA38" s="16">
        <v>9521417</v>
      </c>
      <c r="AB38" s="16">
        <v>9847918</v>
      </c>
      <c r="AC38" s="16">
        <v>10248359</v>
      </c>
      <c r="AD38" s="16">
        <v>10673744</v>
      </c>
    </row>
    <row r="39" spans="1:30">
      <c r="A39" s="24" t="s">
        <v>36</v>
      </c>
    </row>
    <row r="40" spans="1:30">
      <c r="A40" s="24"/>
    </row>
    <row r="41" spans="1:30">
      <c r="A41" s="1" t="s">
        <v>37</v>
      </c>
    </row>
    <row r="42" spans="1:30">
      <c r="A42" s="1" t="s">
        <v>38</v>
      </c>
    </row>
    <row r="43" spans="1:30">
      <c r="A43" s="2" t="s">
        <v>2</v>
      </c>
      <c r="H43" s="3"/>
      <c r="I43" s="3"/>
      <c r="K43" s="3"/>
      <c r="M43" s="3"/>
      <c r="N43" s="3"/>
      <c r="V43" s="3"/>
      <c r="W43" s="3"/>
    </row>
    <row r="44" spans="1:30">
      <c r="A44" s="4"/>
      <c r="B44" s="5">
        <v>1990</v>
      </c>
      <c r="C44" s="5">
        <v>1991</v>
      </c>
      <c r="D44" s="5">
        <v>1992</v>
      </c>
      <c r="E44" s="5">
        <v>1993</v>
      </c>
      <c r="F44" s="5">
        <v>1994</v>
      </c>
      <c r="G44" s="5">
        <v>1995</v>
      </c>
      <c r="H44" s="5">
        <v>1996</v>
      </c>
      <c r="I44" s="5">
        <v>1997</v>
      </c>
      <c r="J44" s="5">
        <v>1998</v>
      </c>
      <c r="K44" s="5">
        <v>1999</v>
      </c>
      <c r="L44" s="5">
        <v>2000</v>
      </c>
      <c r="M44" s="5">
        <v>2001</v>
      </c>
      <c r="N44" s="5">
        <v>2002</v>
      </c>
      <c r="O44" s="5">
        <v>2003</v>
      </c>
      <c r="P44" s="5">
        <v>2004</v>
      </c>
      <c r="Q44" s="5" t="s">
        <v>4</v>
      </c>
      <c r="R44" s="5" t="s">
        <v>5</v>
      </c>
      <c r="S44" s="5" t="s">
        <v>6</v>
      </c>
      <c r="T44" s="5" t="s">
        <v>7</v>
      </c>
      <c r="U44" s="5">
        <v>2009</v>
      </c>
      <c r="V44" s="6" t="s">
        <v>8</v>
      </c>
      <c r="W44" s="6" t="s">
        <v>9</v>
      </c>
      <c r="X44" s="6" t="s">
        <v>10</v>
      </c>
      <c r="Y44" s="6" t="s">
        <v>11</v>
      </c>
      <c r="Z44" s="6" t="s">
        <v>12</v>
      </c>
      <c r="AA44" s="6" t="s">
        <v>13</v>
      </c>
      <c r="AB44" s="6" t="s">
        <v>14</v>
      </c>
      <c r="AC44" s="6" t="s">
        <v>15</v>
      </c>
      <c r="AD44" s="6" t="s">
        <v>16</v>
      </c>
    </row>
    <row r="45" spans="1:30">
      <c r="A45" s="8" t="s">
        <v>18</v>
      </c>
      <c r="B45" s="25">
        <v>58.797845416714779</v>
      </c>
      <c r="C45" s="25">
        <v>61.906744548223521</v>
      </c>
      <c r="D45" s="25">
        <v>68.023521417687618</v>
      </c>
      <c r="E45" s="25">
        <v>73.478116131627971</v>
      </c>
      <c r="F45" s="25">
        <v>79.265140986191724</v>
      </c>
      <c r="G45" s="25">
        <v>85.827732365554155</v>
      </c>
      <c r="H45" s="25">
        <v>90.147767143819365</v>
      </c>
      <c r="I45" s="25">
        <v>88.876467091284511</v>
      </c>
      <c r="J45" s="25">
        <v>79.811291787714296</v>
      </c>
      <c r="K45" s="25">
        <v>83.056432780134273</v>
      </c>
      <c r="L45" s="25">
        <v>88.901348747711523</v>
      </c>
      <c r="M45" s="25">
        <v>94.142596492714091</v>
      </c>
      <c r="N45" s="25">
        <v>100</v>
      </c>
      <c r="O45" s="25">
        <v>107.34628570432059</v>
      </c>
      <c r="P45" s="25">
        <v>115.32021819873623</v>
      </c>
      <c r="Q45" s="25">
        <v>120.16454279878462</v>
      </c>
      <c r="R45" s="25">
        <v>123.53010602575172</v>
      </c>
      <c r="S45" s="25">
        <v>125.00210980253181</v>
      </c>
      <c r="T45" s="25">
        <v>128.5438999302753</v>
      </c>
      <c r="U45" s="25">
        <v>127.38844438576096</v>
      </c>
      <c r="V45" s="25">
        <v>134.33273096265228</v>
      </c>
      <c r="W45" s="25">
        <v>136.79632635889186</v>
      </c>
      <c r="X45" s="25">
        <v>146.82718397260089</v>
      </c>
      <c r="Y45" s="25">
        <v>148.22803057173937</v>
      </c>
      <c r="Z45" s="25">
        <v>149.01832678801483</v>
      </c>
      <c r="AA45" s="25">
        <v>152.89650196297274</v>
      </c>
      <c r="AB45" s="25">
        <v>157.30267273833061</v>
      </c>
      <c r="AC45" s="25">
        <v>162.15870635316818</v>
      </c>
      <c r="AD45" s="25">
        <v>169.55980021182108</v>
      </c>
    </row>
    <row r="46" spans="1:30">
      <c r="A46" s="8" t="s">
        <v>19</v>
      </c>
      <c r="B46" s="25">
        <v>51.626596069432296</v>
      </c>
      <c r="C46" s="25">
        <v>54.243992042021475</v>
      </c>
      <c r="D46" s="25">
        <v>59.454310045368878</v>
      </c>
      <c r="E46" s="25">
        <v>64.685549321571784</v>
      </c>
      <c r="F46" s="25">
        <v>70.157449025779201</v>
      </c>
      <c r="G46" s="25">
        <v>74.990657796397841</v>
      </c>
      <c r="H46" s="25">
        <v>82.346261539595133</v>
      </c>
      <c r="I46" s="25">
        <v>84.629048726828685</v>
      </c>
      <c r="J46" s="25">
        <v>88.527379235570876</v>
      </c>
      <c r="K46" s="25">
        <v>91.720702323182323</v>
      </c>
      <c r="L46" s="25">
        <v>94.251386856703732</v>
      </c>
      <c r="M46" s="25">
        <v>96.699965262792233</v>
      </c>
      <c r="N46" s="25">
        <v>100</v>
      </c>
      <c r="O46" s="25">
        <v>105.12531710860114</v>
      </c>
      <c r="P46" s="25">
        <v>109.22154443730986</v>
      </c>
      <c r="Q46" s="25">
        <v>117.9530837166707</v>
      </c>
      <c r="R46" s="25">
        <v>120.62416446488911</v>
      </c>
      <c r="S46" s="25">
        <v>130.93874672364973</v>
      </c>
      <c r="T46" s="25">
        <v>137.38907777976613</v>
      </c>
      <c r="U46" s="25">
        <v>151.67251760544849</v>
      </c>
      <c r="V46" s="25">
        <v>165.22318655985856</v>
      </c>
      <c r="W46" s="25">
        <v>171.37535658270093</v>
      </c>
      <c r="X46" s="25">
        <v>183.66640701481074</v>
      </c>
      <c r="Y46" s="25">
        <v>186.49919999157893</v>
      </c>
      <c r="Z46" s="25">
        <v>191.73583406141125</v>
      </c>
      <c r="AA46" s="25">
        <v>196.55956904809534</v>
      </c>
      <c r="AB46" s="25">
        <v>200.82514026463448</v>
      </c>
      <c r="AC46" s="25">
        <v>201.11685386161972</v>
      </c>
      <c r="AD46" s="25">
        <v>206.28453983726155</v>
      </c>
    </row>
    <row r="47" spans="1:30">
      <c r="A47" s="8" t="s">
        <v>20</v>
      </c>
      <c r="B47" s="25">
        <v>122.86462807485488</v>
      </c>
      <c r="C47" s="25">
        <v>136.07394680930165</v>
      </c>
      <c r="D47" s="25">
        <v>146.51116985681131</v>
      </c>
      <c r="E47" s="25">
        <v>160.71937643073991</v>
      </c>
      <c r="F47" s="25">
        <v>179.24436365592314</v>
      </c>
      <c r="G47" s="25">
        <v>200.52056389544106</v>
      </c>
      <c r="H47" s="25">
        <v>214.52975227138612</v>
      </c>
      <c r="I47" s="25">
        <v>167.78444335812358</v>
      </c>
      <c r="J47" s="25">
        <v>93.91499486634298</v>
      </c>
      <c r="K47" s="25">
        <v>89.698672526471157</v>
      </c>
      <c r="L47" s="25">
        <v>92.47219203199478</v>
      </c>
      <c r="M47" s="25">
        <v>94.168909180940446</v>
      </c>
      <c r="N47" s="25">
        <v>100</v>
      </c>
      <c r="O47" s="25">
        <v>112.63868388537944</v>
      </c>
      <c r="P47" s="25">
        <v>130.50847725766212</v>
      </c>
      <c r="Q47" s="25">
        <v>149.14428502949679</v>
      </c>
      <c r="R47" s="25">
        <v>153.04135560185603</v>
      </c>
      <c r="S47" s="25">
        <v>155.72707296121041</v>
      </c>
      <c r="T47" s="25">
        <v>159.36461304565867</v>
      </c>
      <c r="U47" s="25">
        <v>142.04061679821166</v>
      </c>
      <c r="V47" s="25">
        <v>158.51617537015326</v>
      </c>
      <c r="W47" s="25">
        <v>166.23493323081837</v>
      </c>
      <c r="X47" s="25">
        <v>184.06628350126479</v>
      </c>
      <c r="Y47" s="25">
        <v>182.20456159834706</v>
      </c>
      <c r="Z47" s="25">
        <v>178.1762624129295</v>
      </c>
      <c r="AA47" s="25">
        <v>185.9558489676524</v>
      </c>
      <c r="AB47" s="25">
        <v>191.30924865093186</v>
      </c>
      <c r="AC47" s="25">
        <v>194.68947307638152</v>
      </c>
      <c r="AD47" s="25">
        <v>202.04863764291576</v>
      </c>
    </row>
    <row r="48" spans="1:30">
      <c r="A48" s="8" t="s">
        <v>21</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8">
      <c r="A49" s="10" t="s">
        <v>22</v>
      </c>
      <c r="B49" s="25">
        <v>32.882614595467757</v>
      </c>
      <c r="C49" s="25">
        <v>38.348284254605041</v>
      </c>
      <c r="D49" s="25">
        <v>43.712096356563201</v>
      </c>
      <c r="E49" s="25">
        <v>49.848242528445255</v>
      </c>
      <c r="F49" s="25">
        <v>56.380815797867065</v>
      </c>
      <c r="G49" s="25">
        <v>65.046824753558454</v>
      </c>
      <c r="H49" s="25">
        <v>62.130337661803203</v>
      </c>
      <c r="I49" s="25">
        <v>67.754309512078308</v>
      </c>
      <c r="J49" s="25">
        <v>75.065990207499055</v>
      </c>
      <c r="K49" s="25">
        <v>81.548606403422241</v>
      </c>
      <c r="L49" s="25">
        <v>94.459337571491773</v>
      </c>
      <c r="M49" s="25">
        <v>94.440046367480576</v>
      </c>
      <c r="N49" s="25">
        <v>100</v>
      </c>
      <c r="O49" s="25">
        <v>109.13385637741483</v>
      </c>
      <c r="P49" s="25">
        <v>125.10125738638766</v>
      </c>
      <c r="Q49" s="25">
        <v>134.8088198813148</v>
      </c>
      <c r="R49" s="25">
        <v>149.35152974960877</v>
      </c>
      <c r="S49" s="25">
        <v>162.6344811266292</v>
      </c>
      <c r="T49" s="25">
        <v>172.82126570875599</v>
      </c>
      <c r="U49" s="25">
        <v>151.84032370354535</v>
      </c>
      <c r="V49" s="25">
        <v>173.43243963139224</v>
      </c>
      <c r="W49" s="25">
        <v>189.92490434420765</v>
      </c>
      <c r="X49" s="25">
        <v>196.879369100464</v>
      </c>
      <c r="Y49" s="25">
        <v>201.82957778842209</v>
      </c>
      <c r="Z49" s="25">
        <v>202.52680477072906</v>
      </c>
      <c r="AA49" s="25">
        <v>205.05872528296626</v>
      </c>
      <c r="AB49" s="25">
        <v>210.5872128182763</v>
      </c>
      <c r="AC49" s="25">
        <v>221.49254473558761</v>
      </c>
      <c r="AD49" s="25">
        <v>228.90819787573835</v>
      </c>
    </row>
    <row r="50" spans="1:38" s="19" customFormat="1">
      <c r="A50" s="11" t="s">
        <v>23</v>
      </c>
      <c r="B50" s="23">
        <v>33.074611044369966</v>
      </c>
      <c r="C50" s="23">
        <v>39.554062621248541</v>
      </c>
      <c r="D50" s="23">
        <v>44.240383724212492</v>
      </c>
      <c r="E50" s="23">
        <v>49.517648854004157</v>
      </c>
      <c r="F50" s="23">
        <v>58.213677945548859</v>
      </c>
      <c r="G50" s="23">
        <v>66.459900277094221</v>
      </c>
      <c r="H50" s="23">
        <v>60.21338686094861</v>
      </c>
      <c r="I50" s="23">
        <v>65.455411724366144</v>
      </c>
      <c r="J50" s="23">
        <v>72.793245709585662</v>
      </c>
      <c r="K50" s="23">
        <v>80.335473239775126</v>
      </c>
      <c r="L50" s="23">
        <v>96.860092266065422</v>
      </c>
      <c r="M50" s="23">
        <v>95.902297066283069</v>
      </c>
      <c r="N50" s="23">
        <v>100</v>
      </c>
      <c r="O50" s="25">
        <v>111.80541875479928</v>
      </c>
      <c r="P50" s="25">
        <v>128.87686099441689</v>
      </c>
      <c r="Q50" s="25">
        <v>139.55170152340148</v>
      </c>
      <c r="R50" s="25">
        <v>154.33069395484947</v>
      </c>
      <c r="S50" s="25">
        <v>167.89622305397083</v>
      </c>
      <c r="T50" s="25">
        <v>179.30053709689983</v>
      </c>
      <c r="U50" s="25">
        <v>155.18343792057058</v>
      </c>
      <c r="V50" s="25">
        <v>180.73809328309954</v>
      </c>
      <c r="W50" s="25">
        <v>196.59593122932503</v>
      </c>
      <c r="X50" s="25">
        <v>200.86387988989534</v>
      </c>
      <c r="Y50" s="25">
        <v>201.09724093382479</v>
      </c>
      <c r="Z50" s="25">
        <v>202.63251837867995</v>
      </c>
      <c r="AA50" s="25">
        <v>197.87702063282356</v>
      </c>
      <c r="AB50" s="25">
        <v>198.3357079399492</v>
      </c>
      <c r="AC50" s="25">
        <v>209.02601894587204</v>
      </c>
      <c r="AD50" s="25">
        <v>216.87254617620209</v>
      </c>
      <c r="AJ50" s="2"/>
      <c r="AK50" s="2"/>
      <c r="AL50" s="2"/>
    </row>
    <row r="51" spans="1:38" s="19" customFormat="1">
      <c r="A51" s="11" t="s">
        <v>24</v>
      </c>
      <c r="B51" s="23">
        <v>33.261055945419983</v>
      </c>
      <c r="C51" s="23">
        <v>35.279530529635991</v>
      </c>
      <c r="D51" s="23">
        <v>43.161243594454291</v>
      </c>
      <c r="E51" s="23">
        <v>52.365874790766021</v>
      </c>
      <c r="F51" s="23">
        <v>51.550410453911056</v>
      </c>
      <c r="G51" s="23">
        <v>61.846611657223718</v>
      </c>
      <c r="H51" s="23">
        <v>70.424788422311622</v>
      </c>
      <c r="I51" s="23">
        <v>77.579493786110334</v>
      </c>
      <c r="J51" s="23">
        <v>84.745237328397891</v>
      </c>
      <c r="K51" s="23">
        <v>86.189575423268778</v>
      </c>
      <c r="L51" s="23">
        <v>83.966667725122136</v>
      </c>
      <c r="M51" s="23">
        <v>87.941016812809124</v>
      </c>
      <c r="N51" s="23">
        <v>100</v>
      </c>
      <c r="O51" s="25">
        <v>97.670793130926413</v>
      </c>
      <c r="P51" s="25">
        <v>108.87862691107917</v>
      </c>
      <c r="Q51" s="25">
        <v>114.48072930606149</v>
      </c>
      <c r="R51" s="25">
        <v>128.07205360018509</v>
      </c>
      <c r="S51" s="25">
        <v>140.15371797605169</v>
      </c>
      <c r="T51" s="25">
        <v>145.21343754583489</v>
      </c>
      <c r="U51" s="25">
        <v>137.65969446926772</v>
      </c>
      <c r="V51" s="25">
        <v>141.70858906373564</v>
      </c>
      <c r="W51" s="25">
        <v>161.03810288489598</v>
      </c>
      <c r="X51" s="25">
        <v>179.71651538313819</v>
      </c>
      <c r="Y51" s="25">
        <v>205.34338563615438</v>
      </c>
      <c r="Z51" s="25">
        <v>202.49069693244479</v>
      </c>
      <c r="AA51" s="25">
        <v>236.77588415053651</v>
      </c>
      <c r="AB51" s="25">
        <v>264.6171944579271</v>
      </c>
      <c r="AC51" s="25">
        <v>276.44906334251164</v>
      </c>
      <c r="AD51" s="25">
        <v>282.01139805334918</v>
      </c>
      <c r="AJ51" s="2"/>
      <c r="AK51" s="2"/>
      <c r="AL51" s="2"/>
    </row>
    <row r="52" spans="1:38">
      <c r="A52" s="10" t="s">
        <v>25</v>
      </c>
      <c r="B52" s="25">
        <v>47.01619039870593</v>
      </c>
      <c r="C52" s="25">
        <v>52.46917538880728</v>
      </c>
      <c r="D52" s="25">
        <v>57.623972446490662</v>
      </c>
      <c r="E52" s="25">
        <v>64.402244226317833</v>
      </c>
      <c r="F52" s="25">
        <v>75.659939411632408</v>
      </c>
      <c r="G52" s="25">
        <v>93.039261198399004</v>
      </c>
      <c r="H52" s="25">
        <v>90.016734385892718</v>
      </c>
      <c r="I52" s="25">
        <v>82.197931572473934</v>
      </c>
      <c r="J52" s="25">
        <v>66.123700452897253</v>
      </c>
      <c r="K52" s="25">
        <v>73.659980888661295</v>
      </c>
      <c r="L52" s="25">
        <v>92.781114551577488</v>
      </c>
      <c r="M52" s="25">
        <v>94.143411613249043</v>
      </c>
      <c r="N52" s="25">
        <v>100</v>
      </c>
      <c r="O52" s="25">
        <v>111.09619001584103</v>
      </c>
      <c r="P52" s="25">
        <v>133.65420601002148</v>
      </c>
      <c r="Q52" s="25">
        <v>155.29254865175727</v>
      </c>
      <c r="R52" s="25">
        <v>159.86347676408982</v>
      </c>
      <c r="S52" s="25">
        <v>166.57838440591337</v>
      </c>
      <c r="T52" s="25">
        <v>185.56602584657011</v>
      </c>
      <c r="U52" s="25">
        <v>147.01969999345943</v>
      </c>
      <c r="V52" s="25">
        <v>180.76885649426583</v>
      </c>
      <c r="W52" s="25">
        <v>203.18463818471002</v>
      </c>
      <c r="X52" s="25">
        <v>214.62294987820118</v>
      </c>
      <c r="Y52" s="25">
        <v>218.22995183878842</v>
      </c>
      <c r="Z52" s="25">
        <v>206.66740049102427</v>
      </c>
      <c r="AA52" s="25">
        <v>206.67547255895727</v>
      </c>
      <c r="AB52" s="25">
        <v>204.62586922292792</v>
      </c>
      <c r="AC52" s="25">
        <v>217.36844204303088</v>
      </c>
      <c r="AD52" s="25">
        <v>235.35383893831576</v>
      </c>
    </row>
    <row r="53" spans="1:38" s="19" customFormat="1">
      <c r="A53" s="11" t="s">
        <v>26</v>
      </c>
      <c r="B53" s="23">
        <v>52.39964608763627</v>
      </c>
      <c r="C53" s="23">
        <v>57.419744890216407</v>
      </c>
      <c r="D53" s="23">
        <v>61.56762070019181</v>
      </c>
      <c r="E53" s="23">
        <v>68.210390510305473</v>
      </c>
      <c r="F53" s="23">
        <v>79.681454329474747</v>
      </c>
      <c r="G53" s="23">
        <v>99.327517422575539</v>
      </c>
      <c r="H53" s="23">
        <v>94.188834253088245</v>
      </c>
      <c r="I53" s="23">
        <v>82.128898220743636</v>
      </c>
      <c r="J53" s="23">
        <v>63.201663371747472</v>
      </c>
      <c r="K53" s="23">
        <v>72.27645578774748</v>
      </c>
      <c r="L53" s="23">
        <v>93.357107474087542</v>
      </c>
      <c r="M53" s="23">
        <v>95.103435101545273</v>
      </c>
      <c r="N53" s="23">
        <v>100</v>
      </c>
      <c r="O53" s="25">
        <v>113.44212497949624</v>
      </c>
      <c r="P53" s="25">
        <v>136.81956646144496</v>
      </c>
      <c r="Q53" s="25">
        <v>159.76778898445724</v>
      </c>
      <c r="R53" s="25">
        <v>161.27109842502455</v>
      </c>
      <c r="S53" s="25">
        <v>168.19562370918322</v>
      </c>
      <c r="T53" s="25">
        <v>186.66529224972012</v>
      </c>
      <c r="U53" s="25">
        <v>146.77439477590667</v>
      </c>
      <c r="V53" s="25">
        <v>186.31637032846524</v>
      </c>
      <c r="W53" s="25">
        <v>213.0918122791883</v>
      </c>
      <c r="X53" s="25">
        <v>228.25052675756638</v>
      </c>
      <c r="Y53" s="25">
        <v>232.36486024920308</v>
      </c>
      <c r="Z53" s="25">
        <v>217.72511088395058</v>
      </c>
      <c r="AA53" s="25">
        <v>218.22010551104387</v>
      </c>
      <c r="AB53" s="25">
        <v>213.23195372141802</v>
      </c>
      <c r="AC53" s="25">
        <v>229.08806208437701</v>
      </c>
      <c r="AD53" s="25">
        <v>247.17751617496501</v>
      </c>
      <c r="AJ53" s="2"/>
      <c r="AK53" s="2"/>
      <c r="AL53" s="2"/>
    </row>
    <row r="54" spans="1:38" s="19" customFormat="1">
      <c r="A54" s="11" t="s">
        <v>27</v>
      </c>
      <c r="B54" s="23">
        <v>32.447447186162265</v>
      </c>
      <c r="C54" s="23">
        <v>39.262781470782734</v>
      </c>
      <c r="D54" s="23">
        <v>47.454726852979746</v>
      </c>
      <c r="E54" s="23">
        <v>54.68827944639731</v>
      </c>
      <c r="F54" s="23">
        <v>65.471612199677509</v>
      </c>
      <c r="G54" s="23">
        <v>76.942017888838635</v>
      </c>
      <c r="H54" s="23">
        <v>79.601996542883356</v>
      </c>
      <c r="I54" s="23">
        <v>83.744591004536048</v>
      </c>
      <c r="J54" s="23">
        <v>76.892133319412082</v>
      </c>
      <c r="K54" s="23">
        <v>78.427678975394159</v>
      </c>
      <c r="L54" s="23">
        <v>90.604009327254388</v>
      </c>
      <c r="M54" s="23">
        <v>90.550354412464188</v>
      </c>
      <c r="N54" s="23">
        <v>100</v>
      </c>
      <c r="O54" s="25">
        <v>102.77946959941531</v>
      </c>
      <c r="P54" s="25">
        <v>122.44588104270352</v>
      </c>
      <c r="Q54" s="25">
        <v>139.52844580563581</v>
      </c>
      <c r="R54" s="25">
        <v>155.27268297776078</v>
      </c>
      <c r="S54" s="25">
        <v>161.25970138864724</v>
      </c>
      <c r="T54" s="25">
        <v>181.97136857736172</v>
      </c>
      <c r="U54" s="25">
        <v>148.13164885903549</v>
      </c>
      <c r="V54" s="25">
        <v>161.517825032773</v>
      </c>
      <c r="W54" s="25">
        <v>168.74789730739337</v>
      </c>
      <c r="X54" s="25">
        <v>166.88404157820858</v>
      </c>
      <c r="Y54" s="25">
        <v>168.67452058608569</v>
      </c>
      <c r="Z54" s="25">
        <v>167.84098423415585</v>
      </c>
      <c r="AA54" s="25">
        <v>166.11184584507942</v>
      </c>
      <c r="AB54" s="25">
        <v>173.9329922620912</v>
      </c>
      <c r="AC54" s="25">
        <v>176.17837793941925</v>
      </c>
      <c r="AD54" s="25">
        <v>193.62391095024304</v>
      </c>
      <c r="AJ54" s="2"/>
      <c r="AK54" s="2"/>
      <c r="AL54" s="2"/>
    </row>
    <row r="55" spans="1:38">
      <c r="A55" s="13" t="s">
        <v>28</v>
      </c>
      <c r="B55" s="26">
        <v>60.117815025594098</v>
      </c>
      <c r="C55" s="26">
        <v>65.481812181490085</v>
      </c>
      <c r="D55" s="26">
        <v>72.071001328570489</v>
      </c>
      <c r="E55" s="26">
        <v>78.626108676500152</v>
      </c>
      <c r="F55" s="26">
        <v>84.676911625983323</v>
      </c>
      <c r="G55" s="26">
        <v>90.335623394171847</v>
      </c>
      <c r="H55" s="26">
        <v>95.487038647520905</v>
      </c>
      <c r="I55" s="26">
        <v>92.39492537059752</v>
      </c>
      <c r="J55" s="26">
        <v>85.741750965267371</v>
      </c>
      <c r="K55" s="26">
        <v>88.806067657948333</v>
      </c>
      <c r="L55" s="26">
        <v>91.645922506664093</v>
      </c>
      <c r="M55" s="26">
        <v>94.480218038531376</v>
      </c>
      <c r="N55" s="26">
        <v>100</v>
      </c>
      <c r="O55" s="26">
        <v>107.22273880983879</v>
      </c>
      <c r="P55" s="26">
        <v>113.91620940990506</v>
      </c>
      <c r="Q55" s="26">
        <v>118.66508763183016</v>
      </c>
      <c r="R55" s="26">
        <v>125.12651872037982</v>
      </c>
      <c r="S55" s="26">
        <v>132.1521850593891</v>
      </c>
      <c r="T55" s="26">
        <v>134.65841007787296</v>
      </c>
      <c r="U55" s="26">
        <v>134.20459985666173</v>
      </c>
      <c r="V55" s="26">
        <v>144.33893348932475</v>
      </c>
      <c r="W55" s="26">
        <v>145.8009098866608</v>
      </c>
      <c r="X55" s="26">
        <v>156.03752432643748</v>
      </c>
      <c r="Y55" s="26">
        <v>159.76439119460872</v>
      </c>
      <c r="Z55" s="26">
        <v>161.45824775998489</v>
      </c>
      <c r="AA55" s="26">
        <v>166.59429522026232</v>
      </c>
      <c r="AB55" s="26">
        <v>172.19104008090406</v>
      </c>
      <c r="AC55" s="26">
        <v>179.01175529941</v>
      </c>
      <c r="AD55" s="26">
        <v>186.33960768927886</v>
      </c>
    </row>
    <row r="56" spans="1:38">
      <c r="A56" s="10"/>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8">
      <c r="A57" s="16" t="s">
        <v>30</v>
      </c>
      <c r="B57" s="27">
        <v>58.470127012777539</v>
      </c>
      <c r="C57" s="27">
        <v>63.383156165521321</v>
      </c>
      <c r="D57" s="27">
        <v>69.233359741970688</v>
      </c>
      <c r="E57" s="27">
        <v>75.239952599644653</v>
      </c>
      <c r="F57" s="27">
        <v>81.25691016863108</v>
      </c>
      <c r="G57" s="27">
        <v>87.855227514946066</v>
      </c>
      <c r="H57" s="27">
        <v>92.82075618368556</v>
      </c>
      <c r="I57" s="27">
        <v>90.264849572161012</v>
      </c>
      <c r="J57" s="27">
        <v>83.374032446399454</v>
      </c>
      <c r="K57" s="27">
        <v>87.186131669618078</v>
      </c>
      <c r="L57" s="27">
        <v>91.070506555333267</v>
      </c>
      <c r="M57" s="27">
        <v>94.20718364621878</v>
      </c>
      <c r="N57" s="27">
        <v>100</v>
      </c>
      <c r="O57" s="27">
        <v>107.1892618817636</v>
      </c>
      <c r="P57" s="27">
        <v>113.93076130191174</v>
      </c>
      <c r="Q57" s="27">
        <v>118.70176964446441</v>
      </c>
      <c r="R57" s="27">
        <v>124.598631754113</v>
      </c>
      <c r="S57" s="27">
        <v>131.37077466857622</v>
      </c>
      <c r="T57" s="27">
        <v>133.63782128221877</v>
      </c>
      <c r="U57" s="27">
        <v>132.71491133578769</v>
      </c>
      <c r="V57" s="27">
        <v>142.68628358716765</v>
      </c>
      <c r="W57" s="27">
        <v>143.8850716439004</v>
      </c>
      <c r="X57" s="27">
        <v>154.30635556124824</v>
      </c>
      <c r="Y57" s="27">
        <v>158.45315869776934</v>
      </c>
      <c r="Z57" s="27">
        <v>160.01323840551916</v>
      </c>
      <c r="AA57" s="27">
        <v>165.02799078684626</v>
      </c>
      <c r="AB57" s="27">
        <v>170.68700183739642</v>
      </c>
      <c r="AC57" s="27">
        <v>177.62756264454052</v>
      </c>
      <c r="AD57" s="27">
        <v>185.00046017238353</v>
      </c>
    </row>
    <row r="58" spans="1:38">
      <c r="O58" s="18"/>
    </row>
    <row r="59" spans="1:38">
      <c r="A59" s="1" t="s">
        <v>39</v>
      </c>
    </row>
    <row r="60" spans="1:38">
      <c r="A60" s="1" t="s">
        <v>32</v>
      </c>
    </row>
    <row r="61" spans="1:38">
      <c r="A61" s="2" t="s">
        <v>2</v>
      </c>
      <c r="H61" s="3"/>
      <c r="I61" s="3"/>
      <c r="K61" s="3"/>
      <c r="M61" s="3"/>
      <c r="N61" s="3"/>
      <c r="V61" s="28"/>
      <c r="X61" s="28"/>
      <c r="Y61" s="28"/>
      <c r="Z61" s="28"/>
      <c r="AA61" s="28"/>
      <c r="AB61" s="28"/>
      <c r="AC61" s="28"/>
      <c r="AD61" s="28" t="s">
        <v>40</v>
      </c>
    </row>
    <row r="62" spans="1:38">
      <c r="A62" s="4"/>
      <c r="B62" s="5">
        <v>1990</v>
      </c>
      <c r="C62" s="5">
        <v>1991</v>
      </c>
      <c r="D62" s="5">
        <v>1992</v>
      </c>
      <c r="E62" s="5">
        <v>1993</v>
      </c>
      <c r="F62" s="5">
        <v>1994</v>
      </c>
      <c r="G62" s="5">
        <v>1995</v>
      </c>
      <c r="H62" s="5">
        <v>1996</v>
      </c>
      <c r="I62" s="5">
        <v>1997</v>
      </c>
      <c r="J62" s="5">
        <v>1998</v>
      </c>
      <c r="K62" s="5">
        <v>1999</v>
      </c>
      <c r="L62" s="5">
        <v>2000</v>
      </c>
      <c r="M62" s="5">
        <v>2001</v>
      </c>
      <c r="N62" s="5">
        <v>2002</v>
      </c>
      <c r="O62" s="5">
        <v>2003</v>
      </c>
      <c r="P62" s="5">
        <v>2004</v>
      </c>
      <c r="Q62" s="5" t="s">
        <v>4</v>
      </c>
      <c r="R62" s="5" t="s">
        <v>5</v>
      </c>
      <c r="S62" s="5" t="s">
        <v>6</v>
      </c>
      <c r="T62" s="5" t="s">
        <v>7</v>
      </c>
      <c r="U62" s="5">
        <v>2009</v>
      </c>
      <c r="V62" s="5" t="s">
        <v>8</v>
      </c>
      <c r="W62" s="5" t="s">
        <v>9</v>
      </c>
      <c r="X62" s="5" t="s">
        <v>10</v>
      </c>
      <c r="Y62" s="5" t="s">
        <v>11</v>
      </c>
      <c r="Z62" s="5" t="s">
        <v>12</v>
      </c>
      <c r="AA62" s="5" t="s">
        <v>13</v>
      </c>
      <c r="AB62" s="5" t="s">
        <v>14</v>
      </c>
      <c r="AC62" s="5" t="s">
        <v>15</v>
      </c>
      <c r="AD62" s="5" t="s">
        <v>16</v>
      </c>
    </row>
    <row r="63" spans="1:38">
      <c r="A63" s="8" t="s">
        <v>18</v>
      </c>
      <c r="B63" s="10"/>
      <c r="C63" s="25">
        <v>5.2874371662349375</v>
      </c>
      <c r="D63" s="25">
        <v>9.8806308005734422</v>
      </c>
      <c r="E63" s="25">
        <v>8.0186891243799039</v>
      </c>
      <c r="F63" s="25">
        <v>7.8758481562005898</v>
      </c>
      <c r="G63" s="25">
        <v>8.2792906159160964</v>
      </c>
      <c r="H63" s="25">
        <v>5.0333786751646699</v>
      </c>
      <c r="I63" s="25">
        <v>-1.4102402009654469</v>
      </c>
      <c r="J63" s="25">
        <v>-10.19974758251746</v>
      </c>
      <c r="K63" s="25">
        <v>4.0660173764027689</v>
      </c>
      <c r="L63" s="25">
        <v>7.0372826907336901</v>
      </c>
      <c r="M63" s="25">
        <v>5.8955773099420981</v>
      </c>
      <c r="N63" s="25">
        <v>6.2218418925159114</v>
      </c>
      <c r="O63" s="25">
        <v>7.3462857043205929</v>
      </c>
      <c r="P63" s="25">
        <v>7.4282332566022689</v>
      </c>
      <c r="Q63" s="25">
        <v>4.2007591346211086</v>
      </c>
      <c r="R63" s="25">
        <v>2.8007955995827558</v>
      </c>
      <c r="S63" s="25">
        <v>1.1916154078854362</v>
      </c>
      <c r="T63" s="25">
        <v>2.8333842791441839</v>
      </c>
      <c r="U63" s="25">
        <v>-0.89888010643917937</v>
      </c>
      <c r="V63" s="25">
        <v>5.4512688418287354</v>
      </c>
      <c r="W63" s="25">
        <v>1.833950206018315</v>
      </c>
      <c r="X63" s="25">
        <v>7.3326951685767909</v>
      </c>
      <c r="Y63" s="25">
        <v>0.95407850320133036</v>
      </c>
      <c r="Z63" s="25">
        <v>0.53316246139625889</v>
      </c>
      <c r="AA63" s="25">
        <v>2.6024820292572315</v>
      </c>
      <c r="AB63" s="25">
        <v>2.881799595666962</v>
      </c>
      <c r="AC63" s="25">
        <v>3.0870636399900775</v>
      </c>
      <c r="AD63" s="25">
        <v>4.5641051443355138</v>
      </c>
    </row>
    <row r="64" spans="1:38">
      <c r="A64" s="8" t="s">
        <v>19</v>
      </c>
      <c r="B64" s="10"/>
      <c r="C64" s="25">
        <v>5.0698596689757665</v>
      </c>
      <c r="D64" s="25">
        <v>9.6053365676167459</v>
      </c>
      <c r="E64" s="25">
        <v>8.798755333652025</v>
      </c>
      <c r="F64" s="25">
        <v>8.4592304797550923</v>
      </c>
      <c r="G64" s="25">
        <v>6.8890885255002559</v>
      </c>
      <c r="H64" s="25">
        <v>9.8086934550807712</v>
      </c>
      <c r="I64" s="25">
        <v>2.7721807214476968</v>
      </c>
      <c r="J64" s="25">
        <v>4.6063740138749409</v>
      </c>
      <c r="K64" s="25">
        <v>3.6071587289555112</v>
      </c>
      <c r="L64" s="25">
        <v>2.759120317902088</v>
      </c>
      <c r="M64" s="25">
        <v>2.5979229460158848</v>
      </c>
      <c r="N64" s="25">
        <v>3.412653487764544</v>
      </c>
      <c r="O64" s="25">
        <v>5.1253171086011378</v>
      </c>
      <c r="P64" s="25">
        <v>3.8965184042936585</v>
      </c>
      <c r="Q64" s="25">
        <v>7.9943378610366693</v>
      </c>
      <c r="R64" s="25">
        <v>2.2645281191922635</v>
      </c>
      <c r="S64" s="25">
        <v>8.5510082532119611</v>
      </c>
      <c r="T64" s="25">
        <v>4.9262202499387229</v>
      </c>
      <c r="U64" s="25">
        <v>10.39634304014956</v>
      </c>
      <c r="V64" s="25">
        <v>8.9341623442026048</v>
      </c>
      <c r="W64" s="25">
        <v>3.7235512466124163</v>
      </c>
      <c r="X64" s="25">
        <v>7.1720057522847611</v>
      </c>
      <c r="Y64" s="25">
        <v>1.5423577031915983</v>
      </c>
      <c r="Z64" s="25">
        <v>2.8078587307981877</v>
      </c>
      <c r="AA64" s="25">
        <v>2.5158234037457419</v>
      </c>
      <c r="AB64" s="25">
        <v>2.1701162844406809</v>
      </c>
      <c r="AC64" s="25">
        <v>0.14525750939391457</v>
      </c>
      <c r="AD64" s="25">
        <v>2.5694942399991731</v>
      </c>
    </row>
    <row r="65" spans="1:38">
      <c r="A65" s="8" t="s">
        <v>20</v>
      </c>
      <c r="B65" s="10"/>
      <c r="C65" s="25">
        <v>10.751116038376011</v>
      </c>
      <c r="D65" s="25">
        <v>7.6702581884662493</v>
      </c>
      <c r="E65" s="25">
        <v>9.6976951230507638</v>
      </c>
      <c r="F65" s="25">
        <v>11.526293615982468</v>
      </c>
      <c r="G65" s="25">
        <v>11.869941015472961</v>
      </c>
      <c r="H65" s="25">
        <v>6.9864098244058397</v>
      </c>
      <c r="I65" s="25">
        <v>-21.789662467949157</v>
      </c>
      <c r="J65" s="25">
        <v>-44.026398999406446</v>
      </c>
      <c r="K65" s="25">
        <v>-4.4895092055026566</v>
      </c>
      <c r="L65" s="25">
        <v>3.0920407486578085</v>
      </c>
      <c r="M65" s="25">
        <v>1.8348404116543549</v>
      </c>
      <c r="N65" s="25">
        <v>6.1921613723436337</v>
      </c>
      <c r="O65" s="25">
        <v>12.638683885379436</v>
      </c>
      <c r="P65" s="25">
        <v>15.864703631007359</v>
      </c>
      <c r="Q65" s="25">
        <v>14.279384882441093</v>
      </c>
      <c r="R65" s="25">
        <v>2.6129533368231392</v>
      </c>
      <c r="S65" s="25">
        <v>1.7548964780091296</v>
      </c>
      <c r="T65" s="25">
        <v>2.33584309733628</v>
      </c>
      <c r="U65" s="25">
        <v>-10.870666904254094</v>
      </c>
      <c r="V65" s="25">
        <v>11.599188276792276</v>
      </c>
      <c r="W65" s="25">
        <v>4.8693818423520128</v>
      </c>
      <c r="X65" s="25">
        <v>10.726596344035258</v>
      </c>
      <c r="Y65" s="25">
        <v>-1.0114410241270093</v>
      </c>
      <c r="Z65" s="25">
        <v>-2.2108662648620054</v>
      </c>
      <c r="AA65" s="25">
        <v>4.3662306355340519</v>
      </c>
      <c r="AB65" s="25">
        <v>2.8788552298834702</v>
      </c>
      <c r="AC65" s="25">
        <v>1.7668902310192607</v>
      </c>
      <c r="AD65" s="25">
        <v>3.7799499121593811</v>
      </c>
    </row>
    <row r="66" spans="1:38">
      <c r="A66" s="8" t="s">
        <v>21</v>
      </c>
      <c r="B66" s="10"/>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8">
      <c r="A67" s="10" t="s">
        <v>22</v>
      </c>
      <c r="B67" s="10"/>
      <c r="C67" s="25">
        <v>16.621761153660273</v>
      </c>
      <c r="D67" s="25">
        <v>13.987098005079716</v>
      </c>
      <c r="E67" s="25">
        <v>14.037638739238218</v>
      </c>
      <c r="F67" s="25">
        <v>13.104921935199783</v>
      </c>
      <c r="G67" s="25">
        <v>15.370492308518948</v>
      </c>
      <c r="H67" s="25">
        <v>-4.4836732658433078</v>
      </c>
      <c r="I67" s="25">
        <v>9.0518932649108024</v>
      </c>
      <c r="J67" s="25">
        <v>10.791462193437781</v>
      </c>
      <c r="K67" s="25">
        <v>8.6358898057612805</v>
      </c>
      <c r="L67" s="25">
        <v>15.831945801991935</v>
      </c>
      <c r="M67" s="25">
        <v>-2.0422760213193669E-2</v>
      </c>
      <c r="N67" s="25">
        <v>5.8872838868426527</v>
      </c>
      <c r="O67" s="25">
        <v>9.133856377414844</v>
      </c>
      <c r="P67" s="25">
        <v>14.631024265974048</v>
      </c>
      <c r="Q67" s="25">
        <v>7.7597641284646386</v>
      </c>
      <c r="R67" s="25">
        <v>10.787654606795982</v>
      </c>
      <c r="S67" s="25">
        <v>8.8937497990744276</v>
      </c>
      <c r="T67" s="25">
        <v>6.2636069003074795</v>
      </c>
      <c r="U67" s="25">
        <v>-12.140254799758495</v>
      </c>
      <c r="V67" s="25">
        <v>14.220277855837253</v>
      </c>
      <c r="W67" s="25">
        <v>9.5094462995896123</v>
      </c>
      <c r="X67" s="25">
        <v>3.6616918567206511</v>
      </c>
      <c r="Y67" s="25">
        <v>2.5143359157312517</v>
      </c>
      <c r="Z67" s="25">
        <v>0.34545332252433525</v>
      </c>
      <c r="AA67" s="25">
        <v>1.2501656336816609</v>
      </c>
      <c r="AB67" s="25">
        <v>2.6960508642980869</v>
      </c>
      <c r="AC67" s="25">
        <v>5.1785347131793458</v>
      </c>
      <c r="AD67" s="25">
        <v>3.3480373567441575</v>
      </c>
    </row>
    <row r="68" spans="1:38" s="19" customFormat="1">
      <c r="A68" s="11" t="s">
        <v>23</v>
      </c>
      <c r="B68" s="11"/>
      <c r="C68" s="23">
        <v>19.590408994338034</v>
      </c>
      <c r="D68" s="23">
        <v>11.847888162179459</v>
      </c>
      <c r="E68" s="23">
        <v>11.92861518265596</v>
      </c>
      <c r="F68" s="23">
        <v>17.561474126495227</v>
      </c>
      <c r="G68" s="23">
        <v>14.165437784670814</v>
      </c>
      <c r="H68" s="23">
        <v>-9.398920838132085</v>
      </c>
      <c r="I68" s="23">
        <v>8.7057465734704351</v>
      </c>
      <c r="J68" s="23">
        <v>11.210431333194066</v>
      </c>
      <c r="K68" s="23">
        <v>10.361163946830686</v>
      </c>
      <c r="L68" s="23">
        <v>20.569517250455107</v>
      </c>
      <c r="M68" s="23">
        <v>-0.9888439886588003</v>
      </c>
      <c r="N68" s="23">
        <v>4.2727891396436348</v>
      </c>
      <c r="O68" s="23">
        <v>11.805418754799277</v>
      </c>
      <c r="P68" s="23">
        <v>15.268886275590134</v>
      </c>
      <c r="Q68" s="23">
        <v>8.2829768250229421</v>
      </c>
      <c r="R68" s="23">
        <v>10.590334815064722</v>
      </c>
      <c r="S68" s="23">
        <v>8.7899099987783842</v>
      </c>
      <c r="T68" s="23">
        <v>6.7924780173661503</v>
      </c>
      <c r="U68" s="23">
        <v>-13.450656404501231</v>
      </c>
      <c r="V68" s="23">
        <v>16.467385762911718</v>
      </c>
      <c r="W68" s="23">
        <v>8.7739323006946535</v>
      </c>
      <c r="X68" s="23">
        <v>2.1709242067638996</v>
      </c>
      <c r="Y68" s="23">
        <v>0.11617869975297879</v>
      </c>
      <c r="Z68" s="23">
        <v>0.76345027794806697</v>
      </c>
      <c r="AA68" s="23">
        <v>-2.3468581370386374</v>
      </c>
      <c r="AB68" s="23">
        <v>0.23180423156701124</v>
      </c>
      <c r="AC68" s="23">
        <v>5.3900082425700049</v>
      </c>
      <c r="AD68" s="23">
        <v>3.753851922311128</v>
      </c>
      <c r="AJ68" s="2"/>
      <c r="AK68" s="2"/>
      <c r="AL68" s="2"/>
    </row>
    <row r="69" spans="1:38" s="19" customFormat="1">
      <c r="A69" s="11" t="s">
        <v>24</v>
      </c>
      <c r="B69" s="11"/>
      <c r="C69" s="23">
        <v>6.068582391155104</v>
      </c>
      <c r="D69" s="23">
        <v>22.340753820965389</v>
      </c>
      <c r="E69" s="23">
        <v>21.32614917864511</v>
      </c>
      <c r="F69" s="23">
        <v>-1.5572437968681925</v>
      </c>
      <c r="G69" s="23">
        <v>19.973073177599716</v>
      </c>
      <c r="H69" s="23">
        <v>13.870083639555332</v>
      </c>
      <c r="I69" s="23">
        <v>10.159356561917619</v>
      </c>
      <c r="J69" s="23">
        <v>9.2366464288150496</v>
      </c>
      <c r="K69" s="23">
        <v>1.7043295179809377</v>
      </c>
      <c r="L69" s="23">
        <v>-2.5790911339685181</v>
      </c>
      <c r="M69" s="23">
        <v>4.7332461741814456</v>
      </c>
      <c r="N69" s="23">
        <v>13.712581027871877</v>
      </c>
      <c r="O69" s="23">
        <v>-2.3292068690735874</v>
      </c>
      <c r="P69" s="23">
        <v>11.475112898007083</v>
      </c>
      <c r="Q69" s="23">
        <v>5.1452728179218781</v>
      </c>
      <c r="R69" s="23">
        <v>11.872150340506238</v>
      </c>
      <c r="S69" s="23">
        <v>9.4334900052302544</v>
      </c>
      <c r="T69" s="23">
        <v>3.6101215457215119</v>
      </c>
      <c r="U69" s="23">
        <v>-5.2018209913823767</v>
      </c>
      <c r="V69" s="23">
        <v>2.9412346221441226</v>
      </c>
      <c r="W69" s="23">
        <v>13.640326213724848</v>
      </c>
      <c r="X69" s="23">
        <v>11.598753440105298</v>
      </c>
      <c r="Y69" s="23">
        <v>14.259607804203327</v>
      </c>
      <c r="Z69" s="23">
        <v>-1.3892284355164151</v>
      </c>
      <c r="AA69" s="23">
        <v>16.931734512983581</v>
      </c>
      <c r="AB69" s="23">
        <v>11.758507589265179</v>
      </c>
      <c r="AC69" s="23">
        <v>4.4713152177515525</v>
      </c>
      <c r="AD69" s="23">
        <v>2.0120649509837421</v>
      </c>
      <c r="AJ69" s="2"/>
      <c r="AK69" s="2"/>
      <c r="AL69" s="2"/>
    </row>
    <row r="70" spans="1:38">
      <c r="A70" s="10" t="s">
        <v>25</v>
      </c>
      <c r="B70" s="10"/>
      <c r="C70" s="25">
        <v>11.598100449779182</v>
      </c>
      <c r="D70" s="25">
        <v>9.8244293330041614</v>
      </c>
      <c r="E70" s="25">
        <v>11.762937354104565</v>
      </c>
      <c r="F70" s="25">
        <v>17.480283987858527</v>
      </c>
      <c r="G70" s="25">
        <v>22.970308887261154</v>
      </c>
      <c r="H70" s="25">
        <v>-3.2486573663358911</v>
      </c>
      <c r="I70" s="25">
        <v>-8.6859436378800012</v>
      </c>
      <c r="J70" s="25">
        <v>-19.555517775291008</v>
      </c>
      <c r="K70" s="25">
        <v>11.397245441719434</v>
      </c>
      <c r="L70" s="25">
        <v>25.958645973338236</v>
      </c>
      <c r="M70" s="25">
        <v>1.4682913308982108</v>
      </c>
      <c r="N70" s="25">
        <v>6.2209221934833181</v>
      </c>
      <c r="O70" s="25">
        <v>11.096190015841032</v>
      </c>
      <c r="P70" s="25">
        <v>20.304941142413568</v>
      </c>
      <c r="Q70" s="25">
        <v>16.189795508652622</v>
      </c>
      <c r="R70" s="25">
        <v>2.9434304169885479</v>
      </c>
      <c r="S70" s="25">
        <v>4.2004013535453737</v>
      </c>
      <c r="T70" s="25">
        <v>11.398622641451624</v>
      </c>
      <c r="U70" s="25">
        <v>-20.772296910093658</v>
      </c>
      <c r="V70" s="25">
        <v>22.955533511704786</v>
      </c>
      <c r="W70" s="25">
        <v>12.400245332721482</v>
      </c>
      <c r="X70" s="25">
        <v>5.629515988847956</v>
      </c>
      <c r="Y70" s="25">
        <v>1.6806226746180783</v>
      </c>
      <c r="Z70" s="25">
        <v>-5.2983338218878799</v>
      </c>
      <c r="AA70" s="25">
        <v>3.9058254537565062E-3</v>
      </c>
      <c r="AB70" s="25">
        <v>-0.99170129413622021</v>
      </c>
      <c r="AC70" s="25">
        <v>6.227254094750208</v>
      </c>
      <c r="AD70" s="25">
        <v>8.2741527363592269</v>
      </c>
    </row>
    <row r="71" spans="1:38" s="19" customFormat="1">
      <c r="A71" s="11" t="s">
        <v>26</v>
      </c>
      <c r="B71" s="11"/>
      <c r="C71" s="23">
        <v>9.5804059328649345</v>
      </c>
      <c r="D71" s="23">
        <v>7.2237795864574537</v>
      </c>
      <c r="E71" s="23">
        <v>10.789388536648389</v>
      </c>
      <c r="F71" s="23">
        <v>16.817179513781227</v>
      </c>
      <c r="G71" s="23">
        <v>24.655753661154705</v>
      </c>
      <c r="H71" s="23">
        <v>-5.1734738799777489</v>
      </c>
      <c r="I71" s="23">
        <v>-12.803997552341713</v>
      </c>
      <c r="J71" s="23">
        <v>-23.04576739617778</v>
      </c>
      <c r="K71" s="23">
        <v>14.35847085641204</v>
      </c>
      <c r="L71" s="23">
        <v>29.166692606299193</v>
      </c>
      <c r="M71" s="23">
        <v>1.8705888332524125</v>
      </c>
      <c r="N71" s="23">
        <v>5.1486730139941699</v>
      </c>
      <c r="O71" s="23">
        <v>13.442124979496242</v>
      </c>
      <c r="P71" s="23">
        <v>20.607372689972109</v>
      </c>
      <c r="Q71" s="23">
        <v>16.772617481929359</v>
      </c>
      <c r="R71" s="23">
        <v>0.94093399559629631</v>
      </c>
      <c r="S71" s="23">
        <v>4.2937174433507579</v>
      </c>
      <c r="T71" s="23">
        <v>10.981063676467386</v>
      </c>
      <c r="U71" s="23">
        <v>-21.370280994951955</v>
      </c>
      <c r="V71" s="23">
        <v>26.940649704555611</v>
      </c>
      <c r="W71" s="23">
        <v>14.370955114421506</v>
      </c>
      <c r="X71" s="23">
        <v>7.1137010456870513</v>
      </c>
      <c r="Y71" s="23">
        <v>1.8025515866636681</v>
      </c>
      <c r="Z71" s="23">
        <v>-6.3003284358710374</v>
      </c>
      <c r="AA71" s="23">
        <v>0.22734843265604354</v>
      </c>
      <c r="AB71" s="23">
        <v>-2.2858351103553218</v>
      </c>
      <c r="AC71" s="23">
        <v>7.4360845484136888</v>
      </c>
      <c r="AD71" s="23">
        <v>7.896288408046928</v>
      </c>
      <c r="AJ71" s="2"/>
      <c r="AK71" s="2"/>
      <c r="AL71" s="2"/>
    </row>
    <row r="72" spans="1:38" s="19" customFormat="1">
      <c r="A72" s="11" t="s">
        <v>27</v>
      </c>
      <c r="B72" s="11"/>
      <c r="C72" s="23">
        <v>21.004223369310154</v>
      </c>
      <c r="D72" s="23">
        <v>20.864404087858674</v>
      </c>
      <c r="E72" s="23">
        <v>15.243060224175252</v>
      </c>
      <c r="F72" s="23">
        <v>19.717813144678416</v>
      </c>
      <c r="G72" s="23">
        <v>17.519662803137194</v>
      </c>
      <c r="H72" s="23">
        <v>3.4571209945230379</v>
      </c>
      <c r="I72" s="23">
        <v>5.2041338679501337</v>
      </c>
      <c r="J72" s="23">
        <v>-8.1825674983030297</v>
      </c>
      <c r="K72" s="23">
        <v>1.9970126847741057</v>
      </c>
      <c r="L72" s="23">
        <v>15.525552344447703</v>
      </c>
      <c r="M72" s="23">
        <v>-5.9219139625938055E-2</v>
      </c>
      <c r="N72" s="23">
        <v>10.435790835772877</v>
      </c>
      <c r="O72" s="23">
        <v>2.7794695994153074</v>
      </c>
      <c r="P72" s="23">
        <v>19.134571836124834</v>
      </c>
      <c r="Q72" s="23">
        <v>13.951114253467352</v>
      </c>
      <c r="R72" s="23">
        <v>11.283890593934373</v>
      </c>
      <c r="S72" s="23">
        <v>3.8558092100102073</v>
      </c>
      <c r="T72" s="23">
        <v>12.843672045998588</v>
      </c>
      <c r="U72" s="23">
        <v>-18.596178059703888</v>
      </c>
      <c r="V72" s="23">
        <v>9.0366753336257091</v>
      </c>
      <c r="W72" s="23">
        <v>4.4763308775073796</v>
      </c>
      <c r="X72" s="23">
        <v>-1.1045208615486217</v>
      </c>
      <c r="Y72" s="23">
        <v>1.0728880910030085</v>
      </c>
      <c r="Z72" s="23">
        <v>-0.49416850217424724</v>
      </c>
      <c r="AA72" s="23">
        <v>-1.0302241713883831</v>
      </c>
      <c r="AB72" s="23">
        <v>4.7083616326231379</v>
      </c>
      <c r="AC72" s="23">
        <v>1.2909486855401155</v>
      </c>
      <c r="AD72" s="23">
        <v>9.9021986777643178</v>
      </c>
      <c r="AJ72" s="2"/>
      <c r="AK72" s="2"/>
      <c r="AL72" s="2"/>
    </row>
    <row r="73" spans="1:38">
      <c r="A73" s="13" t="s">
        <v>28</v>
      </c>
      <c r="B73" s="13"/>
      <c r="C73" s="26">
        <v>8.9224752323622454</v>
      </c>
      <c r="D73" s="26">
        <v>10.062624914560601</v>
      </c>
      <c r="E73" s="26">
        <v>9.0953465708697934</v>
      </c>
      <c r="F73" s="26">
        <v>7.6956663013537252</v>
      </c>
      <c r="G73" s="26">
        <v>6.6827092055305144</v>
      </c>
      <c r="H73" s="26">
        <v>5.7025291460837195</v>
      </c>
      <c r="I73" s="26">
        <v>-3.2382544486875986</v>
      </c>
      <c r="J73" s="26">
        <v>-7.2008006702144627</v>
      </c>
      <c r="K73" s="26">
        <v>3.5738909669832424</v>
      </c>
      <c r="L73" s="26">
        <v>3.1978162344198608</v>
      </c>
      <c r="M73" s="26">
        <v>3.0926586304602637</v>
      </c>
      <c r="N73" s="26">
        <v>5.8422620904806877</v>
      </c>
      <c r="O73" s="26">
        <v>7.2227388098387877</v>
      </c>
      <c r="P73" s="26">
        <v>6.2425849911717393</v>
      </c>
      <c r="Q73" s="26">
        <v>4.1687467012154542</v>
      </c>
      <c r="R73" s="26">
        <v>5.4450986532760766</v>
      </c>
      <c r="S73" s="26">
        <v>5.6148500021082839</v>
      </c>
      <c r="T73" s="26">
        <v>1.8964688456400296</v>
      </c>
      <c r="U73" s="26">
        <v>-0.33700845045532901</v>
      </c>
      <c r="V73" s="26">
        <v>7.5514055728991991</v>
      </c>
      <c r="W73" s="26">
        <v>1.0128773727181368</v>
      </c>
      <c r="X73" s="26">
        <v>7.0209537428361557</v>
      </c>
      <c r="Y73" s="26">
        <v>2.3884427058548283</v>
      </c>
      <c r="Z73" s="26">
        <v>1.0602215879963239</v>
      </c>
      <c r="AA73" s="26">
        <v>3.1810375323237992</v>
      </c>
      <c r="AB73" s="26">
        <v>3.3595057101097012</v>
      </c>
      <c r="AC73" s="26">
        <v>3.9611324812842952</v>
      </c>
      <c r="AD73" s="26">
        <v>4.0935034560230434</v>
      </c>
    </row>
    <row r="74" spans="1:38">
      <c r="A74" s="10"/>
      <c r="B74" s="10"/>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8">
      <c r="A75" s="16" t="s">
        <v>30</v>
      </c>
      <c r="B75" s="16"/>
      <c r="C75" s="27">
        <v>8.4026312302522257</v>
      </c>
      <c r="D75" s="27">
        <v>9.2299025961596328</v>
      </c>
      <c r="E75" s="27">
        <v>8.6758650454928699</v>
      </c>
      <c r="F75" s="27">
        <v>7.9970246672043288</v>
      </c>
      <c r="G75" s="27">
        <v>8.1203153462537756</v>
      </c>
      <c r="H75" s="27">
        <v>5.6519444649947133</v>
      </c>
      <c r="I75" s="27">
        <v>-2.7535938260043906</v>
      </c>
      <c r="J75" s="27">
        <v>-7.6339983486626011</v>
      </c>
      <c r="K75" s="27">
        <v>4.5722860120378499</v>
      </c>
      <c r="L75" s="27">
        <v>4.4552669229948094</v>
      </c>
      <c r="M75" s="27">
        <v>3.4442293224532676</v>
      </c>
      <c r="N75" s="27">
        <v>6.1490176540414296</v>
      </c>
      <c r="O75" s="27">
        <v>7.1892618817636134</v>
      </c>
      <c r="P75" s="27">
        <v>6.2893421428579472</v>
      </c>
      <c r="Q75" s="27">
        <v>4.1876384288433712</v>
      </c>
      <c r="R75" s="27">
        <v>4.967796290915345</v>
      </c>
      <c r="S75" s="27">
        <v>5.4351663570652846</v>
      </c>
      <c r="T75" s="27">
        <v>1.7256856552470623</v>
      </c>
      <c r="U75" s="27">
        <v>-0.69060535226930142</v>
      </c>
      <c r="V75" s="27">
        <v>7.5133774728228957</v>
      </c>
      <c r="W75" s="27">
        <v>0.84015647937204108</v>
      </c>
      <c r="X75" s="27">
        <v>7.2427832841056414</v>
      </c>
      <c r="Y75" s="27">
        <v>2.6873832392957553</v>
      </c>
      <c r="Z75" s="27">
        <v>0.98456838637434885</v>
      </c>
      <c r="AA75" s="27">
        <v>3.1339609342936114</v>
      </c>
      <c r="AB75" s="27">
        <v>3.4291219468698841</v>
      </c>
      <c r="AC75" s="27">
        <v>4.0662503485508381</v>
      </c>
      <c r="AD75" s="27">
        <v>4.1507620878620628</v>
      </c>
    </row>
    <row r="76" spans="1:38">
      <c r="C76" s="18"/>
      <c r="D76" s="18"/>
      <c r="E76" s="7"/>
      <c r="F76" s="7"/>
      <c r="G76" s="7"/>
      <c r="H76" s="7"/>
      <c r="I76" s="7"/>
      <c r="J76" s="7"/>
      <c r="K76" s="7"/>
      <c r="L76" s="7"/>
      <c r="M76" s="7"/>
      <c r="N76" s="7"/>
      <c r="O76" s="7"/>
      <c r="P76" s="7"/>
      <c r="Q76" s="7"/>
      <c r="R76" s="7"/>
      <c r="S76" s="7"/>
      <c r="T76" s="7"/>
      <c r="U76" s="7"/>
      <c r="V76" s="7"/>
      <c r="W76" s="7"/>
      <c r="X76" s="7"/>
      <c r="Y76" s="7"/>
      <c r="Z76" s="7"/>
      <c r="AA76" s="7"/>
      <c r="AB76" s="7"/>
      <c r="AC76" s="7"/>
      <c r="AD76" s="7"/>
    </row>
    <row r="77" spans="1:38">
      <c r="A77" s="1" t="s">
        <v>41</v>
      </c>
    </row>
    <row r="78" spans="1:38">
      <c r="A78" s="1" t="s">
        <v>32</v>
      </c>
      <c r="U78" s="18"/>
    </row>
    <row r="79" spans="1:38">
      <c r="A79" s="2" t="s">
        <v>2</v>
      </c>
      <c r="H79" s="3"/>
      <c r="I79" s="3"/>
      <c r="K79" s="3"/>
      <c r="M79" s="3"/>
      <c r="N79" s="3"/>
      <c r="V79" s="28"/>
      <c r="X79" s="28"/>
      <c r="Y79" s="28"/>
      <c r="Z79" s="28"/>
      <c r="AA79" s="28"/>
      <c r="AB79" s="28"/>
      <c r="AC79" s="28"/>
      <c r="AD79" s="28" t="s">
        <v>40</v>
      </c>
    </row>
    <row r="80" spans="1:38">
      <c r="A80" s="4"/>
      <c r="B80" s="5">
        <v>1990</v>
      </c>
      <c r="C80" s="5">
        <v>1991</v>
      </c>
      <c r="D80" s="5">
        <v>1992</v>
      </c>
      <c r="E80" s="5">
        <v>1993</v>
      </c>
      <c r="F80" s="5">
        <v>1994</v>
      </c>
      <c r="G80" s="5">
        <v>1995</v>
      </c>
      <c r="H80" s="5">
        <v>1996</v>
      </c>
      <c r="I80" s="5">
        <v>1997</v>
      </c>
      <c r="J80" s="5">
        <v>1998</v>
      </c>
      <c r="K80" s="5">
        <v>1999</v>
      </c>
      <c r="L80" s="5">
        <v>2000</v>
      </c>
      <c r="M80" s="5">
        <v>2001</v>
      </c>
      <c r="N80" s="5">
        <v>2002</v>
      </c>
      <c r="O80" s="5">
        <v>2003</v>
      </c>
      <c r="P80" s="5">
        <v>2004</v>
      </c>
      <c r="Q80" s="5" t="s">
        <v>4</v>
      </c>
      <c r="R80" s="5" t="s">
        <v>5</v>
      </c>
      <c r="S80" s="5" t="s">
        <v>6</v>
      </c>
      <c r="T80" s="5" t="s">
        <v>7</v>
      </c>
      <c r="U80" s="5">
        <v>2009</v>
      </c>
      <c r="V80" s="6" t="s">
        <v>8</v>
      </c>
      <c r="W80" s="6" t="s">
        <v>9</v>
      </c>
      <c r="X80" s="6" t="s">
        <v>10</v>
      </c>
      <c r="Y80" s="6" t="s">
        <v>11</v>
      </c>
      <c r="Z80" s="6" t="s">
        <v>12</v>
      </c>
      <c r="AA80" s="6" t="s">
        <v>13</v>
      </c>
      <c r="AB80" s="6" t="s">
        <v>14</v>
      </c>
      <c r="AC80" s="6" t="s">
        <v>15</v>
      </c>
      <c r="AD80" s="6" t="s">
        <v>16</v>
      </c>
    </row>
    <row r="81" spans="1:38">
      <c r="A81" s="8" t="s">
        <v>18</v>
      </c>
      <c r="B81" s="10"/>
      <c r="C81" s="25">
        <v>2.8222481172532863</v>
      </c>
      <c r="D81" s="25">
        <v>5.1461919138167946</v>
      </c>
      <c r="E81" s="25">
        <v>4.139001896082676</v>
      </c>
      <c r="F81" s="25">
        <v>4.0922286581867855</v>
      </c>
      <c r="G81" s="25">
        <v>4.3160679483760997</v>
      </c>
      <c r="H81" s="25">
        <v>2.5821722430526073</v>
      </c>
      <c r="I81" s="25">
        <v>-0.72921919211304009</v>
      </c>
      <c r="J81" s="25">
        <v>-5.4059273482427965</v>
      </c>
      <c r="K81" s="25">
        <v>2.1011235488849813</v>
      </c>
      <c r="L81" s="25">
        <v>3.743038130169821</v>
      </c>
      <c r="M81" s="25">
        <v>3.1914956568134891</v>
      </c>
      <c r="N81" s="25">
        <v>3.4844046236082136</v>
      </c>
      <c r="O81" s="25">
        <v>4.0887572867126991</v>
      </c>
      <c r="P81" s="25">
        <v>4.1324229818542024</v>
      </c>
      <c r="Q81" s="25">
        <v>2.3471708388887516</v>
      </c>
      <c r="R81" s="25">
        <v>1.5639619752100558</v>
      </c>
      <c r="S81" s="25">
        <v>0.64884844935395536</v>
      </c>
      <c r="T81" s="25">
        <v>1.4888977906035648</v>
      </c>
      <c r="U81" s="25">
        <v>-0.48215440752905048</v>
      </c>
      <c r="V81" s="25">
        <v>2.8927564179891085</v>
      </c>
      <c r="W81" s="25">
        <v>0.9568743646392649</v>
      </c>
      <c r="X81" s="25">
        <v>3.8834641380758641</v>
      </c>
      <c r="Y81" s="25">
        <v>0.50822239730745944</v>
      </c>
      <c r="Z81" s="25">
        <v>0.28018876040461704</v>
      </c>
      <c r="AA81" s="25">
        <v>1.3688067265446946</v>
      </c>
      <c r="AB81" s="25">
        <v>1.4797069556414268</v>
      </c>
      <c r="AC81" s="25">
        <v>1.5436144302858494</v>
      </c>
      <c r="AD81" s="25">
        <v>2.2338569479626034</v>
      </c>
    </row>
    <row r="82" spans="1:38">
      <c r="A82" s="8" t="s">
        <v>19</v>
      </c>
      <c r="B82" s="10"/>
      <c r="C82" s="25">
        <v>0.50757549640255728</v>
      </c>
      <c r="D82" s="25">
        <v>0.95670154132999541</v>
      </c>
      <c r="E82" s="25">
        <v>0.93707177851237999</v>
      </c>
      <c r="F82" s="25">
        <v>0.9306237297061446</v>
      </c>
      <c r="G82" s="25">
        <v>0.76140197555812361</v>
      </c>
      <c r="H82" s="25">
        <v>1.1035423179460133</v>
      </c>
      <c r="I82" s="25">
        <v>0.32113644598658109</v>
      </c>
      <c r="J82" s="25">
        <v>0.55662666705335517</v>
      </c>
      <c r="K82" s="25">
        <v>0.47125695163305814</v>
      </c>
      <c r="L82" s="25">
        <v>0.37438582762489286</v>
      </c>
      <c r="M82" s="25">
        <v>0.35269253364014808</v>
      </c>
      <c r="N82" s="25">
        <v>0.45983891107225616</v>
      </c>
      <c r="O82" s="25">
        <v>0.67512748334929851</v>
      </c>
      <c r="P82" s="25">
        <v>0.50364695400407011</v>
      </c>
      <c r="Q82" s="25">
        <v>1.0483551538168081</v>
      </c>
      <c r="R82" s="25">
        <v>0.30919005935472671</v>
      </c>
      <c r="S82" s="25">
        <v>1.154580181673716</v>
      </c>
      <c r="T82" s="25">
        <v>0.68602219946960219</v>
      </c>
      <c r="U82" s="25">
        <v>1.491041636838268</v>
      </c>
      <c r="V82" s="25">
        <v>1.4276860733645607</v>
      </c>
      <c r="W82" s="25">
        <v>0.58835229748887574</v>
      </c>
      <c r="X82" s="25">
        <v>1.1576893566650899</v>
      </c>
      <c r="Y82" s="25">
        <v>0.2522214476236449</v>
      </c>
      <c r="Z82" s="25">
        <v>0.45946330184926365</v>
      </c>
      <c r="AA82" s="25">
        <v>0.42558542361039542</v>
      </c>
      <c r="AB82" s="25">
        <v>0.37154935129325628</v>
      </c>
      <c r="AC82" s="25">
        <v>2.4495451116481125E-2</v>
      </c>
      <c r="AD82" s="25">
        <v>0.41835400875991424</v>
      </c>
    </row>
    <row r="83" spans="1:38">
      <c r="A83" s="8" t="s">
        <v>20</v>
      </c>
      <c r="B83" s="10"/>
      <c r="C83" s="25">
        <v>4.3484471595416982</v>
      </c>
      <c r="D83" s="25">
        <v>3.1327202187910599</v>
      </c>
      <c r="E83" s="25">
        <v>3.7624614781242376</v>
      </c>
      <c r="F83" s="25">
        <v>4.5027023143940879</v>
      </c>
      <c r="G83" s="25">
        <v>4.7479365082119882</v>
      </c>
      <c r="H83" s="25">
        <v>2.8868702154844832</v>
      </c>
      <c r="I83" s="25">
        <v>-9.0764710025086348</v>
      </c>
      <c r="J83" s="25">
        <v>-15.238172792300109</v>
      </c>
      <c r="K83" s="25">
        <v>-0.99450269098139998</v>
      </c>
      <c r="L83" s="25">
        <v>0.63108313429438556</v>
      </c>
      <c r="M83" s="25">
        <v>0.39586577622998159</v>
      </c>
      <c r="N83" s="25">
        <v>1.3920188461924072</v>
      </c>
      <c r="O83" s="25">
        <v>2.7693364695540064</v>
      </c>
      <c r="P83" s="25">
        <v>3.6539403911596327</v>
      </c>
      <c r="Q83" s="25">
        <v>3.5504520718750014</v>
      </c>
      <c r="R83" s="25">
        <v>0.72411771236434874</v>
      </c>
      <c r="S83" s="25">
        <v>0.47113043529733006</v>
      </c>
      <c r="T83" s="25">
        <v>0.59461718797431296</v>
      </c>
      <c r="U83" s="25">
        <v>-2.8750442140814232</v>
      </c>
      <c r="V83" s="25">
        <v>2.6804520190371117</v>
      </c>
      <c r="W83" s="25">
        <v>1.1682970397674681</v>
      </c>
      <c r="X83" s="25">
        <v>2.7713618599370977</v>
      </c>
      <c r="Y83" s="25">
        <v>-0.27302475271849619</v>
      </c>
      <c r="Z83" s="25">
        <v>-0.56119637076245044</v>
      </c>
      <c r="AA83" s="25">
        <v>1.0767736204187102</v>
      </c>
      <c r="AB83" s="25">
        <v>0.70614077550527399</v>
      </c>
      <c r="AC83" s="25">
        <v>0.41892933471068311</v>
      </c>
      <c r="AD83" s="25">
        <v>0.87376673125996462</v>
      </c>
    </row>
    <row r="84" spans="1:38">
      <c r="A84" s="8" t="s">
        <v>21</v>
      </c>
      <c r="B84" s="10"/>
      <c r="C84" s="25">
        <v>0.2255874105926432</v>
      </c>
      <c r="D84" s="25">
        <v>-0.23400989214160053</v>
      </c>
      <c r="E84" s="25">
        <v>-0.26612285476845615</v>
      </c>
      <c r="F84" s="25">
        <v>0.38530881505837433</v>
      </c>
      <c r="G84" s="25">
        <v>0.81450805819736094</v>
      </c>
      <c r="H84" s="25">
        <v>-0.64833601157370102</v>
      </c>
      <c r="I84" s="25">
        <v>-1.2050907568826084</v>
      </c>
      <c r="J84" s="25">
        <v>-1.5326123959814322</v>
      </c>
      <c r="K84" s="25">
        <v>1.833240293060278</v>
      </c>
      <c r="L84" s="25">
        <v>0.97826028649585028</v>
      </c>
      <c r="M84" s="25">
        <v>-5.5553153911891043E-2</v>
      </c>
      <c r="N84" s="25">
        <v>0.26104404593579061</v>
      </c>
      <c r="O84" s="25">
        <v>2.6170672397738196E-2</v>
      </c>
      <c r="P84" s="25">
        <v>7.4868992412241459E-2</v>
      </c>
      <c r="Q84" s="25">
        <v>2.0202696793734649</v>
      </c>
      <c r="R84" s="25">
        <v>-2.5581590664315863</v>
      </c>
      <c r="S84" s="25">
        <v>-0.11992201814913725</v>
      </c>
      <c r="T84" s="25">
        <v>1.7707586682313812</v>
      </c>
      <c r="U84" s="25">
        <v>-4.1533942768571652</v>
      </c>
      <c r="V84" s="25">
        <v>3.9444722679484716</v>
      </c>
      <c r="W84" s="25">
        <v>-0.49801192399515187</v>
      </c>
      <c r="X84" s="25">
        <v>0.34278954634918768</v>
      </c>
      <c r="Y84" s="25">
        <v>1.0050731636501788</v>
      </c>
      <c r="Z84" s="25">
        <v>-2.7935873964513207</v>
      </c>
      <c r="AA84" s="25">
        <v>-0.56454489364302529</v>
      </c>
      <c r="AB84" s="25">
        <v>-1.5464515748323404</v>
      </c>
      <c r="AC84" s="25">
        <v>1.8933920791184955</v>
      </c>
      <c r="AD84" s="25">
        <v>2.8467341957890824</v>
      </c>
    </row>
    <row r="85" spans="1:38">
      <c r="A85" s="10" t="s">
        <v>22</v>
      </c>
      <c r="B85" s="10"/>
      <c r="C85" s="25">
        <v>5.4875109669676245</v>
      </c>
      <c r="D85" s="25">
        <v>4.8999863454677364</v>
      </c>
      <c r="E85" s="25">
        <v>5.0261787313241602</v>
      </c>
      <c r="F85" s="25">
        <v>4.8248726201036449</v>
      </c>
      <c r="G85" s="25">
        <v>5.8779995836281111</v>
      </c>
      <c r="H85" s="25">
        <v>-1.8621755354150191</v>
      </c>
      <c r="I85" s="25">
        <v>3.5319034656513715</v>
      </c>
      <c r="J85" s="25">
        <v>5.2054850587600265</v>
      </c>
      <c r="K85" s="25">
        <v>5.0034016300726289</v>
      </c>
      <c r="L85" s="25">
        <v>8.9353176517839188</v>
      </c>
      <c r="M85" s="25">
        <v>-1.324216631803532E-2</v>
      </c>
      <c r="N85" s="25">
        <v>3.7237455763257237</v>
      </c>
      <c r="O85" s="25">
        <v>5.5392969016619498</v>
      </c>
      <c r="P85" s="25">
        <v>9.0013794584983007</v>
      </c>
      <c r="Q85" s="25">
        <v>5.119260140988092</v>
      </c>
      <c r="R85" s="25">
        <v>7.3790440692699253</v>
      </c>
      <c r="S85" s="25">
        <v>6.1078119716047841</v>
      </c>
      <c r="T85" s="25">
        <v>4.3138876293796677</v>
      </c>
      <c r="U85" s="25">
        <v>-8.6701338763843641</v>
      </c>
      <c r="V85" s="25">
        <v>9.1633511166476076</v>
      </c>
      <c r="W85" s="25">
        <v>6.3224695679873451</v>
      </c>
      <c r="X85" s="25">
        <v>2.5944882173996637</v>
      </c>
      <c r="Y85" s="25">
        <v>1.7336658081296912</v>
      </c>
      <c r="Z85" s="25">
        <v>0.23204494739572812</v>
      </c>
      <c r="AA85" s="25">
        <v>0.85504003786672134</v>
      </c>
      <c r="AB85" s="25">
        <v>1.8235218282284129</v>
      </c>
      <c r="AC85" s="25">
        <v>3.4727523967211078</v>
      </c>
      <c r="AD85" s="25">
        <v>2.2325356172576267</v>
      </c>
    </row>
    <row r="86" spans="1:38" s="19" customFormat="1">
      <c r="A86" s="11" t="s">
        <v>23</v>
      </c>
      <c r="B86" s="11"/>
      <c r="C86" s="23">
        <v>5.0476497089664258</v>
      </c>
      <c r="D86" s="23">
        <v>3.3044240500600925</v>
      </c>
      <c r="E86" s="23">
        <v>3.3124750536872907</v>
      </c>
      <c r="F86" s="23">
        <v>4.9585027861181832</v>
      </c>
      <c r="G86" s="23">
        <v>4.2931046021129378</v>
      </c>
      <c r="H86" s="23">
        <v>-3.0790202999264933</v>
      </c>
      <c r="I86" s="23">
        <v>2.5879259358793556</v>
      </c>
      <c r="J86" s="23">
        <v>4.2597629888792294</v>
      </c>
      <c r="K86" s="23">
        <v>4.8066135133393937</v>
      </c>
      <c r="L86" s="23">
        <v>9.2332082129111868</v>
      </c>
      <c r="M86" s="23">
        <v>-0.53265718235808124</v>
      </c>
      <c r="N86" s="23">
        <v>2.2403387813227971</v>
      </c>
      <c r="O86" s="23">
        <v>5.8062835455701487</v>
      </c>
      <c r="P86" s="23">
        <v>7.8144234208476107</v>
      </c>
      <c r="Q86" s="23">
        <v>4.5531925403433302</v>
      </c>
      <c r="R86" s="23">
        <v>6.1289218867568263</v>
      </c>
      <c r="S86" s="23">
        <v>5.0624328974077271</v>
      </c>
      <c r="T86" s="23">
        <v>3.9006860240276229</v>
      </c>
      <c r="U86" s="23">
        <v>-8.0799946359036383</v>
      </c>
      <c r="V86" s="23">
        <v>8.8484767790667593</v>
      </c>
      <c r="W86" s="23">
        <v>4.9518001043764315</v>
      </c>
      <c r="X86" s="23">
        <v>1.2949799004175966</v>
      </c>
      <c r="Y86" s="23">
        <v>6.6523827823003562E-2</v>
      </c>
      <c r="Z86" s="23">
        <v>0.41323922772851618</v>
      </c>
      <c r="AA86" s="23">
        <v>-1.3056291008298404</v>
      </c>
      <c r="AB86" s="23">
        <v>0.12326649709835509</v>
      </c>
      <c r="AC86" s="23">
        <v>2.782564741179959</v>
      </c>
      <c r="AD86" s="23">
        <v>1.9199382208226639</v>
      </c>
      <c r="AJ86" s="2"/>
      <c r="AK86" s="2"/>
      <c r="AL86" s="2"/>
    </row>
    <row r="87" spans="1:38" s="19" customFormat="1">
      <c r="A87" s="11" t="s">
        <v>24</v>
      </c>
      <c r="B87" s="11"/>
      <c r="C87" s="23">
        <v>0.4398565210311367</v>
      </c>
      <c r="D87" s="23">
        <v>1.5955278525670387</v>
      </c>
      <c r="E87" s="23">
        <v>1.713740652661685</v>
      </c>
      <c r="F87" s="23">
        <v>-0.13364482103838274</v>
      </c>
      <c r="G87" s="23">
        <v>1.5849046615524007</v>
      </c>
      <c r="H87" s="23">
        <v>1.2168319721696608</v>
      </c>
      <c r="I87" s="23">
        <v>0.9439825260124407</v>
      </c>
      <c r="J87" s="23">
        <v>0.94572740620239137</v>
      </c>
      <c r="K87" s="23">
        <v>0.19679264910037803</v>
      </c>
      <c r="L87" s="23">
        <v>-0.29790332337436998</v>
      </c>
      <c r="M87" s="23">
        <v>0.51940668315316851</v>
      </c>
      <c r="N87" s="23">
        <v>1.4834205179146875</v>
      </c>
      <c r="O87" s="23">
        <v>-0.26698664390820948</v>
      </c>
      <c r="P87" s="23">
        <v>1.1869642034271157</v>
      </c>
      <c r="Q87" s="23">
        <v>0.56605036433187261</v>
      </c>
      <c r="R87" s="23">
        <v>1.2501238833990427</v>
      </c>
      <c r="S87" s="23">
        <v>1.0453860102167132</v>
      </c>
      <c r="T87" s="23">
        <v>0.41320391544973273</v>
      </c>
      <c r="U87" s="23">
        <v>-0.59014814819844752</v>
      </c>
      <c r="V87" s="23">
        <v>0.31486739400469205</v>
      </c>
      <c r="W87" s="23">
        <v>1.37065682599809</v>
      </c>
      <c r="X87" s="23">
        <v>1.2995029367175825</v>
      </c>
      <c r="Y87" s="23">
        <v>1.6671368054673643</v>
      </c>
      <c r="Z87" s="23">
        <v>-0.18120113207978342</v>
      </c>
      <c r="AA87" s="23">
        <v>2.1606714826237203</v>
      </c>
      <c r="AB87" s="23">
        <v>1.7002555999142683</v>
      </c>
      <c r="AC87" s="23">
        <v>0.69019324180622699</v>
      </c>
      <c r="AD87" s="23">
        <v>0.31259650591849203</v>
      </c>
      <c r="AJ87" s="2"/>
      <c r="AK87" s="2"/>
      <c r="AL87" s="2"/>
    </row>
    <row r="88" spans="1:38">
      <c r="A88" s="10" t="s">
        <v>25</v>
      </c>
      <c r="B88" s="10"/>
      <c r="C88" s="25">
        <v>4.6954342529323236</v>
      </c>
      <c r="D88" s="25">
        <v>4.0925922665381096</v>
      </c>
      <c r="E88" s="25">
        <v>4.7100970700935134</v>
      </c>
      <c r="F88" s="25">
        <v>7.1544633565451754</v>
      </c>
      <c r="G88" s="25">
        <v>9.8788011026244522</v>
      </c>
      <c r="H88" s="25">
        <v>-1.5666269740901653</v>
      </c>
      <c r="I88" s="25">
        <v>-3.9308844674104506</v>
      </c>
      <c r="J88" s="25">
        <v>-9.1548651693831413</v>
      </c>
      <c r="K88" s="25">
        <v>4.8213986399289501</v>
      </c>
      <c r="L88" s="25">
        <v>11.49130502464406</v>
      </c>
      <c r="M88" s="25">
        <v>0.82896370855827139</v>
      </c>
      <c r="N88" s="25">
        <v>3.5469984181270453</v>
      </c>
      <c r="O88" s="25">
        <v>6.0278942459733171</v>
      </c>
      <c r="P88" s="25">
        <v>11.202287245886737</v>
      </c>
      <c r="Q88" s="25">
        <v>9.9470167709877799</v>
      </c>
      <c r="R88" s="25">
        <v>2.0442461216471033</v>
      </c>
      <c r="S88" s="25">
        <v>2.7475489252347365</v>
      </c>
      <c r="T88" s="25">
        <v>6.9532692851467814</v>
      </c>
      <c r="U88" s="25">
        <v>-14.337162597182619</v>
      </c>
      <c r="V88" s="25">
        <v>12.586708038811079</v>
      </c>
      <c r="W88" s="25">
        <v>7.5349293543846549</v>
      </c>
      <c r="X88" s="25">
        <v>3.8742605871105793</v>
      </c>
      <c r="Y88" s="25">
        <v>1.1549860825166605</v>
      </c>
      <c r="Z88" s="25">
        <v>-3.4593419199391913</v>
      </c>
      <c r="AA88" s="25">
        <v>2.4415842155384808E-3</v>
      </c>
      <c r="AB88" s="25">
        <v>-0.56728331413876876</v>
      </c>
      <c r="AC88" s="25">
        <v>3.3313363094221899</v>
      </c>
      <c r="AD88" s="25">
        <v>4.4867414057715189</v>
      </c>
    </row>
    <row r="89" spans="1:38" s="19" customFormat="1">
      <c r="A89" s="11" t="s">
        <v>26</v>
      </c>
      <c r="B89" s="11"/>
      <c r="C89" s="23">
        <v>3.1935335442156081</v>
      </c>
      <c r="D89" s="23">
        <v>2.4355094729926168</v>
      </c>
      <c r="E89" s="23">
        <v>3.3758620580515606</v>
      </c>
      <c r="F89" s="23">
        <v>5.3095879186487247</v>
      </c>
      <c r="G89" s="23">
        <v>8.099178527976342</v>
      </c>
      <c r="H89" s="23">
        <v>-1.9384341590503433</v>
      </c>
      <c r="I89" s="23">
        <v>-4.4694485152101286</v>
      </c>
      <c r="J89" s="23">
        <v>-8.2553525898566633</v>
      </c>
      <c r="K89" s="23">
        <v>4.6190205143016332</v>
      </c>
      <c r="L89" s="23">
        <v>9.8750418473163695</v>
      </c>
      <c r="M89" s="23">
        <v>0.83591855122833747</v>
      </c>
      <c r="N89" s="23">
        <v>2.3402671220096249</v>
      </c>
      <c r="O89" s="23">
        <v>5.6956688505933819</v>
      </c>
      <c r="P89" s="23">
        <v>9.0349257877375653</v>
      </c>
      <c r="Q89" s="23">
        <v>8.1764267514097977</v>
      </c>
      <c r="R89" s="23">
        <v>0.52696835413480703</v>
      </c>
      <c r="S89" s="23">
        <v>2.2101256088227763</v>
      </c>
      <c r="T89" s="23">
        <v>5.1968532397816025</v>
      </c>
      <c r="U89" s="23">
        <v>-11.570340468299992</v>
      </c>
      <c r="V89" s="23">
        <v>11.483835377911811</v>
      </c>
      <c r="W89" s="23">
        <v>6.9931940979481118</v>
      </c>
      <c r="X89" s="23">
        <v>4.0115337598389713</v>
      </c>
      <c r="Y89" s="23">
        <v>1.0317871352484269</v>
      </c>
      <c r="Z89" s="23">
        <v>-3.4036623608437555</v>
      </c>
      <c r="AA89" s="23">
        <v>0.11686795905439304</v>
      </c>
      <c r="AB89" s="23">
        <v>-1.0656273135402363</v>
      </c>
      <c r="AC89" s="23">
        <v>3.1954882349663118</v>
      </c>
      <c r="AD89" s="23">
        <v>3.4752314933807207</v>
      </c>
      <c r="AJ89" s="2"/>
      <c r="AK89" s="2"/>
      <c r="AL89" s="2"/>
    </row>
    <row r="90" spans="1:38" s="19" customFormat="1">
      <c r="A90" s="11" t="s">
        <v>27</v>
      </c>
      <c r="B90" s="11"/>
      <c r="C90" s="23">
        <v>1.5019070440812097</v>
      </c>
      <c r="D90" s="23">
        <v>1.6570789357032545</v>
      </c>
      <c r="E90" s="23">
        <v>1.3342433300566154</v>
      </c>
      <c r="F90" s="23">
        <v>1.844868581473603</v>
      </c>
      <c r="G90" s="23">
        <v>1.7796100020898376</v>
      </c>
      <c r="H90" s="23">
        <v>0.37181732155651132</v>
      </c>
      <c r="I90" s="23">
        <v>0.53857756594670114</v>
      </c>
      <c r="J90" s="23">
        <v>-0.89952481334001366</v>
      </c>
      <c r="K90" s="23">
        <v>0.20237497985466135</v>
      </c>
      <c r="L90" s="23">
        <v>1.6162845804754076</v>
      </c>
      <c r="M90" s="23">
        <v>-6.9702453810747246E-3</v>
      </c>
      <c r="N90" s="23">
        <v>1.2067377189041646</v>
      </c>
      <c r="O90" s="23">
        <v>0.33220806308677409</v>
      </c>
      <c r="P90" s="23">
        <v>2.1673883666001936</v>
      </c>
      <c r="Q90" s="23">
        <v>1.7705884667911411</v>
      </c>
      <c r="R90" s="23">
        <v>1.51726901858555</v>
      </c>
      <c r="S90" s="23">
        <v>0.53742673650232675</v>
      </c>
      <c r="T90" s="23">
        <v>1.7564196490124091</v>
      </c>
      <c r="U90" s="23">
        <v>-2.7668123687786781</v>
      </c>
      <c r="V90" s="23">
        <v>1.1028720145065591</v>
      </c>
      <c r="W90" s="23">
        <v>0.54174157232711717</v>
      </c>
      <c r="X90" s="23">
        <v>-0.13727909353008072</v>
      </c>
      <c r="Y90" s="23">
        <v>0.12320331555198707</v>
      </c>
      <c r="Z90" s="23">
        <v>-5.5680721409586562E-2</v>
      </c>
      <c r="AA90" s="23">
        <v>-0.11442257934952405</v>
      </c>
      <c r="AB90" s="23">
        <v>0.49834768407765062</v>
      </c>
      <c r="AC90" s="23">
        <v>0.13585099228267947</v>
      </c>
      <c r="AD90" s="23">
        <v>1.0115138220802706</v>
      </c>
      <c r="AJ90" s="2"/>
      <c r="AK90" s="2"/>
      <c r="AL90" s="2"/>
    </row>
    <row r="91" spans="1:38">
      <c r="A91" s="13" t="s">
        <v>28</v>
      </c>
      <c r="B91" s="13"/>
      <c r="C91" s="26">
        <v>8.6955618873791263</v>
      </c>
      <c r="D91" s="26">
        <v>9.8093267081273172</v>
      </c>
      <c r="E91" s="26">
        <v>8.8889906589180132</v>
      </c>
      <c r="F91" s="26">
        <v>7.5806261442535581</v>
      </c>
      <c r="G91" s="26">
        <v>6.6376776603232308</v>
      </c>
      <c r="H91" s="26">
        <v>5.6296969041629135</v>
      </c>
      <c r="I91" s="26">
        <v>-3.224929637453946</v>
      </c>
      <c r="J91" s="26">
        <v>-7.257074828336842</v>
      </c>
      <c r="K91" s="26">
        <v>3.5898039713677141</v>
      </c>
      <c r="L91" s="26">
        <v>3.169093599962038</v>
      </c>
      <c r="M91" s="26">
        <v>3.042397188251921</v>
      </c>
      <c r="N91" s="26">
        <v>5.7735059858005799</v>
      </c>
      <c r="O91" s="26">
        <v>7.0707609933969175</v>
      </c>
      <c r="P91" s="26">
        <v>6.1638315969691142</v>
      </c>
      <c r="Q91" s="26">
        <v>4.1354742053742646</v>
      </c>
      <c r="R91" s="26">
        <v>5.3833401099723606</v>
      </c>
      <c r="S91" s="26">
        <v>5.5153999524259572</v>
      </c>
      <c r="T91" s="26">
        <v>1.8934648105616758</v>
      </c>
      <c r="U91" s="26">
        <v>-0.33230279624092052</v>
      </c>
      <c r="V91" s="26">
        <v>7.4977925591577543</v>
      </c>
      <c r="W91" s="26">
        <v>1.0033051138153997</v>
      </c>
      <c r="X91" s="26">
        <v>6.875520012822756</v>
      </c>
      <c r="Y91" s="26">
        <v>2.3376424056590475</v>
      </c>
      <c r="Z91" s="26">
        <v>1.0416977787958499</v>
      </c>
      <c r="AA91" s="26">
        <v>3.1592276074447478</v>
      </c>
      <c r="AB91" s="26">
        <v>3.4017419495583257</v>
      </c>
      <c r="AC91" s="26">
        <v>4.0218505480239513</v>
      </c>
      <c r="AD91" s="26">
        <v>4.1185081965829902</v>
      </c>
    </row>
    <row r="92" spans="1:38">
      <c r="A92" s="10"/>
      <c r="B92" s="10"/>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spans="1:38">
      <c r="A93" s="16" t="s">
        <v>30</v>
      </c>
      <c r="B93" s="16"/>
      <c r="C93" s="27">
        <v>8.4026312302522257</v>
      </c>
      <c r="D93" s="27">
        <v>9.2299025961596328</v>
      </c>
      <c r="E93" s="27">
        <v>8.6758650454928699</v>
      </c>
      <c r="F93" s="27">
        <v>7.9970246672043279</v>
      </c>
      <c r="G93" s="27">
        <v>8.1203153462537756</v>
      </c>
      <c r="H93" s="27">
        <v>5.6519444649947133</v>
      </c>
      <c r="I93" s="27">
        <v>-2.7535938260043906</v>
      </c>
      <c r="J93" s="27">
        <v>-7.633998348662602</v>
      </c>
      <c r="K93" s="27">
        <v>4.5722860120378499</v>
      </c>
      <c r="L93" s="27">
        <v>4.4552669229948094</v>
      </c>
      <c r="M93" s="27">
        <v>3.4442293224532676</v>
      </c>
      <c r="N93" s="27">
        <v>6.1490176540414296</v>
      </c>
      <c r="O93" s="27">
        <v>7.1892618817636125</v>
      </c>
      <c r="P93" s="27">
        <v>6.2893421428579614</v>
      </c>
      <c r="Q93" s="27">
        <v>4.187638428843357</v>
      </c>
      <c r="R93" s="27">
        <v>4.967796290915345</v>
      </c>
      <c r="S93" s="27">
        <v>5.4351663570652846</v>
      </c>
      <c r="T93" s="27">
        <v>1.7256856552470481</v>
      </c>
      <c r="U93" s="27">
        <v>-0.69060535226928721</v>
      </c>
      <c r="V93" s="27">
        <v>7.5133774728228957</v>
      </c>
      <c r="W93" s="27">
        <v>0.84015647937204108</v>
      </c>
      <c r="X93" s="27">
        <v>7.2427832841056423</v>
      </c>
      <c r="Y93" s="27">
        <v>2.6873832392957553</v>
      </c>
      <c r="Z93" s="27">
        <v>0.98456838637434885</v>
      </c>
      <c r="AA93" s="27">
        <v>3.1339609342936114</v>
      </c>
      <c r="AB93" s="27">
        <v>3.4291219468698841</v>
      </c>
      <c r="AC93" s="27">
        <v>4.0662503485508381</v>
      </c>
      <c r="AD93" s="27">
        <v>4.1507620878620628</v>
      </c>
    </row>
    <row r="94" spans="1:3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spans="1:3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spans="1:38">
      <c r="B96" s="29"/>
      <c r="C96" s="30"/>
      <c r="D96" s="30"/>
      <c r="E96" s="30"/>
      <c r="F96" s="30"/>
      <c r="G96" s="30"/>
      <c r="H96" s="30"/>
      <c r="I96" s="30"/>
      <c r="J96" s="30"/>
      <c r="K96" s="30"/>
      <c r="L96" s="30"/>
      <c r="M96" s="30"/>
      <c r="N96" s="30"/>
      <c r="O96" s="30"/>
      <c r="P96" s="30"/>
      <c r="Q96" s="30"/>
      <c r="R96" s="30"/>
      <c r="S96" s="30"/>
      <c r="T96" s="30"/>
      <c r="U96" s="30"/>
      <c r="V96" s="30"/>
      <c r="W96" s="30"/>
      <c r="X96" s="18"/>
      <c r="Y96" s="18"/>
      <c r="Z96" s="18"/>
      <c r="AA96" s="18"/>
      <c r="AB96" s="18"/>
      <c r="AC96" s="18"/>
      <c r="AD96" s="18"/>
    </row>
    <row r="97" spans="2:30">
      <c r="B97" s="29"/>
      <c r="C97" s="30"/>
      <c r="D97" s="30"/>
      <c r="E97" s="30"/>
      <c r="F97" s="30"/>
      <c r="G97" s="30"/>
      <c r="H97" s="30"/>
      <c r="I97" s="30"/>
      <c r="J97" s="30"/>
      <c r="K97" s="30"/>
      <c r="L97" s="30"/>
      <c r="M97" s="30"/>
      <c r="N97" s="30"/>
      <c r="O97" s="30"/>
      <c r="P97" s="30"/>
      <c r="Q97" s="30"/>
      <c r="R97" s="30"/>
      <c r="S97" s="30"/>
      <c r="T97" s="30"/>
      <c r="U97" s="30"/>
      <c r="V97" s="30"/>
      <c r="W97" s="30"/>
      <c r="X97" s="18"/>
      <c r="Y97" s="18"/>
      <c r="Z97" s="18"/>
      <c r="AA97" s="18"/>
      <c r="AB97" s="18"/>
      <c r="AC97" s="18"/>
      <c r="AD97" s="18"/>
    </row>
    <row r="98" spans="2:30">
      <c r="B98" s="29"/>
      <c r="C98" s="30"/>
      <c r="D98" s="30"/>
      <c r="E98" s="30"/>
      <c r="F98" s="30"/>
      <c r="G98" s="30"/>
      <c r="H98" s="30"/>
      <c r="I98" s="30"/>
      <c r="J98" s="30"/>
      <c r="K98" s="30"/>
      <c r="L98" s="30"/>
      <c r="M98" s="30"/>
      <c r="N98" s="30"/>
      <c r="O98" s="30"/>
      <c r="P98" s="30"/>
      <c r="Q98" s="30"/>
      <c r="R98" s="30"/>
      <c r="S98" s="30"/>
      <c r="T98" s="30"/>
      <c r="U98" s="30"/>
      <c r="V98" s="30"/>
      <c r="W98" s="30"/>
      <c r="X98" s="18"/>
      <c r="Y98" s="18"/>
      <c r="Z98" s="18"/>
      <c r="AA98" s="18"/>
      <c r="AB98" s="18"/>
      <c r="AC98" s="18"/>
      <c r="AD98" s="18"/>
    </row>
    <row r="99" spans="2:30">
      <c r="B99" s="29"/>
      <c r="C99" s="30"/>
      <c r="D99" s="30"/>
      <c r="E99" s="30"/>
      <c r="F99" s="30"/>
      <c r="G99" s="30"/>
      <c r="H99" s="30"/>
      <c r="I99" s="30"/>
      <c r="J99" s="30"/>
      <c r="K99" s="30"/>
      <c r="L99" s="30"/>
      <c r="M99" s="30"/>
      <c r="N99" s="30"/>
      <c r="O99" s="30"/>
      <c r="P99" s="30"/>
      <c r="Q99" s="30"/>
      <c r="R99" s="30"/>
      <c r="S99" s="30"/>
      <c r="T99" s="30"/>
      <c r="U99" s="30"/>
      <c r="V99" s="30"/>
      <c r="W99" s="30"/>
      <c r="X99" s="18"/>
      <c r="Y99" s="18"/>
      <c r="Z99" s="18"/>
      <c r="AA99" s="18"/>
      <c r="AB99" s="18"/>
      <c r="AC99" s="18"/>
      <c r="AD99" s="18"/>
    </row>
    <row r="100" spans="2:30">
      <c r="B100" s="29"/>
      <c r="C100" s="30"/>
      <c r="D100" s="30"/>
      <c r="E100" s="30"/>
      <c r="F100" s="30"/>
      <c r="G100" s="30"/>
      <c r="H100" s="30"/>
      <c r="I100" s="30"/>
      <c r="J100" s="30"/>
      <c r="K100" s="30"/>
      <c r="L100" s="30"/>
      <c r="M100" s="30"/>
      <c r="N100" s="30"/>
      <c r="O100" s="30"/>
      <c r="P100" s="30"/>
      <c r="Q100" s="30"/>
      <c r="R100" s="30"/>
      <c r="S100" s="30"/>
      <c r="T100" s="30"/>
      <c r="U100" s="30"/>
      <c r="V100" s="30"/>
      <c r="W100" s="30"/>
      <c r="X100" s="18"/>
      <c r="Y100" s="18"/>
      <c r="Z100" s="18"/>
      <c r="AA100" s="18"/>
      <c r="AB100" s="18"/>
      <c r="AC100" s="18"/>
      <c r="AD100" s="18"/>
    </row>
    <row r="101" spans="2:30">
      <c r="B101" s="29"/>
      <c r="C101" s="30"/>
      <c r="D101" s="30"/>
      <c r="E101" s="30"/>
      <c r="F101" s="30"/>
      <c r="G101" s="30"/>
      <c r="H101" s="30"/>
      <c r="I101" s="30"/>
      <c r="J101" s="30"/>
      <c r="K101" s="30"/>
      <c r="L101" s="30"/>
      <c r="M101" s="30"/>
      <c r="N101" s="30"/>
      <c r="O101" s="30"/>
      <c r="P101" s="30"/>
      <c r="Q101" s="30"/>
      <c r="R101" s="30"/>
      <c r="S101" s="30"/>
      <c r="T101" s="30"/>
      <c r="U101" s="30"/>
      <c r="V101" s="30"/>
      <c r="W101" s="30"/>
      <c r="X101" s="18"/>
      <c r="Y101" s="18"/>
      <c r="Z101" s="18"/>
      <c r="AA101" s="18"/>
      <c r="AB101" s="18"/>
      <c r="AC101" s="18"/>
      <c r="AD101" s="18"/>
    </row>
    <row r="102" spans="2:30">
      <c r="B102" s="29"/>
      <c r="C102" s="30"/>
      <c r="D102" s="30"/>
      <c r="E102" s="30"/>
      <c r="F102" s="30"/>
      <c r="G102" s="30"/>
      <c r="H102" s="30"/>
      <c r="I102" s="30"/>
      <c r="J102" s="30"/>
      <c r="K102" s="30"/>
      <c r="L102" s="30"/>
      <c r="M102" s="30"/>
      <c r="N102" s="30"/>
      <c r="O102" s="30"/>
      <c r="P102" s="30"/>
      <c r="Q102" s="30"/>
      <c r="R102" s="30"/>
      <c r="S102" s="30"/>
      <c r="T102" s="30"/>
      <c r="U102" s="30"/>
      <c r="V102" s="30"/>
      <c r="W102" s="30"/>
      <c r="X102" s="18"/>
      <c r="Y102" s="18"/>
      <c r="Z102" s="18"/>
      <c r="AA102" s="18"/>
      <c r="AB102" s="18"/>
      <c r="AC102" s="18"/>
      <c r="AD102" s="18"/>
    </row>
    <row r="103" spans="2:30">
      <c r="B103" s="29"/>
      <c r="C103" s="30"/>
      <c r="D103" s="30"/>
      <c r="E103" s="30"/>
      <c r="F103" s="30"/>
      <c r="G103" s="30"/>
      <c r="H103" s="30"/>
      <c r="I103" s="30"/>
      <c r="J103" s="30"/>
      <c r="K103" s="30"/>
      <c r="L103" s="30"/>
      <c r="M103" s="30"/>
      <c r="N103" s="30"/>
      <c r="O103" s="30"/>
      <c r="P103" s="30"/>
      <c r="Q103" s="30"/>
      <c r="R103" s="30"/>
      <c r="S103" s="30"/>
      <c r="T103" s="30"/>
      <c r="U103" s="30"/>
      <c r="V103" s="30"/>
      <c r="W103" s="30"/>
      <c r="X103" s="18"/>
      <c r="Y103" s="18"/>
      <c r="Z103" s="18"/>
      <c r="AA103" s="18"/>
      <c r="AB103" s="18"/>
      <c r="AC103" s="18"/>
      <c r="AD103" s="18"/>
    </row>
    <row r="104" spans="2:30">
      <c r="B104" s="29"/>
      <c r="C104" s="30"/>
      <c r="D104" s="30"/>
      <c r="E104" s="30"/>
      <c r="F104" s="30"/>
      <c r="G104" s="30"/>
      <c r="H104" s="30"/>
      <c r="I104" s="30"/>
      <c r="J104" s="30"/>
      <c r="K104" s="30"/>
      <c r="L104" s="30"/>
      <c r="M104" s="30"/>
      <c r="N104" s="30"/>
      <c r="O104" s="30"/>
      <c r="P104" s="30"/>
      <c r="Q104" s="30"/>
      <c r="R104" s="30"/>
      <c r="S104" s="30"/>
      <c r="T104" s="30"/>
      <c r="U104" s="30"/>
      <c r="V104" s="30"/>
      <c r="W104" s="30"/>
      <c r="X104" s="18"/>
      <c r="Y104" s="18"/>
      <c r="Z104" s="18"/>
      <c r="AA104" s="18"/>
      <c r="AB104" s="18"/>
      <c r="AC104" s="18"/>
      <c r="AD104" s="18"/>
    </row>
    <row r="105" spans="2:3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spans="2:30">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spans="2:30">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spans="2:30">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spans="2:30">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spans="2:30">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spans="2:30">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spans="2:30">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spans="2:30">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spans="2:30">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spans="2:30">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spans="2:30">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spans="2:30">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spans="2:30">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spans="2:30">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spans="2:30">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spans="2:30">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spans="2:30">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spans="2:30">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spans="2:30">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spans="2:30">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spans="2:30">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spans="2:30">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spans="2:30">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spans="2:30">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spans="2:30">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spans="2:30">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spans="2:30">
      <c r="B134" s="18"/>
    </row>
    <row r="135" spans="2:30">
      <c r="B135" s="18"/>
    </row>
    <row r="136" spans="2:30">
      <c r="B136" s="18"/>
    </row>
  </sheetData>
  <printOptions horizontalCentered="1"/>
  <pageMargins left="0.39370078740157483" right="0.27559055118110237" top="0.74803149606299213" bottom="0.74803149606299213" header="0.31496062992125984" footer="0.31496062992125984"/>
  <pageSetup paperSize="9" scale="85" firstPageNumber="94" orientation="portrait" useFirstPageNumber="1" r:id="rId1"/>
  <headerFooter>
    <oddHeader>&amp;C&amp;"Arial Narrow,Regular"&amp;P</oddHeader>
  </headerFooter>
  <rowBreaks count="1" manualBreakCount="1">
    <brk id="40" max="2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P499"/>
  <sheetViews>
    <sheetView view="pageBreakPreview" topLeftCell="A6" zoomScale="70" zoomScaleNormal="100" zoomScaleSheetLayoutView="70" workbookViewId="0">
      <selection activeCell="J11" sqref="J11"/>
    </sheetView>
  </sheetViews>
  <sheetFormatPr defaultColWidth="9.125" defaultRowHeight="18.75" customHeight="1"/>
  <cols>
    <col min="1" max="30" width="9.125" style="33"/>
    <col min="31" max="36" width="0" style="33" hidden="1" customWidth="1"/>
    <col min="37" max="16384" width="9.125" style="33"/>
  </cols>
  <sheetData>
    <row r="4" spans="37:42" ht="18.75" customHeight="1">
      <c r="AK4" s="32">
        <f>+U4-AE4</f>
        <v>0</v>
      </c>
      <c r="AL4" s="32">
        <f t="shared" ref="AL4:AP19" si="0">+V4-AF4</f>
        <v>0</v>
      </c>
      <c r="AM4" s="32">
        <f t="shared" si="0"/>
        <v>0</v>
      </c>
      <c r="AN4" s="32">
        <f t="shared" si="0"/>
        <v>0</v>
      </c>
      <c r="AO4" s="32">
        <f t="shared" si="0"/>
        <v>0</v>
      </c>
      <c r="AP4" s="32">
        <f t="shared" si="0"/>
        <v>0</v>
      </c>
    </row>
    <row r="5" spans="37:42" ht="18.75" customHeight="1">
      <c r="AK5" s="32">
        <f>+U5-AE5</f>
        <v>0</v>
      </c>
      <c r="AL5" s="32">
        <f t="shared" si="0"/>
        <v>0</v>
      </c>
      <c r="AM5" s="32">
        <f t="shared" si="0"/>
        <v>0</v>
      </c>
      <c r="AN5" s="32">
        <f t="shared" si="0"/>
        <v>0</v>
      </c>
      <c r="AO5" s="32">
        <f t="shared" si="0"/>
        <v>0</v>
      </c>
      <c r="AP5" s="32">
        <f t="shared" si="0"/>
        <v>0</v>
      </c>
    </row>
    <row r="6" spans="37:42" ht="18.75" customHeight="1">
      <c r="AK6" s="32">
        <f t="shared" ref="AK6:AP60" si="1">+U6-AE6</f>
        <v>0</v>
      </c>
      <c r="AL6" s="32">
        <f t="shared" si="0"/>
        <v>0</v>
      </c>
      <c r="AM6" s="32">
        <f t="shared" si="0"/>
        <v>0</v>
      </c>
      <c r="AN6" s="32">
        <f t="shared" si="0"/>
        <v>0</v>
      </c>
      <c r="AO6" s="32">
        <f t="shared" si="0"/>
        <v>0</v>
      </c>
      <c r="AP6" s="32">
        <f t="shared" si="0"/>
        <v>0</v>
      </c>
    </row>
    <row r="7" spans="37:42" ht="18.75" customHeight="1">
      <c r="AK7" s="32">
        <f t="shared" si="1"/>
        <v>0</v>
      </c>
      <c r="AL7" s="32">
        <f t="shared" si="0"/>
        <v>0</v>
      </c>
      <c r="AM7" s="32">
        <f t="shared" si="0"/>
        <v>0</v>
      </c>
      <c r="AN7" s="32">
        <f t="shared" si="0"/>
        <v>0</v>
      </c>
      <c r="AO7" s="32">
        <f t="shared" si="0"/>
        <v>0</v>
      </c>
      <c r="AP7" s="32">
        <f t="shared" si="0"/>
        <v>0</v>
      </c>
    </row>
    <row r="8" spans="37:42" ht="18.75" customHeight="1">
      <c r="AK8" s="32">
        <f t="shared" si="1"/>
        <v>0</v>
      </c>
      <c r="AL8" s="32">
        <f t="shared" si="0"/>
        <v>0</v>
      </c>
      <c r="AM8" s="32">
        <f t="shared" si="0"/>
        <v>0</v>
      </c>
      <c r="AN8" s="32">
        <f t="shared" si="0"/>
        <v>0</v>
      </c>
      <c r="AO8" s="32">
        <f t="shared" si="0"/>
        <v>0</v>
      </c>
      <c r="AP8" s="32">
        <f t="shared" si="0"/>
        <v>0</v>
      </c>
    </row>
    <row r="9" spans="37:42" ht="18.75" customHeight="1">
      <c r="AK9" s="32">
        <f t="shared" si="1"/>
        <v>0</v>
      </c>
      <c r="AL9" s="32">
        <f t="shared" si="0"/>
        <v>0</v>
      </c>
      <c r="AM9" s="32">
        <f t="shared" si="0"/>
        <v>0</v>
      </c>
      <c r="AN9" s="32">
        <f t="shared" si="0"/>
        <v>0</v>
      </c>
      <c r="AO9" s="32">
        <f t="shared" si="0"/>
        <v>0</v>
      </c>
      <c r="AP9" s="32">
        <f t="shared" si="0"/>
        <v>0</v>
      </c>
    </row>
    <row r="10" spans="37:42" ht="18.75" customHeight="1">
      <c r="AK10" s="32">
        <f t="shared" si="1"/>
        <v>0</v>
      </c>
      <c r="AL10" s="32">
        <f t="shared" si="0"/>
        <v>0</v>
      </c>
      <c r="AM10" s="32">
        <f t="shared" si="0"/>
        <v>0</v>
      </c>
      <c r="AN10" s="32">
        <f t="shared" si="0"/>
        <v>0</v>
      </c>
      <c r="AO10" s="32">
        <f t="shared" si="0"/>
        <v>0</v>
      </c>
      <c r="AP10" s="32">
        <f t="shared" si="0"/>
        <v>0</v>
      </c>
    </row>
    <row r="11" spans="37:42" ht="18.75" customHeight="1">
      <c r="AK11" s="32">
        <f t="shared" si="1"/>
        <v>0</v>
      </c>
      <c r="AL11" s="32">
        <f t="shared" si="0"/>
        <v>0</v>
      </c>
      <c r="AM11" s="32">
        <f t="shared" si="0"/>
        <v>0</v>
      </c>
      <c r="AN11" s="32">
        <f t="shared" si="0"/>
        <v>0</v>
      </c>
      <c r="AO11" s="32">
        <f t="shared" si="0"/>
        <v>0</v>
      </c>
      <c r="AP11" s="32">
        <f t="shared" si="0"/>
        <v>0</v>
      </c>
    </row>
    <row r="12" spans="37:42" ht="18.75" customHeight="1">
      <c r="AK12" s="32">
        <f t="shared" si="1"/>
        <v>0</v>
      </c>
      <c r="AL12" s="32">
        <f t="shared" si="0"/>
        <v>0</v>
      </c>
      <c r="AM12" s="32">
        <f t="shared" si="0"/>
        <v>0</v>
      </c>
      <c r="AN12" s="32">
        <f t="shared" si="0"/>
        <v>0</v>
      </c>
      <c r="AO12" s="32">
        <f t="shared" si="0"/>
        <v>0</v>
      </c>
      <c r="AP12" s="32">
        <f t="shared" si="0"/>
        <v>0</v>
      </c>
    </row>
    <row r="13" spans="37:42" ht="18.75" customHeight="1">
      <c r="AK13" s="32">
        <f t="shared" si="1"/>
        <v>0</v>
      </c>
      <c r="AL13" s="32">
        <f t="shared" si="0"/>
        <v>0</v>
      </c>
      <c r="AM13" s="32">
        <f t="shared" si="0"/>
        <v>0</v>
      </c>
      <c r="AN13" s="32">
        <f t="shared" si="0"/>
        <v>0</v>
      </c>
      <c r="AO13" s="32">
        <f t="shared" si="0"/>
        <v>0</v>
      </c>
      <c r="AP13" s="32">
        <f t="shared" si="0"/>
        <v>0</v>
      </c>
    </row>
    <row r="14" spans="37:42" ht="18.75" customHeight="1">
      <c r="AK14" s="32">
        <f t="shared" si="1"/>
        <v>0</v>
      </c>
      <c r="AL14" s="32">
        <f t="shared" si="0"/>
        <v>0</v>
      </c>
      <c r="AM14" s="32">
        <f t="shared" si="0"/>
        <v>0</v>
      </c>
      <c r="AN14" s="32">
        <f t="shared" si="0"/>
        <v>0</v>
      </c>
      <c r="AO14" s="32">
        <f t="shared" si="0"/>
        <v>0</v>
      </c>
      <c r="AP14" s="32">
        <f t="shared" si="0"/>
        <v>0</v>
      </c>
    </row>
    <row r="15" spans="37:42" ht="18.75" customHeight="1">
      <c r="AK15" s="32">
        <f t="shared" si="1"/>
        <v>0</v>
      </c>
      <c r="AL15" s="32">
        <f t="shared" si="0"/>
        <v>0</v>
      </c>
      <c r="AM15" s="32">
        <f t="shared" si="0"/>
        <v>0</v>
      </c>
      <c r="AN15" s="32">
        <f t="shared" si="0"/>
        <v>0</v>
      </c>
      <c r="AO15" s="32">
        <f t="shared" si="0"/>
        <v>0</v>
      </c>
      <c r="AP15" s="32">
        <f t="shared" si="0"/>
        <v>0</v>
      </c>
    </row>
    <row r="16" spans="37:42" ht="18.75" customHeight="1">
      <c r="AK16" s="32">
        <f t="shared" si="1"/>
        <v>0</v>
      </c>
      <c r="AL16" s="32">
        <f t="shared" si="0"/>
        <v>0</v>
      </c>
      <c r="AM16" s="32">
        <f t="shared" si="0"/>
        <v>0</v>
      </c>
      <c r="AN16" s="32">
        <f t="shared" si="0"/>
        <v>0</v>
      </c>
      <c r="AO16" s="32">
        <f t="shared" si="0"/>
        <v>0</v>
      </c>
      <c r="AP16" s="32">
        <f t="shared" si="0"/>
        <v>0</v>
      </c>
    </row>
    <row r="17" spans="1:42" ht="36.75" customHeight="1">
      <c r="A17" s="520" t="s">
        <v>42</v>
      </c>
      <c r="B17" s="520"/>
      <c r="C17" s="520"/>
      <c r="D17" s="520"/>
      <c r="E17" s="520"/>
      <c r="F17" s="520"/>
      <c r="G17" s="520"/>
      <c r="H17" s="520"/>
      <c r="I17" s="520"/>
      <c r="AK17" s="32">
        <f t="shared" si="1"/>
        <v>0</v>
      </c>
      <c r="AL17" s="32">
        <f t="shared" si="0"/>
        <v>0</v>
      </c>
      <c r="AM17" s="32">
        <f t="shared" si="0"/>
        <v>0</v>
      </c>
      <c r="AN17" s="32">
        <f t="shared" si="0"/>
        <v>0</v>
      </c>
      <c r="AO17" s="32">
        <f t="shared" si="0"/>
        <v>0</v>
      </c>
      <c r="AP17" s="32">
        <f t="shared" si="0"/>
        <v>0</v>
      </c>
    </row>
    <row r="18" spans="1:42" ht="36.75" customHeight="1">
      <c r="A18" s="520" t="s">
        <v>43</v>
      </c>
      <c r="B18" s="520"/>
      <c r="C18" s="520"/>
      <c r="D18" s="520"/>
      <c r="E18" s="520"/>
      <c r="F18" s="520"/>
      <c r="G18" s="520"/>
      <c r="H18" s="520"/>
      <c r="I18" s="520"/>
      <c r="AK18" s="32">
        <f t="shared" si="1"/>
        <v>0</v>
      </c>
      <c r="AL18" s="32">
        <f t="shared" si="0"/>
        <v>0</v>
      </c>
      <c r="AM18" s="32">
        <f t="shared" si="0"/>
        <v>0</v>
      </c>
      <c r="AN18" s="32">
        <f t="shared" si="0"/>
        <v>0</v>
      </c>
      <c r="AO18" s="32">
        <f t="shared" si="0"/>
        <v>0</v>
      </c>
      <c r="AP18" s="32">
        <f t="shared" si="0"/>
        <v>0</v>
      </c>
    </row>
    <row r="19" spans="1:42" ht="18.75" customHeight="1">
      <c r="AK19" s="32">
        <f t="shared" si="1"/>
        <v>0</v>
      </c>
      <c r="AL19" s="32">
        <f t="shared" si="0"/>
        <v>0</v>
      </c>
      <c r="AM19" s="32">
        <f t="shared" si="0"/>
        <v>0</v>
      </c>
      <c r="AN19" s="32">
        <f t="shared" si="0"/>
        <v>0</v>
      </c>
      <c r="AO19" s="32">
        <f t="shared" si="0"/>
        <v>0</v>
      </c>
      <c r="AP19" s="32">
        <f t="shared" si="0"/>
        <v>0</v>
      </c>
    </row>
    <row r="20" spans="1:42" ht="18.75" customHeight="1">
      <c r="AK20" s="32">
        <f t="shared" si="1"/>
        <v>0</v>
      </c>
      <c r="AL20" s="32">
        <f t="shared" si="1"/>
        <v>0</v>
      </c>
      <c r="AM20" s="32">
        <f t="shared" si="1"/>
        <v>0</v>
      </c>
      <c r="AN20" s="32">
        <f t="shared" si="1"/>
        <v>0</v>
      </c>
      <c r="AO20" s="32">
        <f t="shared" si="1"/>
        <v>0</v>
      </c>
      <c r="AP20" s="32">
        <f t="shared" si="1"/>
        <v>0</v>
      </c>
    </row>
    <row r="21" spans="1:42" ht="18.75" customHeight="1">
      <c r="AK21" s="32">
        <f t="shared" si="1"/>
        <v>0</v>
      </c>
      <c r="AL21" s="32">
        <f t="shared" si="1"/>
        <v>0</v>
      </c>
      <c r="AM21" s="32">
        <f t="shared" si="1"/>
        <v>0</v>
      </c>
      <c r="AN21" s="32">
        <f t="shared" si="1"/>
        <v>0</v>
      </c>
      <c r="AO21" s="32">
        <f t="shared" si="1"/>
        <v>0</v>
      </c>
      <c r="AP21" s="32">
        <f t="shared" si="1"/>
        <v>0</v>
      </c>
    </row>
    <row r="22" spans="1:42" ht="18.75" customHeight="1">
      <c r="AK22" s="32">
        <f t="shared" si="1"/>
        <v>0</v>
      </c>
      <c r="AL22" s="32">
        <f t="shared" si="1"/>
        <v>0</v>
      </c>
      <c r="AM22" s="32">
        <f t="shared" si="1"/>
        <v>0</v>
      </c>
      <c r="AN22" s="32">
        <f t="shared" si="1"/>
        <v>0</v>
      </c>
      <c r="AO22" s="32">
        <f t="shared" si="1"/>
        <v>0</v>
      </c>
      <c r="AP22" s="32">
        <f t="shared" si="1"/>
        <v>0</v>
      </c>
    </row>
    <row r="23" spans="1:42" ht="18.75" customHeight="1">
      <c r="AK23" s="32">
        <f t="shared" si="1"/>
        <v>0</v>
      </c>
      <c r="AL23" s="32">
        <f t="shared" si="1"/>
        <v>0</v>
      </c>
      <c r="AM23" s="32">
        <f t="shared" si="1"/>
        <v>0</v>
      </c>
      <c r="AN23" s="32">
        <f t="shared" si="1"/>
        <v>0</v>
      </c>
      <c r="AO23" s="32">
        <f t="shared" si="1"/>
        <v>0</v>
      </c>
      <c r="AP23" s="32">
        <f t="shared" si="1"/>
        <v>0</v>
      </c>
    </row>
    <row r="24" spans="1:42" ht="18.75" customHeight="1">
      <c r="E24" s="518"/>
      <c r="F24" s="518"/>
      <c r="G24" s="518"/>
      <c r="H24" s="518"/>
      <c r="I24" s="518"/>
      <c r="J24" s="518"/>
      <c r="K24" s="518"/>
      <c r="L24" s="518"/>
      <c r="M24" s="518"/>
      <c r="AK24" s="32">
        <f t="shared" si="1"/>
        <v>0</v>
      </c>
      <c r="AL24" s="32">
        <f t="shared" si="1"/>
        <v>0</v>
      </c>
      <c r="AM24" s="32">
        <f t="shared" si="1"/>
        <v>0</v>
      </c>
      <c r="AN24" s="32">
        <f t="shared" si="1"/>
        <v>0</v>
      </c>
      <c r="AO24" s="32">
        <f t="shared" si="1"/>
        <v>0</v>
      </c>
      <c r="AP24" s="32">
        <f t="shared" si="1"/>
        <v>0</v>
      </c>
    </row>
    <row r="25" spans="1:42" ht="18.75" customHeight="1">
      <c r="AK25" s="32">
        <f t="shared" si="1"/>
        <v>0</v>
      </c>
      <c r="AL25" s="32">
        <f t="shared" si="1"/>
        <v>0</v>
      </c>
      <c r="AM25" s="32">
        <f t="shared" si="1"/>
        <v>0</v>
      </c>
      <c r="AN25" s="32">
        <f t="shared" si="1"/>
        <v>0</v>
      </c>
      <c r="AO25" s="32">
        <f t="shared" si="1"/>
        <v>0</v>
      </c>
      <c r="AP25" s="32">
        <f t="shared" si="1"/>
        <v>0</v>
      </c>
    </row>
    <row r="26" spans="1:42" ht="18.75" customHeight="1">
      <c r="AK26" s="32">
        <f t="shared" si="1"/>
        <v>0</v>
      </c>
      <c r="AL26" s="32">
        <f t="shared" si="1"/>
        <v>0</v>
      </c>
      <c r="AM26" s="32">
        <f t="shared" si="1"/>
        <v>0</v>
      </c>
      <c r="AN26" s="32">
        <f t="shared" si="1"/>
        <v>0</v>
      </c>
      <c r="AO26" s="32">
        <f t="shared" si="1"/>
        <v>0</v>
      </c>
      <c r="AP26" s="32">
        <f t="shared" si="1"/>
        <v>0</v>
      </c>
    </row>
    <row r="27" spans="1:42" ht="18.75" customHeight="1">
      <c r="AK27" s="32">
        <f t="shared" si="1"/>
        <v>0</v>
      </c>
      <c r="AL27" s="32">
        <f t="shared" si="1"/>
        <v>0</v>
      </c>
      <c r="AM27" s="32">
        <f t="shared" si="1"/>
        <v>0</v>
      </c>
      <c r="AN27" s="32">
        <f t="shared" si="1"/>
        <v>0</v>
      </c>
      <c r="AO27" s="32">
        <f t="shared" si="1"/>
        <v>0</v>
      </c>
      <c r="AP27" s="32">
        <f t="shared" si="1"/>
        <v>0</v>
      </c>
    </row>
    <row r="28" spans="1:42" ht="18.75" customHeight="1">
      <c r="AK28" s="32">
        <f t="shared" si="1"/>
        <v>0</v>
      </c>
      <c r="AL28" s="32">
        <f t="shared" si="1"/>
        <v>0</v>
      </c>
      <c r="AM28" s="32">
        <f t="shared" si="1"/>
        <v>0</v>
      </c>
      <c r="AN28" s="32">
        <f t="shared" si="1"/>
        <v>0</v>
      </c>
      <c r="AO28" s="32">
        <f t="shared" si="1"/>
        <v>0</v>
      </c>
      <c r="AP28" s="32">
        <f t="shared" si="1"/>
        <v>0</v>
      </c>
    </row>
    <row r="29" spans="1:42" ht="18.75" customHeight="1">
      <c r="AK29" s="32">
        <f t="shared" si="1"/>
        <v>0</v>
      </c>
      <c r="AL29" s="32">
        <f t="shared" si="1"/>
        <v>0</v>
      </c>
      <c r="AM29" s="32">
        <f t="shared" si="1"/>
        <v>0</v>
      </c>
      <c r="AN29" s="32">
        <f t="shared" si="1"/>
        <v>0</v>
      </c>
      <c r="AO29" s="32">
        <f t="shared" si="1"/>
        <v>0</v>
      </c>
      <c r="AP29" s="32">
        <f t="shared" si="1"/>
        <v>0</v>
      </c>
    </row>
    <row r="30" spans="1:42" ht="18.75" customHeight="1">
      <c r="AK30" s="32">
        <f t="shared" si="1"/>
        <v>0</v>
      </c>
      <c r="AL30" s="32">
        <f t="shared" si="1"/>
        <v>0</v>
      </c>
      <c r="AM30" s="32">
        <f t="shared" si="1"/>
        <v>0</v>
      </c>
      <c r="AN30" s="32">
        <f t="shared" si="1"/>
        <v>0</v>
      </c>
      <c r="AO30" s="32">
        <f t="shared" si="1"/>
        <v>0</v>
      </c>
      <c r="AP30" s="32">
        <f t="shared" si="1"/>
        <v>0</v>
      </c>
    </row>
    <row r="31" spans="1:42" ht="18.75" customHeight="1">
      <c r="AK31" s="32">
        <f t="shared" si="1"/>
        <v>0</v>
      </c>
      <c r="AL31" s="32">
        <f t="shared" si="1"/>
        <v>0</v>
      </c>
      <c r="AM31" s="32">
        <f t="shared" si="1"/>
        <v>0</v>
      </c>
      <c r="AN31" s="32">
        <f t="shared" si="1"/>
        <v>0</v>
      </c>
      <c r="AO31" s="32">
        <f t="shared" si="1"/>
        <v>0</v>
      </c>
      <c r="AP31" s="32">
        <f t="shared" si="1"/>
        <v>0</v>
      </c>
    </row>
    <row r="32" spans="1:42" ht="18.75" customHeight="1">
      <c r="AK32" s="32">
        <f t="shared" si="1"/>
        <v>0</v>
      </c>
      <c r="AL32" s="32">
        <f t="shared" si="1"/>
        <v>0</v>
      </c>
      <c r="AM32" s="32">
        <f t="shared" si="1"/>
        <v>0</v>
      </c>
      <c r="AN32" s="32">
        <f t="shared" si="1"/>
        <v>0</v>
      </c>
      <c r="AO32" s="32">
        <f t="shared" si="1"/>
        <v>0</v>
      </c>
      <c r="AP32" s="32">
        <f t="shared" si="1"/>
        <v>0</v>
      </c>
    </row>
    <row r="33" spans="37:42" ht="18.75" customHeight="1">
      <c r="AK33" s="32">
        <f t="shared" si="1"/>
        <v>0</v>
      </c>
      <c r="AL33" s="32">
        <f t="shared" si="1"/>
        <v>0</v>
      </c>
      <c r="AM33" s="32">
        <f t="shared" si="1"/>
        <v>0</v>
      </c>
      <c r="AN33" s="32">
        <f t="shared" si="1"/>
        <v>0</v>
      </c>
      <c r="AO33" s="32">
        <f t="shared" si="1"/>
        <v>0</v>
      </c>
      <c r="AP33" s="32">
        <f t="shared" si="1"/>
        <v>0</v>
      </c>
    </row>
    <row r="34" spans="37:42" ht="18.75" customHeight="1">
      <c r="AK34" s="32">
        <f t="shared" si="1"/>
        <v>0</v>
      </c>
      <c r="AL34" s="32">
        <f t="shared" si="1"/>
        <v>0</v>
      </c>
      <c r="AM34" s="32">
        <f t="shared" si="1"/>
        <v>0</v>
      </c>
      <c r="AN34" s="32">
        <f t="shared" si="1"/>
        <v>0</v>
      </c>
      <c r="AO34" s="32">
        <f t="shared" si="1"/>
        <v>0</v>
      </c>
      <c r="AP34" s="32">
        <f t="shared" si="1"/>
        <v>0</v>
      </c>
    </row>
    <row r="35" spans="37:42" ht="18.75" customHeight="1">
      <c r="AK35" s="32">
        <f t="shared" si="1"/>
        <v>0</v>
      </c>
      <c r="AL35" s="32">
        <f t="shared" si="1"/>
        <v>0</v>
      </c>
      <c r="AM35" s="32">
        <f t="shared" si="1"/>
        <v>0</v>
      </c>
      <c r="AN35" s="32">
        <f t="shared" si="1"/>
        <v>0</v>
      </c>
      <c r="AO35" s="32">
        <f t="shared" si="1"/>
        <v>0</v>
      </c>
      <c r="AP35" s="32">
        <f t="shared" si="1"/>
        <v>0</v>
      </c>
    </row>
    <row r="36" spans="37:42" ht="18.75" customHeight="1">
      <c r="AK36" s="32">
        <f t="shared" si="1"/>
        <v>0</v>
      </c>
      <c r="AL36" s="32">
        <f t="shared" si="1"/>
        <v>0</v>
      </c>
      <c r="AM36" s="32">
        <f t="shared" si="1"/>
        <v>0</v>
      </c>
      <c r="AN36" s="32">
        <f t="shared" si="1"/>
        <v>0</v>
      </c>
      <c r="AO36" s="32">
        <f t="shared" si="1"/>
        <v>0</v>
      </c>
      <c r="AP36" s="32">
        <f t="shared" si="1"/>
        <v>0</v>
      </c>
    </row>
    <row r="37" spans="37:42" ht="18.75" customHeight="1">
      <c r="AK37" s="32">
        <f t="shared" si="1"/>
        <v>0</v>
      </c>
      <c r="AL37" s="32">
        <f t="shared" si="1"/>
        <v>0</v>
      </c>
      <c r="AM37" s="32">
        <f t="shared" si="1"/>
        <v>0</v>
      </c>
      <c r="AN37" s="32">
        <f t="shared" si="1"/>
        <v>0</v>
      </c>
      <c r="AO37" s="32">
        <f t="shared" si="1"/>
        <v>0</v>
      </c>
      <c r="AP37" s="32">
        <f t="shared" si="1"/>
        <v>0</v>
      </c>
    </row>
    <row r="38" spans="37:42" ht="18.75" customHeight="1">
      <c r="AK38" s="32">
        <f t="shared" si="1"/>
        <v>0</v>
      </c>
      <c r="AL38" s="32">
        <f t="shared" si="1"/>
        <v>0</v>
      </c>
      <c r="AM38" s="32">
        <f t="shared" si="1"/>
        <v>0</v>
      </c>
      <c r="AN38" s="32">
        <f t="shared" si="1"/>
        <v>0</v>
      </c>
      <c r="AO38" s="32">
        <f t="shared" si="1"/>
        <v>0</v>
      </c>
      <c r="AP38" s="32">
        <f t="shared" si="1"/>
        <v>0</v>
      </c>
    </row>
    <row r="39" spans="37:42" ht="18.75" customHeight="1">
      <c r="AK39" s="32">
        <f t="shared" si="1"/>
        <v>0</v>
      </c>
      <c r="AL39" s="32">
        <f t="shared" si="1"/>
        <v>0</v>
      </c>
      <c r="AM39" s="32">
        <f t="shared" si="1"/>
        <v>0</v>
      </c>
      <c r="AN39" s="32">
        <f t="shared" si="1"/>
        <v>0</v>
      </c>
      <c r="AO39" s="32">
        <f t="shared" si="1"/>
        <v>0</v>
      </c>
      <c r="AP39" s="32">
        <f t="shared" si="1"/>
        <v>0</v>
      </c>
    </row>
    <row r="40" spans="37:42" ht="18.75" customHeight="1">
      <c r="AK40" s="32">
        <f t="shared" si="1"/>
        <v>0</v>
      </c>
      <c r="AL40" s="32">
        <f t="shared" si="1"/>
        <v>0</v>
      </c>
      <c r="AM40" s="32">
        <f t="shared" si="1"/>
        <v>0</v>
      </c>
      <c r="AN40" s="32">
        <f t="shared" si="1"/>
        <v>0</v>
      </c>
      <c r="AO40" s="32">
        <f t="shared" si="1"/>
        <v>0</v>
      </c>
      <c r="AP40" s="32">
        <f t="shared" si="1"/>
        <v>0</v>
      </c>
    </row>
    <row r="41" spans="37:42" ht="18.75" customHeight="1">
      <c r="AK41" s="32">
        <f t="shared" si="1"/>
        <v>0</v>
      </c>
      <c r="AL41" s="32">
        <f t="shared" si="1"/>
        <v>0</v>
      </c>
      <c r="AM41" s="32">
        <f t="shared" si="1"/>
        <v>0</v>
      </c>
      <c r="AN41" s="32">
        <f t="shared" si="1"/>
        <v>0</v>
      </c>
      <c r="AO41" s="32">
        <f t="shared" si="1"/>
        <v>0</v>
      </c>
      <c r="AP41" s="32">
        <f t="shared" si="1"/>
        <v>0</v>
      </c>
    </row>
    <row r="42" spans="37:42" ht="18.75" customHeight="1">
      <c r="AK42" s="32">
        <f t="shared" si="1"/>
        <v>0</v>
      </c>
      <c r="AL42" s="32">
        <f t="shared" si="1"/>
        <v>0</v>
      </c>
      <c r="AM42" s="32">
        <f t="shared" si="1"/>
        <v>0</v>
      </c>
      <c r="AN42" s="32">
        <f t="shared" si="1"/>
        <v>0</v>
      </c>
      <c r="AO42" s="32">
        <f t="shared" si="1"/>
        <v>0</v>
      </c>
      <c r="AP42" s="32">
        <f t="shared" si="1"/>
        <v>0</v>
      </c>
    </row>
    <row r="43" spans="37:42" ht="18.75" customHeight="1">
      <c r="AK43" s="32">
        <f t="shared" si="1"/>
        <v>0</v>
      </c>
      <c r="AL43" s="32">
        <f t="shared" si="1"/>
        <v>0</v>
      </c>
      <c r="AM43" s="32">
        <f t="shared" si="1"/>
        <v>0</v>
      </c>
      <c r="AN43" s="32">
        <f t="shared" si="1"/>
        <v>0</v>
      </c>
      <c r="AO43" s="32">
        <f t="shared" si="1"/>
        <v>0</v>
      </c>
      <c r="AP43" s="32">
        <f t="shared" si="1"/>
        <v>0</v>
      </c>
    </row>
    <row r="44" spans="37:42" ht="18.75" customHeight="1">
      <c r="AK44" s="32">
        <f t="shared" si="1"/>
        <v>0</v>
      </c>
      <c r="AL44" s="32">
        <f t="shared" si="1"/>
        <v>0</v>
      </c>
      <c r="AM44" s="32">
        <f t="shared" si="1"/>
        <v>0</v>
      </c>
      <c r="AN44" s="32">
        <f t="shared" si="1"/>
        <v>0</v>
      </c>
      <c r="AO44" s="32">
        <f t="shared" si="1"/>
        <v>0</v>
      </c>
      <c r="AP44" s="32">
        <f t="shared" si="1"/>
        <v>0</v>
      </c>
    </row>
    <row r="45" spans="37:42" ht="18.75" customHeight="1">
      <c r="AK45" s="32">
        <f t="shared" si="1"/>
        <v>0</v>
      </c>
      <c r="AL45" s="32">
        <f t="shared" si="1"/>
        <v>0</v>
      </c>
      <c r="AM45" s="32">
        <f t="shared" si="1"/>
        <v>0</v>
      </c>
      <c r="AN45" s="32">
        <f t="shared" si="1"/>
        <v>0</v>
      </c>
      <c r="AO45" s="32">
        <f t="shared" si="1"/>
        <v>0</v>
      </c>
      <c r="AP45" s="32">
        <f t="shared" si="1"/>
        <v>0</v>
      </c>
    </row>
    <row r="46" spans="37:42" ht="18.75" customHeight="1">
      <c r="AK46" s="32">
        <f t="shared" si="1"/>
        <v>0</v>
      </c>
      <c r="AL46" s="32">
        <f t="shared" si="1"/>
        <v>0</v>
      </c>
      <c r="AM46" s="32">
        <f t="shared" si="1"/>
        <v>0</v>
      </c>
      <c r="AN46" s="32">
        <f t="shared" si="1"/>
        <v>0</v>
      </c>
      <c r="AO46" s="32">
        <f t="shared" si="1"/>
        <v>0</v>
      </c>
      <c r="AP46" s="32">
        <f t="shared" si="1"/>
        <v>0</v>
      </c>
    </row>
    <row r="47" spans="37:42" ht="18.75" customHeight="1">
      <c r="AK47" s="32">
        <f t="shared" si="1"/>
        <v>0</v>
      </c>
      <c r="AL47" s="32">
        <f t="shared" si="1"/>
        <v>0</v>
      </c>
      <c r="AM47" s="32">
        <f t="shared" si="1"/>
        <v>0</v>
      </c>
      <c r="AN47" s="32">
        <f t="shared" si="1"/>
        <v>0</v>
      </c>
      <c r="AO47" s="32">
        <f t="shared" si="1"/>
        <v>0</v>
      </c>
      <c r="AP47" s="32">
        <f t="shared" si="1"/>
        <v>0</v>
      </c>
    </row>
    <row r="48" spans="37:42" ht="18.75" customHeight="1">
      <c r="AK48" s="32">
        <f t="shared" si="1"/>
        <v>0</v>
      </c>
      <c r="AL48" s="32">
        <f t="shared" si="1"/>
        <v>0</v>
      </c>
      <c r="AM48" s="32">
        <f t="shared" si="1"/>
        <v>0</v>
      </c>
      <c r="AN48" s="32">
        <f t="shared" si="1"/>
        <v>0</v>
      </c>
      <c r="AO48" s="32">
        <f t="shared" si="1"/>
        <v>0</v>
      </c>
      <c r="AP48" s="32">
        <f t="shared" si="1"/>
        <v>0</v>
      </c>
    </row>
    <row r="49" spans="37:42" ht="18.75" customHeight="1">
      <c r="AK49" s="32">
        <f t="shared" si="1"/>
        <v>0</v>
      </c>
      <c r="AL49" s="32">
        <f t="shared" si="1"/>
        <v>0</v>
      </c>
      <c r="AM49" s="32">
        <f t="shared" si="1"/>
        <v>0</v>
      </c>
      <c r="AN49" s="32">
        <f t="shared" si="1"/>
        <v>0</v>
      </c>
      <c r="AO49" s="32">
        <f t="shared" si="1"/>
        <v>0</v>
      </c>
      <c r="AP49" s="32">
        <f t="shared" si="1"/>
        <v>0</v>
      </c>
    </row>
    <row r="50" spans="37:42" ht="18.75" customHeight="1">
      <c r="AK50" s="32">
        <f t="shared" si="1"/>
        <v>0</v>
      </c>
      <c r="AL50" s="32">
        <f t="shared" si="1"/>
        <v>0</v>
      </c>
      <c r="AM50" s="32">
        <f t="shared" si="1"/>
        <v>0</v>
      </c>
      <c r="AN50" s="32">
        <f t="shared" si="1"/>
        <v>0</v>
      </c>
      <c r="AO50" s="32">
        <f t="shared" si="1"/>
        <v>0</v>
      </c>
      <c r="AP50" s="32">
        <f t="shared" si="1"/>
        <v>0</v>
      </c>
    </row>
    <row r="51" spans="37:42" ht="18.75" customHeight="1">
      <c r="AK51" s="32">
        <f t="shared" si="1"/>
        <v>0</v>
      </c>
      <c r="AL51" s="32">
        <f t="shared" si="1"/>
        <v>0</v>
      </c>
      <c r="AM51" s="32">
        <f t="shared" si="1"/>
        <v>0</v>
      </c>
      <c r="AN51" s="32">
        <f t="shared" si="1"/>
        <v>0</v>
      </c>
      <c r="AO51" s="32">
        <f t="shared" si="1"/>
        <v>0</v>
      </c>
      <c r="AP51" s="32">
        <f t="shared" si="1"/>
        <v>0</v>
      </c>
    </row>
    <row r="52" spans="37:42" ht="18.75" customHeight="1">
      <c r="AK52" s="32">
        <f t="shared" si="1"/>
        <v>0</v>
      </c>
      <c r="AL52" s="32">
        <f t="shared" si="1"/>
        <v>0</v>
      </c>
      <c r="AM52" s="32">
        <f t="shared" si="1"/>
        <v>0</v>
      </c>
      <c r="AN52" s="32">
        <f t="shared" si="1"/>
        <v>0</v>
      </c>
      <c r="AO52" s="32">
        <f t="shared" si="1"/>
        <v>0</v>
      </c>
      <c r="AP52" s="32">
        <f t="shared" si="1"/>
        <v>0</v>
      </c>
    </row>
    <row r="53" spans="37:42" ht="18.75" customHeight="1">
      <c r="AK53" s="32">
        <f t="shared" si="1"/>
        <v>0</v>
      </c>
      <c r="AL53" s="32">
        <f t="shared" si="1"/>
        <v>0</v>
      </c>
      <c r="AM53" s="32">
        <f t="shared" si="1"/>
        <v>0</v>
      </c>
      <c r="AN53" s="32">
        <f t="shared" si="1"/>
        <v>0</v>
      </c>
      <c r="AO53" s="32">
        <f t="shared" si="1"/>
        <v>0</v>
      </c>
      <c r="AP53" s="32">
        <f t="shared" si="1"/>
        <v>0</v>
      </c>
    </row>
    <row r="54" spans="37:42" ht="18.75" customHeight="1">
      <c r="AK54" s="32">
        <f t="shared" si="1"/>
        <v>0</v>
      </c>
      <c r="AL54" s="32">
        <f t="shared" si="1"/>
        <v>0</v>
      </c>
      <c r="AM54" s="32">
        <f t="shared" si="1"/>
        <v>0</v>
      </c>
      <c r="AN54" s="32">
        <f t="shared" si="1"/>
        <v>0</v>
      </c>
      <c r="AO54" s="32">
        <f t="shared" si="1"/>
        <v>0</v>
      </c>
      <c r="AP54" s="32">
        <f t="shared" si="1"/>
        <v>0</v>
      </c>
    </row>
    <row r="55" spans="37:42" ht="18.75" customHeight="1">
      <c r="AK55" s="32">
        <f t="shared" si="1"/>
        <v>0</v>
      </c>
      <c r="AL55" s="32">
        <f t="shared" si="1"/>
        <v>0</v>
      </c>
      <c r="AM55" s="32">
        <f t="shared" si="1"/>
        <v>0</v>
      </c>
      <c r="AN55" s="32">
        <f t="shared" si="1"/>
        <v>0</v>
      </c>
      <c r="AO55" s="32">
        <f t="shared" si="1"/>
        <v>0</v>
      </c>
      <c r="AP55" s="32">
        <f t="shared" si="1"/>
        <v>0</v>
      </c>
    </row>
    <row r="56" spans="37:42" ht="18.75" customHeight="1">
      <c r="AK56" s="32">
        <f t="shared" si="1"/>
        <v>0</v>
      </c>
      <c r="AL56" s="32">
        <f t="shared" si="1"/>
        <v>0</v>
      </c>
      <c r="AM56" s="32">
        <f t="shared" si="1"/>
        <v>0</v>
      </c>
      <c r="AN56" s="32">
        <f t="shared" si="1"/>
        <v>0</v>
      </c>
      <c r="AO56" s="32">
        <f t="shared" si="1"/>
        <v>0</v>
      </c>
      <c r="AP56" s="32">
        <f t="shared" si="1"/>
        <v>0</v>
      </c>
    </row>
    <row r="57" spans="37:42" ht="18.75" customHeight="1">
      <c r="AK57" s="32">
        <f t="shared" si="1"/>
        <v>0</v>
      </c>
      <c r="AL57" s="32">
        <f t="shared" si="1"/>
        <v>0</v>
      </c>
      <c r="AM57" s="32">
        <f t="shared" si="1"/>
        <v>0</v>
      </c>
      <c r="AN57" s="32">
        <f t="shared" si="1"/>
        <v>0</v>
      </c>
      <c r="AO57" s="32">
        <f t="shared" si="1"/>
        <v>0</v>
      </c>
      <c r="AP57" s="32">
        <f t="shared" si="1"/>
        <v>0</v>
      </c>
    </row>
    <row r="58" spans="37:42" ht="18.75" customHeight="1">
      <c r="AK58" s="32">
        <f t="shared" si="1"/>
        <v>0</v>
      </c>
      <c r="AL58" s="32">
        <f t="shared" si="1"/>
        <v>0</v>
      </c>
      <c r="AM58" s="32">
        <f t="shared" si="1"/>
        <v>0</v>
      </c>
      <c r="AN58" s="32">
        <f t="shared" si="1"/>
        <v>0</v>
      </c>
      <c r="AO58" s="32">
        <f t="shared" si="1"/>
        <v>0</v>
      </c>
      <c r="AP58" s="32">
        <f t="shared" si="1"/>
        <v>0</v>
      </c>
    </row>
    <row r="59" spans="37:42" ht="18.75" customHeight="1">
      <c r="AK59" s="32">
        <f t="shared" si="1"/>
        <v>0</v>
      </c>
      <c r="AL59" s="32">
        <f t="shared" si="1"/>
        <v>0</v>
      </c>
      <c r="AM59" s="32">
        <f t="shared" si="1"/>
        <v>0</v>
      </c>
      <c r="AN59" s="32">
        <f t="shared" si="1"/>
        <v>0</v>
      </c>
      <c r="AO59" s="32">
        <f t="shared" si="1"/>
        <v>0</v>
      </c>
      <c r="AP59" s="32">
        <f t="shared" si="1"/>
        <v>0</v>
      </c>
    </row>
    <row r="60" spans="37:42" ht="18.75" customHeight="1">
      <c r="AK60" s="32">
        <f t="shared" si="1"/>
        <v>0</v>
      </c>
      <c r="AL60" s="32">
        <f t="shared" ref="AL60:AP110" si="2">+V60-AF60</f>
        <v>0</v>
      </c>
      <c r="AM60" s="32">
        <f t="shared" si="2"/>
        <v>0</v>
      </c>
      <c r="AN60" s="32">
        <f t="shared" si="2"/>
        <v>0</v>
      </c>
      <c r="AO60" s="32">
        <f t="shared" si="2"/>
        <v>0</v>
      </c>
      <c r="AP60" s="32">
        <f t="shared" si="2"/>
        <v>0</v>
      </c>
    </row>
    <row r="61" spans="37:42" ht="18.75" customHeight="1">
      <c r="AK61" s="32">
        <f t="shared" ref="AK61:AP124" si="3">+U61-AE61</f>
        <v>0</v>
      </c>
      <c r="AL61" s="32">
        <f t="shared" si="2"/>
        <v>0</v>
      </c>
      <c r="AM61" s="32">
        <f t="shared" si="2"/>
        <v>0</v>
      </c>
      <c r="AN61" s="32">
        <f t="shared" si="2"/>
        <v>0</v>
      </c>
      <c r="AO61" s="32">
        <f t="shared" si="2"/>
        <v>0</v>
      </c>
      <c r="AP61" s="32">
        <f t="shared" si="2"/>
        <v>0</v>
      </c>
    </row>
    <row r="62" spans="37:42" ht="18.75" customHeight="1">
      <c r="AK62" s="32">
        <f t="shared" si="3"/>
        <v>0</v>
      </c>
      <c r="AL62" s="32">
        <f t="shared" si="2"/>
        <v>0</v>
      </c>
      <c r="AM62" s="32">
        <f t="shared" si="2"/>
        <v>0</v>
      </c>
      <c r="AN62" s="32">
        <f t="shared" si="2"/>
        <v>0</v>
      </c>
      <c r="AO62" s="32">
        <f t="shared" si="2"/>
        <v>0</v>
      </c>
      <c r="AP62" s="32">
        <f t="shared" si="2"/>
        <v>0</v>
      </c>
    </row>
    <row r="63" spans="37:42" ht="18.75" customHeight="1">
      <c r="AK63" s="32">
        <f t="shared" si="3"/>
        <v>0</v>
      </c>
      <c r="AL63" s="32">
        <f t="shared" si="2"/>
        <v>0</v>
      </c>
      <c r="AM63" s="32">
        <f t="shared" si="2"/>
        <v>0</v>
      </c>
      <c r="AN63" s="32">
        <f t="shared" si="2"/>
        <v>0</v>
      </c>
      <c r="AO63" s="32">
        <f t="shared" si="2"/>
        <v>0</v>
      </c>
      <c r="AP63" s="32">
        <f t="shared" si="2"/>
        <v>0</v>
      </c>
    </row>
    <row r="64" spans="37:42" ht="18.75" customHeight="1">
      <c r="AK64" s="32">
        <f t="shared" si="3"/>
        <v>0</v>
      </c>
      <c r="AL64" s="32">
        <f t="shared" si="2"/>
        <v>0</v>
      </c>
      <c r="AM64" s="32">
        <f t="shared" si="2"/>
        <v>0</v>
      </c>
      <c r="AN64" s="32">
        <f t="shared" si="2"/>
        <v>0</v>
      </c>
      <c r="AO64" s="32">
        <f t="shared" si="2"/>
        <v>0</v>
      </c>
      <c r="AP64" s="32">
        <f t="shared" si="2"/>
        <v>0</v>
      </c>
    </row>
    <row r="65" spans="37:42" ht="18.75" customHeight="1">
      <c r="AK65" s="32">
        <f t="shared" si="3"/>
        <v>0</v>
      </c>
      <c r="AL65" s="32">
        <f t="shared" si="2"/>
        <v>0</v>
      </c>
      <c r="AM65" s="32">
        <f t="shared" si="2"/>
        <v>0</v>
      </c>
      <c r="AN65" s="32">
        <f t="shared" si="2"/>
        <v>0</v>
      </c>
      <c r="AO65" s="32">
        <f t="shared" si="2"/>
        <v>0</v>
      </c>
      <c r="AP65" s="32">
        <f t="shared" si="2"/>
        <v>0</v>
      </c>
    </row>
    <row r="66" spans="37:42" ht="18.75" customHeight="1">
      <c r="AK66" s="32">
        <f t="shared" si="3"/>
        <v>0</v>
      </c>
      <c r="AL66" s="32">
        <f t="shared" si="2"/>
        <v>0</v>
      </c>
      <c r="AM66" s="32">
        <f t="shared" si="2"/>
        <v>0</v>
      </c>
      <c r="AN66" s="32">
        <f t="shared" si="2"/>
        <v>0</v>
      </c>
      <c r="AO66" s="32">
        <f t="shared" si="2"/>
        <v>0</v>
      </c>
      <c r="AP66" s="32">
        <f t="shared" si="2"/>
        <v>0</v>
      </c>
    </row>
    <row r="67" spans="37:42" ht="18.75" customHeight="1">
      <c r="AK67" s="32">
        <f t="shared" si="3"/>
        <v>0</v>
      </c>
      <c r="AL67" s="32">
        <f t="shared" si="2"/>
        <v>0</v>
      </c>
      <c r="AM67" s="32">
        <f t="shared" si="2"/>
        <v>0</v>
      </c>
      <c r="AN67" s="32">
        <f t="shared" si="2"/>
        <v>0</v>
      </c>
      <c r="AO67" s="32">
        <f t="shared" si="2"/>
        <v>0</v>
      </c>
      <c r="AP67" s="32">
        <f t="shared" si="2"/>
        <v>0</v>
      </c>
    </row>
    <row r="68" spans="37:42" ht="18.75" customHeight="1">
      <c r="AK68" s="32">
        <f t="shared" si="3"/>
        <v>0</v>
      </c>
      <c r="AL68" s="32">
        <f t="shared" si="2"/>
        <v>0</v>
      </c>
      <c r="AM68" s="32">
        <f t="shared" si="2"/>
        <v>0</v>
      </c>
      <c r="AN68" s="32">
        <f t="shared" si="2"/>
        <v>0</v>
      </c>
      <c r="AO68" s="32">
        <f t="shared" si="2"/>
        <v>0</v>
      </c>
      <c r="AP68" s="32">
        <f t="shared" si="2"/>
        <v>0</v>
      </c>
    </row>
    <row r="69" spans="37:42" ht="18.75" customHeight="1">
      <c r="AK69" s="32">
        <f t="shared" si="3"/>
        <v>0</v>
      </c>
      <c r="AL69" s="32">
        <f t="shared" si="2"/>
        <v>0</v>
      </c>
      <c r="AM69" s="32">
        <f t="shared" si="2"/>
        <v>0</v>
      </c>
      <c r="AN69" s="32">
        <f t="shared" si="2"/>
        <v>0</v>
      </c>
      <c r="AO69" s="32">
        <f t="shared" si="2"/>
        <v>0</v>
      </c>
      <c r="AP69" s="32">
        <f t="shared" si="2"/>
        <v>0</v>
      </c>
    </row>
    <row r="70" spans="37:42" ht="18.75" customHeight="1">
      <c r="AK70" s="32">
        <f t="shared" si="3"/>
        <v>0</v>
      </c>
      <c r="AL70" s="32">
        <f t="shared" si="2"/>
        <v>0</v>
      </c>
      <c r="AM70" s="32">
        <f t="shared" si="2"/>
        <v>0</v>
      </c>
      <c r="AN70" s="32">
        <f t="shared" si="2"/>
        <v>0</v>
      </c>
      <c r="AO70" s="32">
        <f t="shared" si="2"/>
        <v>0</v>
      </c>
      <c r="AP70" s="32">
        <f t="shared" si="2"/>
        <v>0</v>
      </c>
    </row>
    <row r="71" spans="37:42" ht="18.75" customHeight="1">
      <c r="AK71" s="32">
        <f t="shared" si="3"/>
        <v>0</v>
      </c>
      <c r="AL71" s="32">
        <f t="shared" si="2"/>
        <v>0</v>
      </c>
      <c r="AM71" s="32">
        <f t="shared" si="2"/>
        <v>0</v>
      </c>
      <c r="AN71" s="32">
        <f t="shared" si="2"/>
        <v>0</v>
      </c>
      <c r="AO71" s="32">
        <f t="shared" si="2"/>
        <v>0</v>
      </c>
      <c r="AP71" s="32">
        <f t="shared" si="2"/>
        <v>0</v>
      </c>
    </row>
    <row r="72" spans="37:42" ht="18.75" customHeight="1">
      <c r="AK72" s="32">
        <f t="shared" si="3"/>
        <v>0</v>
      </c>
      <c r="AL72" s="32">
        <f t="shared" si="2"/>
        <v>0</v>
      </c>
      <c r="AM72" s="32">
        <f t="shared" si="2"/>
        <v>0</v>
      </c>
      <c r="AN72" s="32">
        <f t="shared" si="2"/>
        <v>0</v>
      </c>
      <c r="AO72" s="32">
        <f t="shared" si="2"/>
        <v>0</v>
      </c>
      <c r="AP72" s="32">
        <f t="shared" si="2"/>
        <v>0</v>
      </c>
    </row>
    <row r="73" spans="37:42" ht="18.75" customHeight="1">
      <c r="AK73" s="32">
        <f t="shared" si="3"/>
        <v>0</v>
      </c>
      <c r="AL73" s="32">
        <f t="shared" si="2"/>
        <v>0</v>
      </c>
      <c r="AM73" s="32">
        <f t="shared" si="2"/>
        <v>0</v>
      </c>
      <c r="AN73" s="32">
        <f t="shared" si="2"/>
        <v>0</v>
      </c>
      <c r="AO73" s="32">
        <f t="shared" si="2"/>
        <v>0</v>
      </c>
      <c r="AP73" s="32">
        <f t="shared" si="2"/>
        <v>0</v>
      </c>
    </row>
    <row r="74" spans="37:42" ht="18.75" customHeight="1">
      <c r="AK74" s="32">
        <f t="shared" si="3"/>
        <v>0</v>
      </c>
      <c r="AL74" s="32">
        <f t="shared" si="2"/>
        <v>0</v>
      </c>
      <c r="AM74" s="32">
        <f t="shared" si="2"/>
        <v>0</v>
      </c>
      <c r="AN74" s="32">
        <f t="shared" si="2"/>
        <v>0</v>
      </c>
      <c r="AO74" s="32">
        <f t="shared" si="2"/>
        <v>0</v>
      </c>
      <c r="AP74" s="32">
        <f t="shared" si="2"/>
        <v>0</v>
      </c>
    </row>
    <row r="75" spans="37:42" ht="18.75" customHeight="1">
      <c r="AK75" s="32">
        <f t="shared" si="3"/>
        <v>0</v>
      </c>
      <c r="AL75" s="32">
        <f t="shared" si="2"/>
        <v>0</v>
      </c>
      <c r="AM75" s="32">
        <f t="shared" si="2"/>
        <v>0</v>
      </c>
      <c r="AN75" s="32">
        <f t="shared" si="2"/>
        <v>0</v>
      </c>
      <c r="AO75" s="32">
        <f t="shared" si="2"/>
        <v>0</v>
      </c>
      <c r="AP75" s="32">
        <f t="shared" si="2"/>
        <v>0</v>
      </c>
    </row>
    <row r="76" spans="37:42" ht="18.75" customHeight="1">
      <c r="AK76" s="32">
        <f t="shared" si="3"/>
        <v>0</v>
      </c>
      <c r="AL76" s="32">
        <f t="shared" si="2"/>
        <v>0</v>
      </c>
      <c r="AM76" s="32">
        <f t="shared" si="2"/>
        <v>0</v>
      </c>
      <c r="AN76" s="32">
        <f t="shared" si="2"/>
        <v>0</v>
      </c>
      <c r="AO76" s="32">
        <f t="shared" si="2"/>
        <v>0</v>
      </c>
      <c r="AP76" s="32">
        <f t="shared" si="2"/>
        <v>0</v>
      </c>
    </row>
    <row r="77" spans="37:42" ht="18.75" customHeight="1">
      <c r="AK77" s="32">
        <f t="shared" si="3"/>
        <v>0</v>
      </c>
      <c r="AL77" s="32">
        <f t="shared" si="2"/>
        <v>0</v>
      </c>
      <c r="AM77" s="32">
        <f t="shared" si="2"/>
        <v>0</v>
      </c>
      <c r="AN77" s="32">
        <f t="shared" si="2"/>
        <v>0</v>
      </c>
      <c r="AO77" s="32">
        <f t="shared" si="2"/>
        <v>0</v>
      </c>
      <c r="AP77" s="32">
        <f t="shared" si="2"/>
        <v>0</v>
      </c>
    </row>
    <row r="78" spans="37:42" ht="18.75" customHeight="1">
      <c r="AK78" s="32">
        <f t="shared" si="3"/>
        <v>0</v>
      </c>
      <c r="AL78" s="32">
        <f t="shared" si="2"/>
        <v>0</v>
      </c>
      <c r="AM78" s="32">
        <f t="shared" si="2"/>
        <v>0</v>
      </c>
      <c r="AN78" s="32">
        <f t="shared" si="2"/>
        <v>0</v>
      </c>
      <c r="AO78" s="32">
        <f t="shared" si="2"/>
        <v>0</v>
      </c>
      <c r="AP78" s="32">
        <f t="shared" si="2"/>
        <v>0</v>
      </c>
    </row>
    <row r="79" spans="37:42" ht="18.75" customHeight="1">
      <c r="AK79" s="32">
        <f t="shared" si="3"/>
        <v>0</v>
      </c>
      <c r="AL79" s="32">
        <f t="shared" si="2"/>
        <v>0</v>
      </c>
      <c r="AM79" s="32">
        <f t="shared" si="2"/>
        <v>0</v>
      </c>
      <c r="AN79" s="32">
        <f t="shared" si="2"/>
        <v>0</v>
      </c>
      <c r="AO79" s="32">
        <f t="shared" si="2"/>
        <v>0</v>
      </c>
      <c r="AP79" s="32">
        <f t="shared" si="2"/>
        <v>0</v>
      </c>
    </row>
    <row r="80" spans="37:42" ht="18.75" customHeight="1">
      <c r="AK80" s="32">
        <f t="shared" si="3"/>
        <v>0</v>
      </c>
      <c r="AL80" s="32">
        <f t="shared" si="2"/>
        <v>0</v>
      </c>
      <c r="AM80" s="32">
        <f t="shared" si="2"/>
        <v>0</v>
      </c>
      <c r="AN80" s="32">
        <f t="shared" si="2"/>
        <v>0</v>
      </c>
      <c r="AO80" s="32">
        <f t="shared" si="2"/>
        <v>0</v>
      </c>
      <c r="AP80" s="32">
        <f t="shared" si="2"/>
        <v>0</v>
      </c>
    </row>
    <row r="81" spans="37:42" ht="18.75" customHeight="1">
      <c r="AK81" s="32">
        <f t="shared" si="3"/>
        <v>0</v>
      </c>
      <c r="AL81" s="32">
        <f t="shared" si="2"/>
        <v>0</v>
      </c>
      <c r="AM81" s="32">
        <f t="shared" si="2"/>
        <v>0</v>
      </c>
      <c r="AN81" s="32">
        <f t="shared" si="2"/>
        <v>0</v>
      </c>
      <c r="AO81" s="32">
        <f t="shared" si="2"/>
        <v>0</v>
      </c>
      <c r="AP81" s="32">
        <f t="shared" si="2"/>
        <v>0</v>
      </c>
    </row>
    <row r="82" spans="37:42" ht="18.75" customHeight="1">
      <c r="AK82" s="32">
        <f t="shared" si="3"/>
        <v>0</v>
      </c>
      <c r="AL82" s="32">
        <f t="shared" si="2"/>
        <v>0</v>
      </c>
      <c r="AM82" s="32">
        <f t="shared" si="2"/>
        <v>0</v>
      </c>
      <c r="AN82" s="32">
        <f t="shared" si="2"/>
        <v>0</v>
      </c>
      <c r="AO82" s="32">
        <f t="shared" si="2"/>
        <v>0</v>
      </c>
      <c r="AP82" s="32">
        <f t="shared" si="2"/>
        <v>0</v>
      </c>
    </row>
    <row r="83" spans="37:42" ht="18.75" customHeight="1">
      <c r="AK83" s="32">
        <f t="shared" si="3"/>
        <v>0</v>
      </c>
      <c r="AL83" s="32">
        <f t="shared" si="2"/>
        <v>0</v>
      </c>
      <c r="AM83" s="32">
        <f t="shared" si="2"/>
        <v>0</v>
      </c>
      <c r="AN83" s="32">
        <f t="shared" si="2"/>
        <v>0</v>
      </c>
      <c r="AO83" s="32">
        <f t="shared" si="2"/>
        <v>0</v>
      </c>
      <c r="AP83" s="32">
        <f t="shared" si="2"/>
        <v>0</v>
      </c>
    </row>
    <row r="84" spans="37:42" ht="18.75" customHeight="1">
      <c r="AK84" s="32">
        <f t="shared" si="3"/>
        <v>0</v>
      </c>
      <c r="AL84" s="32">
        <f t="shared" si="2"/>
        <v>0</v>
      </c>
      <c r="AM84" s="32">
        <f t="shared" si="2"/>
        <v>0</v>
      </c>
      <c r="AN84" s="32">
        <f t="shared" si="2"/>
        <v>0</v>
      </c>
      <c r="AO84" s="32">
        <f t="shared" si="2"/>
        <v>0</v>
      </c>
      <c r="AP84" s="32">
        <f t="shared" si="2"/>
        <v>0</v>
      </c>
    </row>
    <row r="85" spans="37:42" ht="18.75" customHeight="1">
      <c r="AK85" s="32">
        <f t="shared" si="3"/>
        <v>0</v>
      </c>
      <c r="AL85" s="32">
        <f t="shared" si="2"/>
        <v>0</v>
      </c>
      <c r="AM85" s="32">
        <f t="shared" si="2"/>
        <v>0</v>
      </c>
      <c r="AN85" s="32">
        <f t="shared" si="2"/>
        <v>0</v>
      </c>
      <c r="AO85" s="32">
        <f t="shared" si="2"/>
        <v>0</v>
      </c>
      <c r="AP85" s="32">
        <f t="shared" si="2"/>
        <v>0</v>
      </c>
    </row>
    <row r="86" spans="37:42" ht="18.75" customHeight="1">
      <c r="AK86" s="32">
        <f t="shared" si="3"/>
        <v>0</v>
      </c>
      <c r="AL86" s="32">
        <f t="shared" si="2"/>
        <v>0</v>
      </c>
      <c r="AM86" s="32">
        <f t="shared" si="2"/>
        <v>0</v>
      </c>
      <c r="AN86" s="32">
        <f t="shared" si="2"/>
        <v>0</v>
      </c>
      <c r="AO86" s="32">
        <f t="shared" si="2"/>
        <v>0</v>
      </c>
      <c r="AP86" s="32">
        <f t="shared" si="2"/>
        <v>0</v>
      </c>
    </row>
    <row r="87" spans="37:42" ht="18.75" customHeight="1">
      <c r="AK87" s="32">
        <f t="shared" si="3"/>
        <v>0</v>
      </c>
      <c r="AL87" s="32">
        <f t="shared" si="2"/>
        <v>0</v>
      </c>
      <c r="AM87" s="32">
        <f t="shared" si="2"/>
        <v>0</v>
      </c>
      <c r="AN87" s="32">
        <f t="shared" si="2"/>
        <v>0</v>
      </c>
      <c r="AO87" s="32">
        <f t="shared" si="2"/>
        <v>0</v>
      </c>
      <c r="AP87" s="32">
        <f t="shared" si="2"/>
        <v>0</v>
      </c>
    </row>
    <row r="88" spans="37:42" ht="18.75" customHeight="1">
      <c r="AK88" s="32">
        <f t="shared" si="3"/>
        <v>0</v>
      </c>
      <c r="AL88" s="32">
        <f t="shared" si="2"/>
        <v>0</v>
      </c>
      <c r="AM88" s="32">
        <f t="shared" si="2"/>
        <v>0</v>
      </c>
      <c r="AN88" s="32">
        <f t="shared" si="2"/>
        <v>0</v>
      </c>
      <c r="AO88" s="32">
        <f t="shared" si="2"/>
        <v>0</v>
      </c>
      <c r="AP88" s="32">
        <f t="shared" si="2"/>
        <v>0</v>
      </c>
    </row>
    <row r="89" spans="37:42" ht="18.75" customHeight="1">
      <c r="AK89" s="32">
        <f t="shared" si="3"/>
        <v>0</v>
      </c>
      <c r="AL89" s="32">
        <f t="shared" si="2"/>
        <v>0</v>
      </c>
      <c r="AM89" s="32">
        <f t="shared" si="2"/>
        <v>0</v>
      </c>
      <c r="AN89" s="32">
        <f t="shared" si="2"/>
        <v>0</v>
      </c>
      <c r="AO89" s="32">
        <f t="shared" si="2"/>
        <v>0</v>
      </c>
      <c r="AP89" s="32">
        <f t="shared" si="2"/>
        <v>0</v>
      </c>
    </row>
    <row r="90" spans="37:42" ht="18.75" customHeight="1">
      <c r="AK90" s="32">
        <f t="shared" si="3"/>
        <v>0</v>
      </c>
      <c r="AL90" s="32">
        <f t="shared" si="2"/>
        <v>0</v>
      </c>
      <c r="AM90" s="32">
        <f t="shared" si="2"/>
        <v>0</v>
      </c>
      <c r="AN90" s="32">
        <f t="shared" si="2"/>
        <v>0</v>
      </c>
      <c r="AO90" s="32">
        <f t="shared" si="2"/>
        <v>0</v>
      </c>
      <c r="AP90" s="32">
        <f t="shared" si="2"/>
        <v>0</v>
      </c>
    </row>
    <row r="91" spans="37:42" ht="18.75" customHeight="1">
      <c r="AK91" s="32">
        <f t="shared" si="3"/>
        <v>0</v>
      </c>
      <c r="AL91" s="32">
        <f t="shared" si="2"/>
        <v>0</v>
      </c>
      <c r="AM91" s="32">
        <f t="shared" si="2"/>
        <v>0</v>
      </c>
      <c r="AN91" s="32">
        <f t="shared" si="2"/>
        <v>0</v>
      </c>
      <c r="AO91" s="32">
        <f t="shared" si="2"/>
        <v>0</v>
      </c>
      <c r="AP91" s="32">
        <f t="shared" si="2"/>
        <v>0</v>
      </c>
    </row>
    <row r="92" spans="37:42" ht="18.75" customHeight="1">
      <c r="AK92" s="32">
        <f t="shared" si="3"/>
        <v>0</v>
      </c>
      <c r="AL92" s="32">
        <f t="shared" si="2"/>
        <v>0</v>
      </c>
      <c r="AM92" s="32">
        <f t="shared" si="2"/>
        <v>0</v>
      </c>
      <c r="AN92" s="32">
        <f t="shared" si="2"/>
        <v>0</v>
      </c>
      <c r="AO92" s="32">
        <f t="shared" si="2"/>
        <v>0</v>
      </c>
      <c r="AP92" s="32">
        <f t="shared" si="2"/>
        <v>0</v>
      </c>
    </row>
    <row r="93" spans="37:42" ht="18.75" customHeight="1">
      <c r="AK93" s="32">
        <f t="shared" si="3"/>
        <v>0</v>
      </c>
      <c r="AL93" s="32">
        <f t="shared" si="2"/>
        <v>0</v>
      </c>
      <c r="AM93" s="32">
        <f t="shared" si="2"/>
        <v>0</v>
      </c>
      <c r="AN93" s="32">
        <f t="shared" si="2"/>
        <v>0</v>
      </c>
      <c r="AO93" s="32">
        <f t="shared" si="2"/>
        <v>0</v>
      </c>
      <c r="AP93" s="32">
        <f t="shared" si="2"/>
        <v>0</v>
      </c>
    </row>
    <row r="94" spans="37:42" ht="18.75" customHeight="1">
      <c r="AK94" s="32">
        <f t="shared" si="3"/>
        <v>0</v>
      </c>
      <c r="AL94" s="32">
        <f t="shared" si="2"/>
        <v>0</v>
      </c>
      <c r="AM94" s="32">
        <f t="shared" si="2"/>
        <v>0</v>
      </c>
      <c r="AN94" s="32">
        <f t="shared" si="2"/>
        <v>0</v>
      </c>
      <c r="AO94" s="32">
        <f t="shared" si="2"/>
        <v>0</v>
      </c>
      <c r="AP94" s="32">
        <f t="shared" si="2"/>
        <v>0</v>
      </c>
    </row>
    <row r="95" spans="37:42" ht="18.75" customHeight="1">
      <c r="AK95" s="32">
        <f t="shared" si="3"/>
        <v>0</v>
      </c>
      <c r="AL95" s="32">
        <f t="shared" si="2"/>
        <v>0</v>
      </c>
      <c r="AM95" s="32">
        <f t="shared" si="2"/>
        <v>0</v>
      </c>
      <c r="AN95" s="32">
        <f t="shared" si="2"/>
        <v>0</v>
      </c>
      <c r="AO95" s="32">
        <f t="shared" si="2"/>
        <v>0</v>
      </c>
      <c r="AP95" s="32">
        <f t="shared" si="2"/>
        <v>0</v>
      </c>
    </row>
    <row r="96" spans="37:42" ht="18.75" customHeight="1">
      <c r="AK96" s="32">
        <f t="shared" si="3"/>
        <v>0</v>
      </c>
      <c r="AL96" s="32">
        <f t="shared" si="2"/>
        <v>0</v>
      </c>
      <c r="AM96" s="32">
        <f t="shared" si="2"/>
        <v>0</v>
      </c>
      <c r="AN96" s="32">
        <f t="shared" si="2"/>
        <v>0</v>
      </c>
      <c r="AO96" s="32">
        <f t="shared" si="2"/>
        <v>0</v>
      </c>
      <c r="AP96" s="32">
        <f t="shared" si="2"/>
        <v>0</v>
      </c>
    </row>
    <row r="97" spans="37:42" ht="18.75" customHeight="1">
      <c r="AK97" s="32">
        <f t="shared" si="3"/>
        <v>0</v>
      </c>
      <c r="AL97" s="32">
        <f t="shared" si="2"/>
        <v>0</v>
      </c>
      <c r="AM97" s="32">
        <f t="shared" si="2"/>
        <v>0</v>
      </c>
      <c r="AN97" s="32">
        <f t="shared" si="2"/>
        <v>0</v>
      </c>
      <c r="AO97" s="32">
        <f t="shared" si="2"/>
        <v>0</v>
      </c>
      <c r="AP97" s="32">
        <f t="shared" si="2"/>
        <v>0</v>
      </c>
    </row>
    <row r="98" spans="37:42" ht="18.75" customHeight="1">
      <c r="AK98" s="32">
        <f t="shared" si="3"/>
        <v>0</v>
      </c>
      <c r="AL98" s="32">
        <f t="shared" si="2"/>
        <v>0</v>
      </c>
      <c r="AM98" s="32">
        <f t="shared" si="2"/>
        <v>0</v>
      </c>
      <c r="AN98" s="32">
        <f t="shared" si="2"/>
        <v>0</v>
      </c>
      <c r="AO98" s="32">
        <f t="shared" si="2"/>
        <v>0</v>
      </c>
      <c r="AP98" s="32">
        <f t="shared" si="2"/>
        <v>0</v>
      </c>
    </row>
    <row r="99" spans="37:42" ht="18.75" customHeight="1">
      <c r="AK99" s="32">
        <f t="shared" si="3"/>
        <v>0</v>
      </c>
      <c r="AL99" s="32">
        <f t="shared" si="2"/>
        <v>0</v>
      </c>
      <c r="AM99" s="32">
        <f t="shared" si="2"/>
        <v>0</v>
      </c>
      <c r="AN99" s="32">
        <f t="shared" si="2"/>
        <v>0</v>
      </c>
      <c r="AO99" s="32">
        <f t="shared" si="2"/>
        <v>0</v>
      </c>
      <c r="AP99" s="32">
        <f t="shared" si="2"/>
        <v>0</v>
      </c>
    </row>
    <row r="100" spans="37:42" ht="18.75" customHeight="1">
      <c r="AK100" s="32">
        <f t="shared" si="3"/>
        <v>0</v>
      </c>
      <c r="AL100" s="32">
        <f t="shared" si="2"/>
        <v>0</v>
      </c>
      <c r="AM100" s="32">
        <f t="shared" si="2"/>
        <v>0</v>
      </c>
      <c r="AN100" s="32">
        <f t="shared" si="2"/>
        <v>0</v>
      </c>
      <c r="AO100" s="32">
        <f t="shared" si="2"/>
        <v>0</v>
      </c>
      <c r="AP100" s="32">
        <f t="shared" si="2"/>
        <v>0</v>
      </c>
    </row>
    <row r="101" spans="37:42" ht="18.75" customHeight="1">
      <c r="AK101" s="32">
        <f t="shared" si="3"/>
        <v>0</v>
      </c>
      <c r="AL101" s="32">
        <f t="shared" si="2"/>
        <v>0</v>
      </c>
      <c r="AM101" s="32">
        <f t="shared" si="2"/>
        <v>0</v>
      </c>
      <c r="AN101" s="32">
        <f t="shared" si="2"/>
        <v>0</v>
      </c>
      <c r="AO101" s="32">
        <f t="shared" si="2"/>
        <v>0</v>
      </c>
      <c r="AP101" s="32">
        <f t="shared" si="2"/>
        <v>0</v>
      </c>
    </row>
    <row r="102" spans="37:42" ht="18.75" customHeight="1">
      <c r="AK102" s="32">
        <f t="shared" si="3"/>
        <v>0</v>
      </c>
      <c r="AL102" s="32">
        <f t="shared" si="2"/>
        <v>0</v>
      </c>
      <c r="AM102" s="32">
        <f t="shared" si="2"/>
        <v>0</v>
      </c>
      <c r="AN102" s="32">
        <f t="shared" si="2"/>
        <v>0</v>
      </c>
      <c r="AO102" s="32">
        <f t="shared" si="2"/>
        <v>0</v>
      </c>
      <c r="AP102" s="32">
        <f t="shared" si="2"/>
        <v>0</v>
      </c>
    </row>
    <row r="103" spans="37:42" ht="18.75" customHeight="1">
      <c r="AK103" s="32">
        <f t="shared" si="3"/>
        <v>0</v>
      </c>
      <c r="AL103" s="32">
        <f t="shared" si="2"/>
        <v>0</v>
      </c>
      <c r="AM103" s="32">
        <f t="shared" si="2"/>
        <v>0</v>
      </c>
      <c r="AN103" s="32">
        <f t="shared" si="2"/>
        <v>0</v>
      </c>
      <c r="AO103" s="32">
        <f t="shared" si="2"/>
        <v>0</v>
      </c>
      <c r="AP103" s="32">
        <f t="shared" si="2"/>
        <v>0</v>
      </c>
    </row>
    <row r="104" spans="37:42" ht="18.75" customHeight="1">
      <c r="AK104" s="32">
        <f t="shared" si="3"/>
        <v>0</v>
      </c>
      <c r="AL104" s="32">
        <f t="shared" si="2"/>
        <v>0</v>
      </c>
      <c r="AM104" s="32">
        <f t="shared" si="2"/>
        <v>0</v>
      </c>
      <c r="AN104" s="32">
        <f t="shared" si="2"/>
        <v>0</v>
      </c>
      <c r="AO104" s="32">
        <f t="shared" si="2"/>
        <v>0</v>
      </c>
      <c r="AP104" s="32">
        <f t="shared" si="2"/>
        <v>0</v>
      </c>
    </row>
    <row r="105" spans="37:42" ht="18.75" customHeight="1">
      <c r="AK105" s="32">
        <f t="shared" si="3"/>
        <v>0</v>
      </c>
      <c r="AL105" s="32">
        <f t="shared" si="2"/>
        <v>0</v>
      </c>
      <c r="AM105" s="32">
        <f t="shared" si="2"/>
        <v>0</v>
      </c>
      <c r="AN105" s="32">
        <f t="shared" si="2"/>
        <v>0</v>
      </c>
      <c r="AO105" s="32">
        <f t="shared" si="2"/>
        <v>0</v>
      </c>
      <c r="AP105" s="32">
        <f t="shared" si="2"/>
        <v>0</v>
      </c>
    </row>
    <row r="106" spans="37:42" ht="18.75" customHeight="1">
      <c r="AK106" s="32">
        <f t="shared" si="3"/>
        <v>0</v>
      </c>
      <c r="AL106" s="32">
        <f t="shared" si="2"/>
        <v>0</v>
      </c>
      <c r="AM106" s="32">
        <f t="shared" si="2"/>
        <v>0</v>
      </c>
      <c r="AN106" s="32">
        <f t="shared" si="2"/>
        <v>0</v>
      </c>
      <c r="AO106" s="32">
        <f t="shared" si="2"/>
        <v>0</v>
      </c>
      <c r="AP106" s="32">
        <f t="shared" si="2"/>
        <v>0</v>
      </c>
    </row>
    <row r="107" spans="37:42" ht="18.75" customHeight="1">
      <c r="AK107" s="32">
        <f t="shared" si="3"/>
        <v>0</v>
      </c>
      <c r="AL107" s="32">
        <f t="shared" si="2"/>
        <v>0</v>
      </c>
      <c r="AM107" s="32">
        <f t="shared" si="2"/>
        <v>0</v>
      </c>
      <c r="AN107" s="32">
        <f t="shared" si="2"/>
        <v>0</v>
      </c>
      <c r="AO107" s="32">
        <f t="shared" si="2"/>
        <v>0</v>
      </c>
      <c r="AP107" s="32">
        <f t="shared" si="2"/>
        <v>0</v>
      </c>
    </row>
    <row r="108" spans="37:42" ht="18.75" customHeight="1">
      <c r="AK108" s="32">
        <f t="shared" si="3"/>
        <v>0</v>
      </c>
      <c r="AL108" s="32">
        <f t="shared" si="2"/>
        <v>0</v>
      </c>
      <c r="AM108" s="32">
        <f t="shared" si="2"/>
        <v>0</v>
      </c>
      <c r="AN108" s="32">
        <f t="shared" si="2"/>
        <v>0</v>
      </c>
      <c r="AO108" s="32">
        <f t="shared" si="2"/>
        <v>0</v>
      </c>
      <c r="AP108" s="32">
        <f t="shared" si="2"/>
        <v>0</v>
      </c>
    </row>
    <row r="109" spans="37:42" ht="18.75" customHeight="1">
      <c r="AK109" s="32">
        <f t="shared" si="3"/>
        <v>0</v>
      </c>
      <c r="AL109" s="32">
        <f t="shared" si="2"/>
        <v>0</v>
      </c>
      <c r="AM109" s="32">
        <f t="shared" si="2"/>
        <v>0</v>
      </c>
      <c r="AN109" s="32">
        <f t="shared" si="2"/>
        <v>0</v>
      </c>
      <c r="AO109" s="32">
        <f t="shared" si="2"/>
        <v>0</v>
      </c>
      <c r="AP109" s="32">
        <f t="shared" si="2"/>
        <v>0</v>
      </c>
    </row>
    <row r="110" spans="37:42" ht="18.75" customHeight="1">
      <c r="AK110" s="32">
        <f t="shared" si="3"/>
        <v>0</v>
      </c>
      <c r="AL110" s="32">
        <f t="shared" si="2"/>
        <v>0</v>
      </c>
      <c r="AM110" s="32">
        <f t="shared" si="2"/>
        <v>0</v>
      </c>
      <c r="AN110" s="32">
        <f t="shared" si="2"/>
        <v>0</v>
      </c>
      <c r="AO110" s="32">
        <f t="shared" si="2"/>
        <v>0</v>
      </c>
      <c r="AP110" s="32">
        <f t="shared" si="2"/>
        <v>0</v>
      </c>
    </row>
    <row r="111" spans="37:42" ht="18.75" customHeight="1">
      <c r="AK111" s="32">
        <f t="shared" si="3"/>
        <v>0</v>
      </c>
      <c r="AL111" s="32">
        <f t="shared" si="3"/>
        <v>0</v>
      </c>
      <c r="AM111" s="32">
        <f t="shared" si="3"/>
        <v>0</v>
      </c>
      <c r="AN111" s="32">
        <f t="shared" si="3"/>
        <v>0</v>
      </c>
      <c r="AO111" s="32">
        <f t="shared" si="3"/>
        <v>0</v>
      </c>
      <c r="AP111" s="32">
        <f t="shared" si="3"/>
        <v>0</v>
      </c>
    </row>
    <row r="112" spans="37:42" ht="18.75" customHeight="1">
      <c r="AK112" s="32">
        <f t="shared" si="3"/>
        <v>0</v>
      </c>
      <c r="AL112" s="32">
        <f t="shared" si="3"/>
        <v>0</v>
      </c>
      <c r="AM112" s="32">
        <f t="shared" si="3"/>
        <v>0</v>
      </c>
      <c r="AN112" s="32">
        <f t="shared" si="3"/>
        <v>0</v>
      </c>
      <c r="AO112" s="32">
        <f t="shared" si="3"/>
        <v>0</v>
      </c>
      <c r="AP112" s="32">
        <f t="shared" si="3"/>
        <v>0</v>
      </c>
    </row>
    <row r="113" spans="37:42" ht="18.75" customHeight="1">
      <c r="AK113" s="32">
        <f t="shared" si="3"/>
        <v>0</v>
      </c>
      <c r="AL113" s="32">
        <f t="shared" si="3"/>
        <v>0</v>
      </c>
      <c r="AM113" s="32">
        <f t="shared" si="3"/>
        <v>0</v>
      </c>
      <c r="AN113" s="32">
        <f t="shared" si="3"/>
        <v>0</v>
      </c>
      <c r="AO113" s="32">
        <f t="shared" si="3"/>
        <v>0</v>
      </c>
      <c r="AP113" s="32">
        <f t="shared" si="3"/>
        <v>0</v>
      </c>
    </row>
    <row r="114" spans="37:42" ht="18.75" customHeight="1">
      <c r="AK114" s="32">
        <f t="shared" si="3"/>
        <v>0</v>
      </c>
      <c r="AL114" s="32">
        <f t="shared" si="3"/>
        <v>0</v>
      </c>
      <c r="AM114" s="32">
        <f t="shared" si="3"/>
        <v>0</v>
      </c>
      <c r="AN114" s="32">
        <f t="shared" si="3"/>
        <v>0</v>
      </c>
      <c r="AO114" s="32">
        <f t="shared" si="3"/>
        <v>0</v>
      </c>
      <c r="AP114" s="32">
        <f t="shared" si="3"/>
        <v>0</v>
      </c>
    </row>
    <row r="115" spans="37:42" ht="18.75" customHeight="1">
      <c r="AK115" s="32">
        <f t="shared" si="3"/>
        <v>0</v>
      </c>
      <c r="AL115" s="32">
        <f t="shared" si="3"/>
        <v>0</v>
      </c>
      <c r="AM115" s="32">
        <f t="shared" si="3"/>
        <v>0</v>
      </c>
      <c r="AN115" s="32">
        <f t="shared" si="3"/>
        <v>0</v>
      </c>
      <c r="AO115" s="32">
        <f t="shared" si="3"/>
        <v>0</v>
      </c>
      <c r="AP115" s="32">
        <f t="shared" si="3"/>
        <v>0</v>
      </c>
    </row>
    <row r="116" spans="37:42" ht="18.75" customHeight="1">
      <c r="AK116" s="32">
        <f t="shared" si="3"/>
        <v>0</v>
      </c>
      <c r="AL116" s="32">
        <f t="shared" si="3"/>
        <v>0</v>
      </c>
      <c r="AM116" s="32">
        <f t="shared" si="3"/>
        <v>0</v>
      </c>
      <c r="AN116" s="32">
        <f t="shared" si="3"/>
        <v>0</v>
      </c>
      <c r="AO116" s="32">
        <f t="shared" si="3"/>
        <v>0</v>
      </c>
      <c r="AP116" s="32">
        <f t="shared" si="3"/>
        <v>0</v>
      </c>
    </row>
    <row r="117" spans="37:42" ht="18.75" customHeight="1">
      <c r="AK117" s="32">
        <f t="shared" si="3"/>
        <v>0</v>
      </c>
      <c r="AL117" s="32">
        <f t="shared" si="3"/>
        <v>0</v>
      </c>
      <c r="AM117" s="32">
        <f t="shared" si="3"/>
        <v>0</v>
      </c>
      <c r="AN117" s="32">
        <f t="shared" si="3"/>
        <v>0</v>
      </c>
      <c r="AO117" s="32">
        <f t="shared" si="3"/>
        <v>0</v>
      </c>
      <c r="AP117" s="32">
        <f t="shared" si="3"/>
        <v>0</v>
      </c>
    </row>
    <row r="118" spans="37:42" ht="18.75" customHeight="1">
      <c r="AK118" s="32">
        <f t="shared" si="3"/>
        <v>0</v>
      </c>
      <c r="AL118" s="32">
        <f t="shared" si="3"/>
        <v>0</v>
      </c>
      <c r="AM118" s="32">
        <f t="shared" si="3"/>
        <v>0</v>
      </c>
      <c r="AN118" s="32">
        <f t="shared" si="3"/>
        <v>0</v>
      </c>
      <c r="AO118" s="32">
        <f t="shared" si="3"/>
        <v>0</v>
      </c>
      <c r="AP118" s="32">
        <f t="shared" si="3"/>
        <v>0</v>
      </c>
    </row>
    <row r="119" spans="37:42" ht="18.75" customHeight="1">
      <c r="AK119" s="32">
        <f t="shared" si="3"/>
        <v>0</v>
      </c>
      <c r="AL119" s="32">
        <f t="shared" si="3"/>
        <v>0</v>
      </c>
      <c r="AM119" s="32">
        <f t="shared" si="3"/>
        <v>0</v>
      </c>
      <c r="AN119" s="32">
        <f t="shared" si="3"/>
        <v>0</v>
      </c>
      <c r="AO119" s="32">
        <f t="shared" si="3"/>
        <v>0</v>
      </c>
      <c r="AP119" s="32">
        <f t="shared" si="3"/>
        <v>0</v>
      </c>
    </row>
    <row r="120" spans="37:42" ht="18.75" customHeight="1">
      <c r="AK120" s="32">
        <f t="shared" si="3"/>
        <v>0</v>
      </c>
      <c r="AL120" s="32">
        <f t="shared" si="3"/>
        <v>0</v>
      </c>
      <c r="AM120" s="32">
        <f t="shared" si="3"/>
        <v>0</v>
      </c>
      <c r="AN120" s="32">
        <f t="shared" si="3"/>
        <v>0</v>
      </c>
      <c r="AO120" s="32">
        <f t="shared" si="3"/>
        <v>0</v>
      </c>
      <c r="AP120" s="32">
        <f t="shared" si="3"/>
        <v>0</v>
      </c>
    </row>
    <row r="121" spans="37:42" ht="18.75" customHeight="1">
      <c r="AK121" s="32">
        <f t="shared" si="3"/>
        <v>0</v>
      </c>
      <c r="AL121" s="32">
        <f t="shared" si="3"/>
        <v>0</v>
      </c>
      <c r="AM121" s="32">
        <f t="shared" si="3"/>
        <v>0</v>
      </c>
      <c r="AN121" s="32">
        <f t="shared" si="3"/>
        <v>0</v>
      </c>
      <c r="AO121" s="32">
        <f t="shared" si="3"/>
        <v>0</v>
      </c>
      <c r="AP121" s="32">
        <f t="shared" si="3"/>
        <v>0</v>
      </c>
    </row>
    <row r="122" spans="37:42" ht="18.75" customHeight="1">
      <c r="AK122" s="32">
        <f t="shared" si="3"/>
        <v>0</v>
      </c>
      <c r="AL122" s="32">
        <f t="shared" si="3"/>
        <v>0</v>
      </c>
      <c r="AM122" s="32">
        <f t="shared" si="3"/>
        <v>0</v>
      </c>
      <c r="AN122" s="32">
        <f t="shared" si="3"/>
        <v>0</v>
      </c>
      <c r="AO122" s="32">
        <f t="shared" si="3"/>
        <v>0</v>
      </c>
      <c r="AP122" s="32">
        <f t="shared" si="3"/>
        <v>0</v>
      </c>
    </row>
    <row r="123" spans="37:42" ht="18.75" customHeight="1">
      <c r="AK123" s="32">
        <f t="shared" si="3"/>
        <v>0</v>
      </c>
      <c r="AL123" s="32">
        <f t="shared" si="3"/>
        <v>0</v>
      </c>
      <c r="AM123" s="32">
        <f t="shared" si="3"/>
        <v>0</v>
      </c>
      <c r="AN123" s="32">
        <f t="shared" si="3"/>
        <v>0</v>
      </c>
      <c r="AO123" s="32">
        <f t="shared" si="3"/>
        <v>0</v>
      </c>
      <c r="AP123" s="32">
        <f t="shared" si="3"/>
        <v>0</v>
      </c>
    </row>
    <row r="124" spans="37:42" ht="18.75" customHeight="1">
      <c r="AK124" s="32">
        <f t="shared" si="3"/>
        <v>0</v>
      </c>
      <c r="AL124" s="32">
        <f t="shared" si="3"/>
        <v>0</v>
      </c>
      <c r="AM124" s="32">
        <f t="shared" si="3"/>
        <v>0</v>
      </c>
      <c r="AN124" s="32">
        <f t="shared" si="3"/>
        <v>0</v>
      </c>
      <c r="AO124" s="32">
        <f t="shared" si="3"/>
        <v>0</v>
      </c>
      <c r="AP124" s="32">
        <f t="shared" si="3"/>
        <v>0</v>
      </c>
    </row>
    <row r="125" spans="37:42" ht="18.75" customHeight="1">
      <c r="AK125" s="32">
        <f t="shared" ref="AK125:AP167" si="4">+U125-AE125</f>
        <v>0</v>
      </c>
      <c r="AL125" s="32">
        <f t="shared" si="4"/>
        <v>0</v>
      </c>
      <c r="AM125" s="32">
        <f t="shared" si="4"/>
        <v>0</v>
      </c>
      <c r="AN125" s="32">
        <f t="shared" si="4"/>
        <v>0</v>
      </c>
      <c r="AO125" s="32">
        <f t="shared" si="4"/>
        <v>0</v>
      </c>
      <c r="AP125" s="32">
        <f t="shared" si="4"/>
        <v>0</v>
      </c>
    </row>
    <row r="126" spans="37:42" ht="18.75" customHeight="1">
      <c r="AK126" s="32">
        <f t="shared" si="4"/>
        <v>0</v>
      </c>
      <c r="AL126" s="32">
        <f t="shared" si="4"/>
        <v>0</v>
      </c>
      <c r="AM126" s="32">
        <f t="shared" si="4"/>
        <v>0</v>
      </c>
      <c r="AN126" s="32">
        <f t="shared" si="4"/>
        <v>0</v>
      </c>
      <c r="AO126" s="32">
        <f t="shared" si="4"/>
        <v>0</v>
      </c>
      <c r="AP126" s="32">
        <f t="shared" si="4"/>
        <v>0</v>
      </c>
    </row>
    <row r="127" spans="37:42" ht="18.75" customHeight="1">
      <c r="AK127" s="32">
        <f t="shared" si="4"/>
        <v>0</v>
      </c>
      <c r="AL127" s="32">
        <f t="shared" si="4"/>
        <v>0</v>
      </c>
      <c r="AM127" s="32">
        <f t="shared" si="4"/>
        <v>0</v>
      </c>
      <c r="AN127" s="32">
        <f t="shared" si="4"/>
        <v>0</v>
      </c>
      <c r="AO127" s="32">
        <f t="shared" si="4"/>
        <v>0</v>
      </c>
      <c r="AP127" s="32">
        <f t="shared" si="4"/>
        <v>0</v>
      </c>
    </row>
    <row r="128" spans="37:42" ht="18.75" customHeight="1">
      <c r="AK128" s="32">
        <f t="shared" si="4"/>
        <v>0</v>
      </c>
      <c r="AL128" s="32">
        <f t="shared" si="4"/>
        <v>0</v>
      </c>
      <c r="AM128" s="32">
        <f t="shared" si="4"/>
        <v>0</v>
      </c>
      <c r="AN128" s="32">
        <f t="shared" si="4"/>
        <v>0</v>
      </c>
      <c r="AO128" s="32">
        <f t="shared" si="4"/>
        <v>0</v>
      </c>
      <c r="AP128" s="32">
        <f t="shared" si="4"/>
        <v>0</v>
      </c>
    </row>
    <row r="129" spans="37:42" ht="18.75" customHeight="1">
      <c r="AK129" s="32">
        <f t="shared" si="4"/>
        <v>0</v>
      </c>
      <c r="AL129" s="32">
        <f t="shared" si="4"/>
        <v>0</v>
      </c>
      <c r="AM129" s="32">
        <f t="shared" si="4"/>
        <v>0</v>
      </c>
      <c r="AN129" s="32">
        <f t="shared" si="4"/>
        <v>0</v>
      </c>
      <c r="AO129" s="32">
        <f t="shared" si="4"/>
        <v>0</v>
      </c>
      <c r="AP129" s="32">
        <f t="shared" si="4"/>
        <v>0</v>
      </c>
    </row>
    <row r="130" spans="37:42" ht="18.75" customHeight="1">
      <c r="AK130" s="32">
        <f t="shared" si="4"/>
        <v>0</v>
      </c>
      <c r="AL130" s="32">
        <f t="shared" si="4"/>
        <v>0</v>
      </c>
      <c r="AM130" s="32">
        <f t="shared" si="4"/>
        <v>0</v>
      </c>
      <c r="AN130" s="32">
        <f t="shared" si="4"/>
        <v>0</v>
      </c>
      <c r="AO130" s="32">
        <f t="shared" si="4"/>
        <v>0</v>
      </c>
      <c r="AP130" s="32">
        <f t="shared" si="4"/>
        <v>0</v>
      </c>
    </row>
    <row r="131" spans="37:42" ht="18.75" customHeight="1">
      <c r="AK131" s="32">
        <f t="shared" si="4"/>
        <v>0</v>
      </c>
      <c r="AL131" s="32">
        <f t="shared" si="4"/>
        <v>0</v>
      </c>
      <c r="AM131" s="32">
        <f t="shared" si="4"/>
        <v>0</v>
      </c>
      <c r="AN131" s="32">
        <f t="shared" si="4"/>
        <v>0</v>
      </c>
      <c r="AO131" s="32">
        <f t="shared" si="4"/>
        <v>0</v>
      </c>
      <c r="AP131" s="32">
        <f t="shared" si="4"/>
        <v>0</v>
      </c>
    </row>
    <row r="132" spans="37:42" ht="18.75" customHeight="1">
      <c r="AK132" s="32">
        <f t="shared" si="4"/>
        <v>0</v>
      </c>
      <c r="AL132" s="32">
        <f t="shared" si="4"/>
        <v>0</v>
      </c>
      <c r="AM132" s="32">
        <f t="shared" si="4"/>
        <v>0</v>
      </c>
      <c r="AN132" s="32">
        <f t="shared" si="4"/>
        <v>0</v>
      </c>
      <c r="AO132" s="32">
        <f t="shared" si="4"/>
        <v>0</v>
      </c>
      <c r="AP132" s="32">
        <f t="shared" si="4"/>
        <v>0</v>
      </c>
    </row>
    <row r="133" spans="37:42" ht="18.75" customHeight="1">
      <c r="AK133" s="32">
        <f t="shared" si="4"/>
        <v>0</v>
      </c>
      <c r="AL133" s="32">
        <f t="shared" si="4"/>
        <v>0</v>
      </c>
      <c r="AM133" s="32">
        <f t="shared" si="4"/>
        <v>0</v>
      </c>
      <c r="AN133" s="32">
        <f t="shared" si="4"/>
        <v>0</v>
      </c>
      <c r="AO133" s="32">
        <f t="shared" si="4"/>
        <v>0</v>
      </c>
      <c r="AP133" s="32">
        <f t="shared" si="4"/>
        <v>0</v>
      </c>
    </row>
    <row r="134" spans="37:42" ht="18.75" customHeight="1">
      <c r="AK134" s="32">
        <f t="shared" si="4"/>
        <v>0</v>
      </c>
      <c r="AL134" s="32">
        <f t="shared" si="4"/>
        <v>0</v>
      </c>
      <c r="AM134" s="32">
        <f t="shared" si="4"/>
        <v>0</v>
      </c>
      <c r="AN134" s="32">
        <f t="shared" si="4"/>
        <v>0</v>
      </c>
      <c r="AO134" s="32">
        <f t="shared" si="4"/>
        <v>0</v>
      </c>
      <c r="AP134" s="32">
        <f t="shared" si="4"/>
        <v>0</v>
      </c>
    </row>
    <row r="135" spans="37:42" ht="18.75" customHeight="1">
      <c r="AK135" s="32">
        <f t="shared" si="4"/>
        <v>0</v>
      </c>
      <c r="AL135" s="32">
        <f t="shared" si="4"/>
        <v>0</v>
      </c>
      <c r="AM135" s="32">
        <f t="shared" si="4"/>
        <v>0</v>
      </c>
      <c r="AN135" s="32">
        <f t="shared" si="4"/>
        <v>0</v>
      </c>
      <c r="AO135" s="32">
        <f t="shared" si="4"/>
        <v>0</v>
      </c>
      <c r="AP135" s="32">
        <f t="shared" si="4"/>
        <v>0</v>
      </c>
    </row>
    <row r="136" spans="37:42" ht="18.75" customHeight="1">
      <c r="AK136" s="32">
        <f t="shared" si="4"/>
        <v>0</v>
      </c>
      <c r="AL136" s="32">
        <f t="shared" si="4"/>
        <v>0</v>
      </c>
      <c r="AM136" s="32">
        <f t="shared" si="4"/>
        <v>0</v>
      </c>
      <c r="AN136" s="32">
        <f t="shared" si="4"/>
        <v>0</v>
      </c>
      <c r="AO136" s="32">
        <f t="shared" si="4"/>
        <v>0</v>
      </c>
      <c r="AP136" s="32">
        <f t="shared" si="4"/>
        <v>0</v>
      </c>
    </row>
    <row r="137" spans="37:42" ht="18.75" customHeight="1">
      <c r="AK137" s="32">
        <f t="shared" si="4"/>
        <v>0</v>
      </c>
      <c r="AL137" s="32">
        <f t="shared" si="4"/>
        <v>0</v>
      </c>
      <c r="AM137" s="32">
        <f t="shared" si="4"/>
        <v>0</v>
      </c>
      <c r="AN137" s="32">
        <f t="shared" si="4"/>
        <v>0</v>
      </c>
      <c r="AO137" s="32">
        <f t="shared" si="4"/>
        <v>0</v>
      </c>
      <c r="AP137" s="32">
        <f t="shared" si="4"/>
        <v>0</v>
      </c>
    </row>
    <row r="138" spans="37:42" ht="18.75" customHeight="1">
      <c r="AK138" s="32">
        <f t="shared" si="4"/>
        <v>0</v>
      </c>
      <c r="AL138" s="32">
        <f t="shared" si="4"/>
        <v>0</v>
      </c>
      <c r="AM138" s="32">
        <f t="shared" si="4"/>
        <v>0</v>
      </c>
      <c r="AN138" s="32">
        <f t="shared" si="4"/>
        <v>0</v>
      </c>
      <c r="AO138" s="32">
        <f t="shared" si="4"/>
        <v>0</v>
      </c>
      <c r="AP138" s="32">
        <f t="shared" si="4"/>
        <v>0</v>
      </c>
    </row>
    <row r="139" spans="37:42" ht="18.75" customHeight="1">
      <c r="AK139" s="32">
        <f t="shared" si="4"/>
        <v>0</v>
      </c>
      <c r="AL139" s="32">
        <f t="shared" si="4"/>
        <v>0</v>
      </c>
      <c r="AM139" s="32">
        <f t="shared" si="4"/>
        <v>0</v>
      </c>
      <c r="AN139" s="32">
        <f t="shared" si="4"/>
        <v>0</v>
      </c>
      <c r="AO139" s="32">
        <f t="shared" si="4"/>
        <v>0</v>
      </c>
      <c r="AP139" s="32">
        <f t="shared" si="4"/>
        <v>0</v>
      </c>
    </row>
    <row r="140" spans="37:42" ht="18.75" customHeight="1">
      <c r="AK140" s="32">
        <f t="shared" si="4"/>
        <v>0</v>
      </c>
      <c r="AL140" s="32">
        <f t="shared" si="4"/>
        <v>0</v>
      </c>
      <c r="AM140" s="32">
        <f t="shared" si="4"/>
        <v>0</v>
      </c>
      <c r="AN140" s="32">
        <f t="shared" si="4"/>
        <v>0</v>
      </c>
      <c r="AO140" s="32">
        <f t="shared" si="4"/>
        <v>0</v>
      </c>
      <c r="AP140" s="32">
        <f t="shared" si="4"/>
        <v>0</v>
      </c>
    </row>
    <row r="141" spans="37:42" ht="18.75" customHeight="1">
      <c r="AK141" s="32">
        <f t="shared" si="4"/>
        <v>0</v>
      </c>
      <c r="AL141" s="32">
        <f t="shared" si="4"/>
        <v>0</v>
      </c>
      <c r="AM141" s="32">
        <f t="shared" si="4"/>
        <v>0</v>
      </c>
      <c r="AN141" s="32">
        <f t="shared" si="4"/>
        <v>0</v>
      </c>
      <c r="AO141" s="32">
        <f t="shared" si="4"/>
        <v>0</v>
      </c>
      <c r="AP141" s="32">
        <f t="shared" si="4"/>
        <v>0</v>
      </c>
    </row>
    <row r="142" spans="37:42" ht="18.75" customHeight="1">
      <c r="AK142" s="32">
        <f t="shared" si="4"/>
        <v>0</v>
      </c>
      <c r="AL142" s="32">
        <f t="shared" si="4"/>
        <v>0</v>
      </c>
      <c r="AM142" s="32">
        <f t="shared" si="4"/>
        <v>0</v>
      </c>
      <c r="AN142" s="32">
        <f t="shared" si="4"/>
        <v>0</v>
      </c>
      <c r="AO142" s="32">
        <f t="shared" si="4"/>
        <v>0</v>
      </c>
      <c r="AP142" s="32">
        <f t="shared" si="4"/>
        <v>0</v>
      </c>
    </row>
    <row r="143" spans="37:42" ht="18.75" customHeight="1">
      <c r="AK143" s="32">
        <f t="shared" si="4"/>
        <v>0</v>
      </c>
      <c r="AL143" s="32">
        <f t="shared" si="4"/>
        <v>0</v>
      </c>
      <c r="AM143" s="32">
        <f t="shared" si="4"/>
        <v>0</v>
      </c>
      <c r="AN143" s="32">
        <f t="shared" si="4"/>
        <v>0</v>
      </c>
      <c r="AO143" s="32">
        <f t="shared" si="4"/>
        <v>0</v>
      </c>
      <c r="AP143" s="32">
        <f t="shared" si="4"/>
        <v>0</v>
      </c>
    </row>
    <row r="144" spans="37:42" ht="18.75" customHeight="1">
      <c r="AK144" s="32">
        <f t="shared" si="4"/>
        <v>0</v>
      </c>
      <c r="AL144" s="32">
        <f t="shared" si="4"/>
        <v>0</v>
      </c>
      <c r="AM144" s="32">
        <f t="shared" si="4"/>
        <v>0</v>
      </c>
      <c r="AN144" s="32">
        <f t="shared" si="4"/>
        <v>0</v>
      </c>
      <c r="AO144" s="32">
        <f t="shared" si="4"/>
        <v>0</v>
      </c>
      <c r="AP144" s="32">
        <f t="shared" si="4"/>
        <v>0</v>
      </c>
    </row>
    <row r="145" spans="37:42" ht="18.75" customHeight="1">
      <c r="AK145" s="32">
        <f t="shared" si="4"/>
        <v>0</v>
      </c>
      <c r="AL145" s="32">
        <f t="shared" si="4"/>
        <v>0</v>
      </c>
      <c r="AM145" s="32">
        <f t="shared" si="4"/>
        <v>0</v>
      </c>
      <c r="AN145" s="32">
        <f t="shared" si="4"/>
        <v>0</v>
      </c>
      <c r="AO145" s="32">
        <f t="shared" si="4"/>
        <v>0</v>
      </c>
      <c r="AP145" s="32">
        <f t="shared" si="4"/>
        <v>0</v>
      </c>
    </row>
    <row r="146" spans="37:42" ht="18.75" customHeight="1">
      <c r="AK146" s="32">
        <f t="shared" si="4"/>
        <v>0</v>
      </c>
      <c r="AL146" s="32">
        <f t="shared" si="4"/>
        <v>0</v>
      </c>
      <c r="AM146" s="32">
        <f t="shared" si="4"/>
        <v>0</v>
      </c>
      <c r="AN146" s="32">
        <f t="shared" si="4"/>
        <v>0</v>
      </c>
      <c r="AO146" s="32">
        <f t="shared" si="4"/>
        <v>0</v>
      </c>
      <c r="AP146" s="32">
        <f t="shared" si="4"/>
        <v>0</v>
      </c>
    </row>
    <row r="147" spans="37:42" ht="18.75" customHeight="1">
      <c r="AK147" s="32">
        <f t="shared" si="4"/>
        <v>0</v>
      </c>
      <c r="AL147" s="32">
        <f t="shared" si="4"/>
        <v>0</v>
      </c>
      <c r="AM147" s="32">
        <f t="shared" si="4"/>
        <v>0</v>
      </c>
      <c r="AN147" s="32">
        <f t="shared" si="4"/>
        <v>0</v>
      </c>
      <c r="AO147" s="32">
        <f t="shared" si="4"/>
        <v>0</v>
      </c>
      <c r="AP147" s="32">
        <f t="shared" si="4"/>
        <v>0</v>
      </c>
    </row>
    <row r="148" spans="37:42" ht="18.75" customHeight="1">
      <c r="AK148" s="32">
        <f t="shared" si="4"/>
        <v>0</v>
      </c>
      <c r="AL148" s="32">
        <f t="shared" si="4"/>
        <v>0</v>
      </c>
      <c r="AM148" s="32">
        <f t="shared" si="4"/>
        <v>0</v>
      </c>
      <c r="AN148" s="32">
        <f t="shared" si="4"/>
        <v>0</v>
      </c>
      <c r="AO148" s="32">
        <f t="shared" si="4"/>
        <v>0</v>
      </c>
      <c r="AP148" s="32">
        <f t="shared" si="4"/>
        <v>0</v>
      </c>
    </row>
    <row r="149" spans="37:42" ht="18.75" customHeight="1">
      <c r="AK149" s="32">
        <f t="shared" si="4"/>
        <v>0</v>
      </c>
      <c r="AL149" s="32">
        <f t="shared" si="4"/>
        <v>0</v>
      </c>
      <c r="AM149" s="32">
        <f t="shared" si="4"/>
        <v>0</v>
      </c>
      <c r="AN149" s="32">
        <f t="shared" si="4"/>
        <v>0</v>
      </c>
      <c r="AO149" s="32">
        <f t="shared" si="4"/>
        <v>0</v>
      </c>
      <c r="AP149" s="32">
        <f t="shared" si="4"/>
        <v>0</v>
      </c>
    </row>
    <row r="150" spans="37:42" ht="18.75" customHeight="1">
      <c r="AK150" s="32">
        <f t="shared" si="4"/>
        <v>0</v>
      </c>
      <c r="AL150" s="32">
        <f t="shared" si="4"/>
        <v>0</v>
      </c>
      <c r="AM150" s="32">
        <f t="shared" si="4"/>
        <v>0</v>
      </c>
      <c r="AN150" s="32">
        <f t="shared" si="4"/>
        <v>0</v>
      </c>
      <c r="AO150" s="32">
        <f t="shared" si="4"/>
        <v>0</v>
      </c>
      <c r="AP150" s="32">
        <f t="shared" si="4"/>
        <v>0</v>
      </c>
    </row>
    <row r="151" spans="37:42" ht="18.75" customHeight="1">
      <c r="AK151" s="32">
        <f t="shared" si="4"/>
        <v>0</v>
      </c>
      <c r="AL151" s="32">
        <f t="shared" si="4"/>
        <v>0</v>
      </c>
      <c r="AM151" s="32">
        <f t="shared" si="4"/>
        <v>0</v>
      </c>
      <c r="AN151" s="32">
        <f t="shared" si="4"/>
        <v>0</v>
      </c>
      <c r="AO151" s="32">
        <f t="shared" si="4"/>
        <v>0</v>
      </c>
      <c r="AP151" s="32">
        <f t="shared" si="4"/>
        <v>0</v>
      </c>
    </row>
    <row r="152" spans="37:42" ht="18.75" customHeight="1">
      <c r="AK152" s="32">
        <f t="shared" si="4"/>
        <v>0</v>
      </c>
      <c r="AL152" s="32">
        <f t="shared" si="4"/>
        <v>0</v>
      </c>
      <c r="AM152" s="32">
        <f t="shared" si="4"/>
        <v>0</v>
      </c>
      <c r="AN152" s="32">
        <f t="shared" si="4"/>
        <v>0</v>
      </c>
      <c r="AO152" s="32">
        <f t="shared" si="4"/>
        <v>0</v>
      </c>
      <c r="AP152" s="32">
        <f t="shared" si="4"/>
        <v>0</v>
      </c>
    </row>
    <row r="153" spans="37:42" ht="18.75" customHeight="1">
      <c r="AK153" s="32">
        <f t="shared" si="4"/>
        <v>0</v>
      </c>
      <c r="AL153" s="32">
        <f t="shared" si="4"/>
        <v>0</v>
      </c>
      <c r="AM153" s="32">
        <f t="shared" si="4"/>
        <v>0</v>
      </c>
      <c r="AN153" s="32">
        <f t="shared" si="4"/>
        <v>0</v>
      </c>
      <c r="AO153" s="32">
        <f t="shared" si="4"/>
        <v>0</v>
      </c>
      <c r="AP153" s="32">
        <f t="shared" si="4"/>
        <v>0</v>
      </c>
    </row>
    <row r="154" spans="37:42" ht="18.75" customHeight="1">
      <c r="AK154" s="32">
        <f t="shared" si="4"/>
        <v>0</v>
      </c>
      <c r="AL154" s="32">
        <f t="shared" si="4"/>
        <v>0</v>
      </c>
      <c r="AM154" s="32">
        <f t="shared" si="4"/>
        <v>0</v>
      </c>
      <c r="AN154" s="32">
        <f t="shared" si="4"/>
        <v>0</v>
      </c>
      <c r="AO154" s="32">
        <f t="shared" si="4"/>
        <v>0</v>
      </c>
      <c r="AP154" s="32">
        <f t="shared" si="4"/>
        <v>0</v>
      </c>
    </row>
    <row r="155" spans="37:42" ht="18.75" customHeight="1">
      <c r="AK155" s="32">
        <f t="shared" si="4"/>
        <v>0</v>
      </c>
      <c r="AL155" s="32">
        <f t="shared" si="4"/>
        <v>0</v>
      </c>
      <c r="AM155" s="32">
        <f t="shared" si="4"/>
        <v>0</v>
      </c>
      <c r="AN155" s="32">
        <f t="shared" si="4"/>
        <v>0</v>
      </c>
      <c r="AO155" s="32">
        <f t="shared" si="4"/>
        <v>0</v>
      </c>
      <c r="AP155" s="32">
        <f t="shared" si="4"/>
        <v>0</v>
      </c>
    </row>
    <row r="156" spans="37:42" ht="18.75" customHeight="1">
      <c r="AK156" s="32">
        <f t="shared" si="4"/>
        <v>0</v>
      </c>
      <c r="AL156" s="32">
        <f t="shared" si="4"/>
        <v>0</v>
      </c>
      <c r="AM156" s="32">
        <f t="shared" si="4"/>
        <v>0</v>
      </c>
      <c r="AN156" s="32">
        <f t="shared" si="4"/>
        <v>0</v>
      </c>
      <c r="AO156" s="32">
        <f t="shared" si="4"/>
        <v>0</v>
      </c>
      <c r="AP156" s="32">
        <f t="shared" si="4"/>
        <v>0</v>
      </c>
    </row>
    <row r="157" spans="37:42" ht="18.75" customHeight="1">
      <c r="AK157" s="32">
        <f t="shared" si="4"/>
        <v>0</v>
      </c>
      <c r="AL157" s="32">
        <f t="shared" si="4"/>
        <v>0</v>
      </c>
      <c r="AM157" s="32">
        <f t="shared" si="4"/>
        <v>0</v>
      </c>
      <c r="AN157" s="32">
        <f t="shared" si="4"/>
        <v>0</v>
      </c>
      <c r="AO157" s="32">
        <f t="shared" si="4"/>
        <v>0</v>
      </c>
      <c r="AP157" s="32">
        <f t="shared" si="4"/>
        <v>0</v>
      </c>
    </row>
    <row r="158" spans="37:42" ht="18.75" customHeight="1">
      <c r="AK158" s="32">
        <f t="shared" si="4"/>
        <v>0</v>
      </c>
      <c r="AL158" s="32">
        <f t="shared" si="4"/>
        <v>0</v>
      </c>
      <c r="AM158" s="32">
        <f t="shared" si="4"/>
        <v>0</v>
      </c>
      <c r="AN158" s="32">
        <f t="shared" si="4"/>
        <v>0</v>
      </c>
      <c r="AO158" s="32">
        <f t="shared" si="4"/>
        <v>0</v>
      </c>
      <c r="AP158" s="32">
        <f t="shared" si="4"/>
        <v>0</v>
      </c>
    </row>
    <row r="159" spans="37:42" ht="18.75" customHeight="1">
      <c r="AK159" s="32">
        <f t="shared" si="4"/>
        <v>0</v>
      </c>
      <c r="AL159" s="32">
        <f t="shared" si="4"/>
        <v>0</v>
      </c>
      <c r="AM159" s="32">
        <f t="shared" si="4"/>
        <v>0</v>
      </c>
      <c r="AN159" s="32">
        <f t="shared" si="4"/>
        <v>0</v>
      </c>
      <c r="AO159" s="32">
        <f t="shared" si="4"/>
        <v>0</v>
      </c>
      <c r="AP159" s="32">
        <f t="shared" si="4"/>
        <v>0</v>
      </c>
    </row>
    <row r="160" spans="37:42" ht="18.75" customHeight="1">
      <c r="AK160" s="32">
        <f t="shared" si="4"/>
        <v>0</v>
      </c>
      <c r="AL160" s="32">
        <f t="shared" si="4"/>
        <v>0</v>
      </c>
      <c r="AM160" s="32">
        <f t="shared" si="4"/>
        <v>0</v>
      </c>
      <c r="AN160" s="32">
        <f t="shared" si="4"/>
        <v>0</v>
      </c>
      <c r="AO160" s="32">
        <f t="shared" si="4"/>
        <v>0</v>
      </c>
      <c r="AP160" s="32">
        <f t="shared" si="4"/>
        <v>0</v>
      </c>
    </row>
    <row r="161" spans="37:42" ht="18.75" customHeight="1">
      <c r="AK161" s="32">
        <f t="shared" si="4"/>
        <v>0</v>
      </c>
      <c r="AL161" s="32">
        <f t="shared" si="4"/>
        <v>0</v>
      </c>
      <c r="AM161" s="32">
        <f t="shared" si="4"/>
        <v>0</v>
      </c>
      <c r="AN161" s="32">
        <f t="shared" si="4"/>
        <v>0</v>
      </c>
      <c r="AO161" s="32">
        <f t="shared" si="4"/>
        <v>0</v>
      </c>
      <c r="AP161" s="32">
        <f t="shared" si="4"/>
        <v>0</v>
      </c>
    </row>
    <row r="162" spans="37:42" ht="18.75" customHeight="1">
      <c r="AK162" s="32">
        <f t="shared" si="4"/>
        <v>0</v>
      </c>
      <c r="AL162" s="32">
        <f t="shared" si="4"/>
        <v>0</v>
      </c>
      <c r="AM162" s="32">
        <f t="shared" si="4"/>
        <v>0</v>
      </c>
      <c r="AN162" s="32">
        <f t="shared" si="4"/>
        <v>0</v>
      </c>
      <c r="AO162" s="32">
        <f t="shared" si="4"/>
        <v>0</v>
      </c>
      <c r="AP162" s="32">
        <f t="shared" si="4"/>
        <v>0</v>
      </c>
    </row>
    <row r="163" spans="37:42" ht="18.75" customHeight="1">
      <c r="AK163" s="32">
        <f t="shared" si="4"/>
        <v>0</v>
      </c>
      <c r="AL163" s="32">
        <f t="shared" si="4"/>
        <v>0</v>
      </c>
      <c r="AM163" s="32">
        <f t="shared" si="4"/>
        <v>0</v>
      </c>
      <c r="AN163" s="32">
        <f t="shared" si="4"/>
        <v>0</v>
      </c>
      <c r="AO163" s="32">
        <f t="shared" si="4"/>
        <v>0</v>
      </c>
      <c r="AP163" s="32">
        <f t="shared" si="4"/>
        <v>0</v>
      </c>
    </row>
    <row r="164" spans="37:42" ht="18.75" customHeight="1">
      <c r="AK164" s="32">
        <f t="shared" si="4"/>
        <v>0</v>
      </c>
      <c r="AL164" s="32">
        <f t="shared" si="4"/>
        <v>0</v>
      </c>
      <c r="AM164" s="32">
        <f t="shared" si="4"/>
        <v>0</v>
      </c>
      <c r="AN164" s="32">
        <f t="shared" si="4"/>
        <v>0</v>
      </c>
      <c r="AO164" s="32">
        <f t="shared" si="4"/>
        <v>0</v>
      </c>
      <c r="AP164" s="32">
        <f t="shared" si="4"/>
        <v>0</v>
      </c>
    </row>
    <row r="165" spans="37:42" ht="18.75" customHeight="1">
      <c r="AK165" s="32">
        <f t="shared" si="4"/>
        <v>0</v>
      </c>
      <c r="AL165" s="32">
        <f t="shared" si="4"/>
        <v>0</v>
      </c>
      <c r="AM165" s="32">
        <f t="shared" si="4"/>
        <v>0</v>
      </c>
      <c r="AN165" s="32">
        <f t="shared" si="4"/>
        <v>0</v>
      </c>
      <c r="AO165" s="32">
        <f t="shared" si="4"/>
        <v>0</v>
      </c>
      <c r="AP165" s="32">
        <f t="shared" si="4"/>
        <v>0</v>
      </c>
    </row>
    <row r="166" spans="37:42" ht="18.75" customHeight="1">
      <c r="AK166" s="32">
        <f t="shared" si="4"/>
        <v>0</v>
      </c>
      <c r="AL166" s="32">
        <f t="shared" si="4"/>
        <v>0</v>
      </c>
      <c r="AM166" s="32">
        <f t="shared" si="4"/>
        <v>0</v>
      </c>
      <c r="AN166" s="32">
        <f t="shared" si="4"/>
        <v>0</v>
      </c>
      <c r="AO166" s="32">
        <f t="shared" si="4"/>
        <v>0</v>
      </c>
      <c r="AP166" s="32">
        <f t="shared" si="4"/>
        <v>0</v>
      </c>
    </row>
    <row r="167" spans="37:42" ht="18.75" customHeight="1">
      <c r="AK167" s="32">
        <f t="shared" si="4"/>
        <v>0</v>
      </c>
      <c r="AL167" s="32">
        <f t="shared" si="4"/>
        <v>0</v>
      </c>
      <c r="AM167" s="32">
        <f t="shared" si="4"/>
        <v>0</v>
      </c>
      <c r="AN167" s="32">
        <f t="shared" ref="AN167:AP230" si="5">+X167-AH167</f>
        <v>0</v>
      </c>
      <c r="AO167" s="32">
        <f t="shared" si="5"/>
        <v>0</v>
      </c>
      <c r="AP167" s="32">
        <f t="shared" si="5"/>
        <v>0</v>
      </c>
    </row>
    <row r="168" spans="37:42" ht="18.75" customHeight="1">
      <c r="AK168" s="32">
        <f t="shared" ref="AK168:AP231" si="6">+U168-AE168</f>
        <v>0</v>
      </c>
      <c r="AL168" s="32">
        <f t="shared" si="6"/>
        <v>0</v>
      </c>
      <c r="AM168" s="32">
        <f t="shared" si="6"/>
        <v>0</v>
      </c>
      <c r="AN168" s="32">
        <f t="shared" si="5"/>
        <v>0</v>
      </c>
      <c r="AO168" s="32">
        <f t="shared" si="5"/>
        <v>0</v>
      </c>
      <c r="AP168" s="32">
        <f t="shared" si="5"/>
        <v>0</v>
      </c>
    </row>
    <row r="169" spans="37:42" ht="18.75" customHeight="1">
      <c r="AK169" s="32">
        <f t="shared" si="6"/>
        <v>0</v>
      </c>
      <c r="AL169" s="32">
        <f t="shared" si="6"/>
        <v>0</v>
      </c>
      <c r="AM169" s="32">
        <f t="shared" si="6"/>
        <v>0</v>
      </c>
      <c r="AN169" s="32">
        <f t="shared" si="5"/>
        <v>0</v>
      </c>
      <c r="AO169" s="32">
        <f t="shared" si="5"/>
        <v>0</v>
      </c>
      <c r="AP169" s="32">
        <f t="shared" si="5"/>
        <v>0</v>
      </c>
    </row>
    <row r="170" spans="37:42" ht="18.75" customHeight="1">
      <c r="AK170" s="32">
        <f t="shared" si="6"/>
        <v>0</v>
      </c>
      <c r="AL170" s="32">
        <f t="shared" si="6"/>
        <v>0</v>
      </c>
      <c r="AM170" s="32">
        <f t="shared" si="6"/>
        <v>0</v>
      </c>
      <c r="AN170" s="32">
        <f t="shared" si="5"/>
        <v>0</v>
      </c>
      <c r="AO170" s="32">
        <f t="shared" si="5"/>
        <v>0</v>
      </c>
      <c r="AP170" s="32">
        <f t="shared" si="5"/>
        <v>0</v>
      </c>
    </row>
    <row r="171" spans="37:42" ht="18.75" customHeight="1">
      <c r="AK171" s="32">
        <f t="shared" si="6"/>
        <v>0</v>
      </c>
      <c r="AL171" s="32">
        <f t="shared" si="6"/>
        <v>0</v>
      </c>
      <c r="AM171" s="32">
        <f t="shared" si="6"/>
        <v>0</v>
      </c>
      <c r="AN171" s="32">
        <f t="shared" si="5"/>
        <v>0</v>
      </c>
      <c r="AO171" s="32">
        <f t="shared" si="5"/>
        <v>0</v>
      </c>
      <c r="AP171" s="32">
        <f t="shared" si="5"/>
        <v>0</v>
      </c>
    </row>
    <row r="172" spans="37:42" ht="18.75" customHeight="1">
      <c r="AK172" s="32">
        <f t="shared" si="6"/>
        <v>0</v>
      </c>
      <c r="AL172" s="32">
        <f t="shared" si="6"/>
        <v>0</v>
      </c>
      <c r="AM172" s="32">
        <f t="shared" si="6"/>
        <v>0</v>
      </c>
      <c r="AN172" s="32">
        <f t="shared" si="5"/>
        <v>0</v>
      </c>
      <c r="AO172" s="32">
        <f t="shared" si="5"/>
        <v>0</v>
      </c>
      <c r="AP172" s="32">
        <f t="shared" si="5"/>
        <v>0</v>
      </c>
    </row>
    <row r="173" spans="37:42" ht="18.75" customHeight="1">
      <c r="AK173" s="32">
        <f t="shared" si="6"/>
        <v>0</v>
      </c>
      <c r="AL173" s="32">
        <f t="shared" si="6"/>
        <v>0</v>
      </c>
      <c r="AM173" s="32">
        <f t="shared" si="6"/>
        <v>0</v>
      </c>
      <c r="AN173" s="32">
        <f t="shared" si="5"/>
        <v>0</v>
      </c>
      <c r="AO173" s="32">
        <f t="shared" si="5"/>
        <v>0</v>
      </c>
      <c r="AP173" s="32">
        <f t="shared" si="5"/>
        <v>0</v>
      </c>
    </row>
    <row r="174" spans="37:42" ht="18.75" customHeight="1">
      <c r="AK174" s="32">
        <f t="shared" si="6"/>
        <v>0</v>
      </c>
      <c r="AL174" s="32">
        <f t="shared" si="6"/>
        <v>0</v>
      </c>
      <c r="AM174" s="32">
        <f t="shared" si="6"/>
        <v>0</v>
      </c>
      <c r="AN174" s="32">
        <f t="shared" si="5"/>
        <v>0</v>
      </c>
      <c r="AO174" s="32">
        <f t="shared" si="5"/>
        <v>0</v>
      </c>
      <c r="AP174" s="32">
        <f t="shared" si="5"/>
        <v>0</v>
      </c>
    </row>
    <row r="175" spans="37:42" ht="18.75" customHeight="1">
      <c r="AK175" s="32">
        <f t="shared" si="6"/>
        <v>0</v>
      </c>
      <c r="AL175" s="32">
        <f t="shared" si="6"/>
        <v>0</v>
      </c>
      <c r="AM175" s="32">
        <f t="shared" si="6"/>
        <v>0</v>
      </c>
      <c r="AN175" s="32">
        <f t="shared" si="5"/>
        <v>0</v>
      </c>
      <c r="AO175" s="32">
        <f t="shared" si="5"/>
        <v>0</v>
      </c>
      <c r="AP175" s="32">
        <f t="shared" si="5"/>
        <v>0</v>
      </c>
    </row>
    <row r="176" spans="37:42" ht="18.75" customHeight="1">
      <c r="AK176" s="32">
        <f t="shared" si="6"/>
        <v>0</v>
      </c>
      <c r="AL176" s="32">
        <f t="shared" si="6"/>
        <v>0</v>
      </c>
      <c r="AM176" s="32">
        <f t="shared" si="6"/>
        <v>0</v>
      </c>
      <c r="AN176" s="32">
        <f t="shared" si="5"/>
        <v>0</v>
      </c>
      <c r="AO176" s="32">
        <f t="shared" si="5"/>
        <v>0</v>
      </c>
      <c r="AP176" s="32">
        <f t="shared" si="5"/>
        <v>0</v>
      </c>
    </row>
    <row r="177" spans="37:42" ht="18.75" customHeight="1">
      <c r="AK177" s="32">
        <f t="shared" si="6"/>
        <v>0</v>
      </c>
      <c r="AL177" s="32">
        <f t="shared" si="6"/>
        <v>0</v>
      </c>
      <c r="AM177" s="32">
        <f t="shared" si="6"/>
        <v>0</v>
      </c>
      <c r="AN177" s="32">
        <f t="shared" si="5"/>
        <v>0</v>
      </c>
      <c r="AO177" s="32">
        <f t="shared" si="5"/>
        <v>0</v>
      </c>
      <c r="AP177" s="32">
        <f t="shared" si="5"/>
        <v>0</v>
      </c>
    </row>
    <row r="178" spans="37:42" ht="18.75" customHeight="1">
      <c r="AK178" s="32">
        <f t="shared" si="6"/>
        <v>0</v>
      </c>
      <c r="AL178" s="32">
        <f t="shared" si="6"/>
        <v>0</v>
      </c>
      <c r="AM178" s="32">
        <f t="shared" si="6"/>
        <v>0</v>
      </c>
      <c r="AN178" s="32">
        <f t="shared" si="5"/>
        <v>0</v>
      </c>
      <c r="AO178" s="32">
        <f t="shared" si="5"/>
        <v>0</v>
      </c>
      <c r="AP178" s="32">
        <f t="shared" si="5"/>
        <v>0</v>
      </c>
    </row>
    <row r="179" spans="37:42" ht="18.75" customHeight="1">
      <c r="AK179" s="32">
        <f t="shared" si="6"/>
        <v>0</v>
      </c>
      <c r="AL179" s="32">
        <f t="shared" si="6"/>
        <v>0</v>
      </c>
      <c r="AM179" s="32">
        <f t="shared" si="6"/>
        <v>0</v>
      </c>
      <c r="AN179" s="32">
        <f t="shared" si="5"/>
        <v>0</v>
      </c>
      <c r="AO179" s="32">
        <f t="shared" si="5"/>
        <v>0</v>
      </c>
      <c r="AP179" s="32">
        <f t="shared" si="5"/>
        <v>0</v>
      </c>
    </row>
    <row r="180" spans="37:42" ht="18.75" customHeight="1">
      <c r="AK180" s="32">
        <f t="shared" si="6"/>
        <v>0</v>
      </c>
      <c r="AL180" s="32">
        <f t="shared" si="6"/>
        <v>0</v>
      </c>
      <c r="AM180" s="32">
        <f t="shared" si="6"/>
        <v>0</v>
      </c>
      <c r="AN180" s="32">
        <f t="shared" si="5"/>
        <v>0</v>
      </c>
      <c r="AO180" s="32">
        <f t="shared" si="5"/>
        <v>0</v>
      </c>
      <c r="AP180" s="32">
        <f t="shared" si="5"/>
        <v>0</v>
      </c>
    </row>
    <row r="181" spans="37:42" ht="18.75" customHeight="1">
      <c r="AK181" s="32">
        <f t="shared" si="6"/>
        <v>0</v>
      </c>
      <c r="AL181" s="32">
        <f t="shared" si="6"/>
        <v>0</v>
      </c>
      <c r="AM181" s="32">
        <f t="shared" si="6"/>
        <v>0</v>
      </c>
      <c r="AN181" s="32">
        <f t="shared" si="5"/>
        <v>0</v>
      </c>
      <c r="AO181" s="32">
        <f t="shared" si="5"/>
        <v>0</v>
      </c>
      <c r="AP181" s="32">
        <f t="shared" si="5"/>
        <v>0</v>
      </c>
    </row>
    <row r="182" spans="37:42" ht="18.75" customHeight="1">
      <c r="AK182" s="32">
        <f t="shared" si="6"/>
        <v>0</v>
      </c>
      <c r="AL182" s="32">
        <f t="shared" si="6"/>
        <v>0</v>
      </c>
      <c r="AM182" s="32">
        <f t="shared" si="6"/>
        <v>0</v>
      </c>
      <c r="AN182" s="32">
        <f t="shared" si="5"/>
        <v>0</v>
      </c>
      <c r="AO182" s="32">
        <f t="shared" si="5"/>
        <v>0</v>
      </c>
      <c r="AP182" s="32">
        <f t="shared" si="5"/>
        <v>0</v>
      </c>
    </row>
    <row r="183" spans="37:42" ht="18.75" customHeight="1">
      <c r="AK183" s="32">
        <f t="shared" si="6"/>
        <v>0</v>
      </c>
      <c r="AL183" s="32">
        <f t="shared" si="6"/>
        <v>0</v>
      </c>
      <c r="AM183" s="32">
        <f t="shared" si="6"/>
        <v>0</v>
      </c>
      <c r="AN183" s="32">
        <f t="shared" si="5"/>
        <v>0</v>
      </c>
      <c r="AO183" s="32">
        <f t="shared" si="5"/>
        <v>0</v>
      </c>
      <c r="AP183" s="32">
        <f t="shared" si="5"/>
        <v>0</v>
      </c>
    </row>
    <row r="184" spans="37:42" ht="18.75" customHeight="1">
      <c r="AK184" s="32">
        <f t="shared" si="6"/>
        <v>0</v>
      </c>
      <c r="AL184" s="32">
        <f t="shared" si="6"/>
        <v>0</v>
      </c>
      <c r="AM184" s="32">
        <f t="shared" si="6"/>
        <v>0</v>
      </c>
      <c r="AN184" s="32">
        <f t="shared" si="5"/>
        <v>0</v>
      </c>
      <c r="AO184" s="32">
        <f t="shared" si="5"/>
        <v>0</v>
      </c>
      <c r="AP184" s="32">
        <f t="shared" si="5"/>
        <v>0</v>
      </c>
    </row>
    <row r="185" spans="37:42" ht="18.75" customHeight="1">
      <c r="AK185" s="32">
        <f t="shared" si="6"/>
        <v>0</v>
      </c>
      <c r="AL185" s="32">
        <f t="shared" si="6"/>
        <v>0</v>
      </c>
      <c r="AM185" s="32">
        <f t="shared" si="6"/>
        <v>0</v>
      </c>
      <c r="AN185" s="32">
        <f t="shared" si="5"/>
        <v>0</v>
      </c>
      <c r="AO185" s="32">
        <f t="shared" si="5"/>
        <v>0</v>
      </c>
      <c r="AP185" s="32">
        <f t="shared" si="5"/>
        <v>0</v>
      </c>
    </row>
    <row r="186" spans="37:42" ht="18.75" customHeight="1">
      <c r="AK186" s="32">
        <f t="shared" si="6"/>
        <v>0</v>
      </c>
      <c r="AL186" s="32">
        <f t="shared" si="6"/>
        <v>0</v>
      </c>
      <c r="AM186" s="32">
        <f t="shared" si="6"/>
        <v>0</v>
      </c>
      <c r="AN186" s="32">
        <f t="shared" si="5"/>
        <v>0</v>
      </c>
      <c r="AO186" s="32">
        <f t="shared" si="5"/>
        <v>0</v>
      </c>
      <c r="AP186" s="32">
        <f t="shared" si="5"/>
        <v>0</v>
      </c>
    </row>
    <row r="187" spans="37:42" ht="18.75" customHeight="1">
      <c r="AK187" s="32">
        <f t="shared" si="6"/>
        <v>0</v>
      </c>
      <c r="AL187" s="32">
        <f t="shared" si="6"/>
        <v>0</v>
      </c>
      <c r="AM187" s="32">
        <f t="shared" si="6"/>
        <v>0</v>
      </c>
      <c r="AN187" s="32">
        <f t="shared" si="5"/>
        <v>0</v>
      </c>
      <c r="AO187" s="32">
        <f t="shared" si="5"/>
        <v>0</v>
      </c>
      <c r="AP187" s="32">
        <f t="shared" si="5"/>
        <v>0</v>
      </c>
    </row>
    <row r="188" spans="37:42" ht="18.75" customHeight="1">
      <c r="AK188" s="32">
        <f t="shared" si="6"/>
        <v>0</v>
      </c>
      <c r="AL188" s="32">
        <f t="shared" si="6"/>
        <v>0</v>
      </c>
      <c r="AM188" s="32">
        <f t="shared" si="6"/>
        <v>0</v>
      </c>
      <c r="AN188" s="32">
        <f t="shared" si="5"/>
        <v>0</v>
      </c>
      <c r="AO188" s="32">
        <f t="shared" si="5"/>
        <v>0</v>
      </c>
      <c r="AP188" s="32">
        <f t="shared" si="5"/>
        <v>0</v>
      </c>
    </row>
    <row r="189" spans="37:42" ht="18.75" customHeight="1">
      <c r="AK189" s="32">
        <f t="shared" si="6"/>
        <v>0</v>
      </c>
      <c r="AL189" s="32">
        <f t="shared" si="6"/>
        <v>0</v>
      </c>
      <c r="AM189" s="32">
        <f t="shared" si="6"/>
        <v>0</v>
      </c>
      <c r="AN189" s="32">
        <f t="shared" si="5"/>
        <v>0</v>
      </c>
      <c r="AO189" s="32">
        <f t="shared" si="5"/>
        <v>0</v>
      </c>
      <c r="AP189" s="32">
        <f t="shared" si="5"/>
        <v>0</v>
      </c>
    </row>
    <row r="190" spans="37:42" ht="18.75" customHeight="1">
      <c r="AK190" s="32">
        <f t="shared" si="6"/>
        <v>0</v>
      </c>
      <c r="AL190" s="32">
        <f t="shared" si="6"/>
        <v>0</v>
      </c>
      <c r="AM190" s="32">
        <f t="shared" si="6"/>
        <v>0</v>
      </c>
      <c r="AN190" s="32">
        <f t="shared" si="5"/>
        <v>0</v>
      </c>
      <c r="AO190" s="32">
        <f t="shared" si="5"/>
        <v>0</v>
      </c>
      <c r="AP190" s="32">
        <f t="shared" si="5"/>
        <v>0</v>
      </c>
    </row>
    <row r="191" spans="37:42" ht="18.75" customHeight="1">
      <c r="AK191" s="32">
        <f t="shared" si="6"/>
        <v>0</v>
      </c>
      <c r="AL191" s="32">
        <f t="shared" si="6"/>
        <v>0</v>
      </c>
      <c r="AM191" s="32">
        <f t="shared" si="6"/>
        <v>0</v>
      </c>
      <c r="AN191" s="32">
        <f t="shared" si="5"/>
        <v>0</v>
      </c>
      <c r="AO191" s="32">
        <f t="shared" si="5"/>
        <v>0</v>
      </c>
      <c r="AP191" s="32">
        <f t="shared" si="5"/>
        <v>0</v>
      </c>
    </row>
    <row r="192" spans="37:42" ht="18.75" customHeight="1">
      <c r="AK192" s="32">
        <f t="shared" si="6"/>
        <v>0</v>
      </c>
      <c r="AL192" s="32">
        <f t="shared" si="6"/>
        <v>0</v>
      </c>
      <c r="AM192" s="32">
        <f t="shared" si="6"/>
        <v>0</v>
      </c>
      <c r="AN192" s="32">
        <f t="shared" si="5"/>
        <v>0</v>
      </c>
      <c r="AO192" s="32">
        <f t="shared" si="5"/>
        <v>0</v>
      </c>
      <c r="AP192" s="32">
        <f t="shared" si="5"/>
        <v>0</v>
      </c>
    </row>
    <row r="193" spans="37:42" ht="18.75" customHeight="1">
      <c r="AK193" s="32">
        <f t="shared" si="6"/>
        <v>0</v>
      </c>
      <c r="AL193" s="32">
        <f t="shared" si="6"/>
        <v>0</v>
      </c>
      <c r="AM193" s="32">
        <f t="shared" si="6"/>
        <v>0</v>
      </c>
      <c r="AN193" s="32">
        <f t="shared" si="5"/>
        <v>0</v>
      </c>
      <c r="AO193" s="32">
        <f t="shared" si="5"/>
        <v>0</v>
      </c>
      <c r="AP193" s="32">
        <f t="shared" si="5"/>
        <v>0</v>
      </c>
    </row>
    <row r="194" spans="37:42" ht="18.75" customHeight="1">
      <c r="AK194" s="32">
        <f t="shared" si="6"/>
        <v>0</v>
      </c>
      <c r="AL194" s="32">
        <f t="shared" si="6"/>
        <v>0</v>
      </c>
      <c r="AM194" s="32">
        <f t="shared" si="6"/>
        <v>0</v>
      </c>
      <c r="AN194" s="32">
        <f t="shared" si="5"/>
        <v>0</v>
      </c>
      <c r="AO194" s="32">
        <f t="shared" si="5"/>
        <v>0</v>
      </c>
      <c r="AP194" s="32">
        <f t="shared" si="5"/>
        <v>0</v>
      </c>
    </row>
    <row r="195" spans="37:42" ht="18.75" customHeight="1">
      <c r="AK195" s="32">
        <f t="shared" si="6"/>
        <v>0</v>
      </c>
      <c r="AL195" s="32">
        <f t="shared" si="6"/>
        <v>0</v>
      </c>
      <c r="AM195" s="32">
        <f t="shared" si="6"/>
        <v>0</v>
      </c>
      <c r="AN195" s="32">
        <f t="shared" si="5"/>
        <v>0</v>
      </c>
      <c r="AO195" s="32">
        <f t="shared" si="5"/>
        <v>0</v>
      </c>
      <c r="AP195" s="32">
        <f t="shared" si="5"/>
        <v>0</v>
      </c>
    </row>
    <row r="196" spans="37:42" ht="18.75" customHeight="1">
      <c r="AK196" s="32">
        <f t="shared" si="6"/>
        <v>0</v>
      </c>
      <c r="AL196" s="32">
        <f t="shared" si="6"/>
        <v>0</v>
      </c>
      <c r="AM196" s="32">
        <f t="shared" si="6"/>
        <v>0</v>
      </c>
      <c r="AN196" s="32">
        <f t="shared" si="5"/>
        <v>0</v>
      </c>
      <c r="AO196" s="32">
        <f t="shared" si="5"/>
        <v>0</v>
      </c>
      <c r="AP196" s="32">
        <f t="shared" si="5"/>
        <v>0</v>
      </c>
    </row>
    <row r="197" spans="37:42" ht="18.75" customHeight="1">
      <c r="AK197" s="32">
        <f t="shared" si="6"/>
        <v>0</v>
      </c>
      <c r="AL197" s="32">
        <f t="shared" si="6"/>
        <v>0</v>
      </c>
      <c r="AM197" s="32">
        <f t="shared" si="6"/>
        <v>0</v>
      </c>
      <c r="AN197" s="32">
        <f t="shared" si="5"/>
        <v>0</v>
      </c>
      <c r="AO197" s="32">
        <f t="shared" si="5"/>
        <v>0</v>
      </c>
      <c r="AP197" s="32">
        <f t="shared" si="5"/>
        <v>0</v>
      </c>
    </row>
    <row r="198" spans="37:42" ht="18.75" customHeight="1">
      <c r="AK198" s="32">
        <f t="shared" si="6"/>
        <v>0</v>
      </c>
      <c r="AL198" s="32">
        <f t="shared" si="6"/>
        <v>0</v>
      </c>
      <c r="AM198" s="32">
        <f t="shared" si="6"/>
        <v>0</v>
      </c>
      <c r="AN198" s="32">
        <f t="shared" si="5"/>
        <v>0</v>
      </c>
      <c r="AO198" s="32">
        <f t="shared" si="5"/>
        <v>0</v>
      </c>
      <c r="AP198" s="32">
        <f t="shared" si="5"/>
        <v>0</v>
      </c>
    </row>
    <row r="199" spans="37:42" ht="18.75" customHeight="1">
      <c r="AK199" s="32">
        <f t="shared" si="6"/>
        <v>0</v>
      </c>
      <c r="AL199" s="32">
        <f t="shared" si="6"/>
        <v>0</v>
      </c>
      <c r="AM199" s="32">
        <f t="shared" si="6"/>
        <v>0</v>
      </c>
      <c r="AN199" s="32">
        <f t="shared" si="5"/>
        <v>0</v>
      </c>
      <c r="AO199" s="32">
        <f t="shared" si="5"/>
        <v>0</v>
      </c>
      <c r="AP199" s="32">
        <f t="shared" si="5"/>
        <v>0</v>
      </c>
    </row>
    <row r="200" spans="37:42" ht="18.75" customHeight="1">
      <c r="AK200" s="32">
        <f t="shared" si="6"/>
        <v>0</v>
      </c>
      <c r="AL200" s="32">
        <f t="shared" si="6"/>
        <v>0</v>
      </c>
      <c r="AM200" s="32">
        <f t="shared" si="6"/>
        <v>0</v>
      </c>
      <c r="AN200" s="32">
        <f t="shared" si="5"/>
        <v>0</v>
      </c>
      <c r="AO200" s="32">
        <f t="shared" si="5"/>
        <v>0</v>
      </c>
      <c r="AP200" s="32">
        <f t="shared" si="5"/>
        <v>0</v>
      </c>
    </row>
    <row r="201" spans="37:42" ht="18.75" customHeight="1">
      <c r="AK201" s="32">
        <f t="shared" si="6"/>
        <v>0</v>
      </c>
      <c r="AL201" s="32">
        <f t="shared" si="6"/>
        <v>0</v>
      </c>
      <c r="AM201" s="32">
        <f t="shared" si="6"/>
        <v>0</v>
      </c>
      <c r="AN201" s="32">
        <f t="shared" si="5"/>
        <v>0</v>
      </c>
      <c r="AO201" s="32">
        <f t="shared" si="5"/>
        <v>0</v>
      </c>
      <c r="AP201" s="32">
        <f t="shared" si="5"/>
        <v>0</v>
      </c>
    </row>
    <row r="202" spans="37:42" ht="18.75" customHeight="1">
      <c r="AK202" s="32">
        <f t="shared" si="6"/>
        <v>0</v>
      </c>
      <c r="AL202" s="32">
        <f t="shared" si="6"/>
        <v>0</v>
      </c>
      <c r="AM202" s="32">
        <f t="shared" si="6"/>
        <v>0</v>
      </c>
      <c r="AN202" s="32">
        <f t="shared" si="5"/>
        <v>0</v>
      </c>
      <c r="AO202" s="32">
        <f t="shared" si="5"/>
        <v>0</v>
      </c>
      <c r="AP202" s="32">
        <f t="shared" si="5"/>
        <v>0</v>
      </c>
    </row>
    <row r="203" spans="37:42" ht="18.75" customHeight="1">
      <c r="AK203" s="32">
        <f t="shared" si="6"/>
        <v>0</v>
      </c>
      <c r="AL203" s="32">
        <f t="shared" si="6"/>
        <v>0</v>
      </c>
      <c r="AM203" s="32">
        <f t="shared" si="6"/>
        <v>0</v>
      </c>
      <c r="AN203" s="32">
        <f t="shared" si="5"/>
        <v>0</v>
      </c>
      <c r="AO203" s="32">
        <f t="shared" si="5"/>
        <v>0</v>
      </c>
      <c r="AP203" s="32">
        <f t="shared" si="5"/>
        <v>0</v>
      </c>
    </row>
    <row r="204" spans="37:42" ht="18.75" customHeight="1">
      <c r="AK204" s="32">
        <f t="shared" si="6"/>
        <v>0</v>
      </c>
      <c r="AL204" s="32">
        <f t="shared" si="6"/>
        <v>0</v>
      </c>
      <c r="AM204" s="32">
        <f t="shared" si="6"/>
        <v>0</v>
      </c>
      <c r="AN204" s="32">
        <f t="shared" si="5"/>
        <v>0</v>
      </c>
      <c r="AO204" s="32">
        <f t="shared" si="5"/>
        <v>0</v>
      </c>
      <c r="AP204" s="32">
        <f t="shared" si="5"/>
        <v>0</v>
      </c>
    </row>
    <row r="205" spans="37:42" ht="18.75" customHeight="1">
      <c r="AK205" s="32">
        <f t="shared" si="6"/>
        <v>0</v>
      </c>
      <c r="AL205" s="32">
        <f t="shared" si="6"/>
        <v>0</v>
      </c>
      <c r="AM205" s="32">
        <f t="shared" si="6"/>
        <v>0</v>
      </c>
      <c r="AN205" s="32">
        <f t="shared" si="5"/>
        <v>0</v>
      </c>
      <c r="AO205" s="32">
        <f t="shared" si="5"/>
        <v>0</v>
      </c>
      <c r="AP205" s="32">
        <f t="shared" si="5"/>
        <v>0</v>
      </c>
    </row>
    <row r="206" spans="37:42" ht="18.75" customHeight="1">
      <c r="AK206" s="32">
        <f t="shared" si="6"/>
        <v>0</v>
      </c>
      <c r="AL206" s="32">
        <f t="shared" si="6"/>
        <v>0</v>
      </c>
      <c r="AM206" s="32">
        <f t="shared" si="6"/>
        <v>0</v>
      </c>
      <c r="AN206" s="32">
        <f t="shared" si="5"/>
        <v>0</v>
      </c>
      <c r="AO206" s="32">
        <f t="shared" si="5"/>
        <v>0</v>
      </c>
      <c r="AP206" s="32">
        <f t="shared" si="5"/>
        <v>0</v>
      </c>
    </row>
    <row r="207" spans="37:42" ht="18.75" customHeight="1">
      <c r="AK207" s="32">
        <f t="shared" si="6"/>
        <v>0</v>
      </c>
      <c r="AL207" s="32">
        <f t="shared" si="6"/>
        <v>0</v>
      </c>
      <c r="AM207" s="32">
        <f t="shared" si="6"/>
        <v>0</v>
      </c>
      <c r="AN207" s="32">
        <f t="shared" si="5"/>
        <v>0</v>
      </c>
      <c r="AO207" s="32">
        <f t="shared" si="5"/>
        <v>0</v>
      </c>
      <c r="AP207" s="32">
        <f t="shared" si="5"/>
        <v>0</v>
      </c>
    </row>
    <row r="208" spans="37:42" ht="18.75" customHeight="1">
      <c r="AK208" s="32">
        <f t="shared" si="6"/>
        <v>0</v>
      </c>
      <c r="AL208" s="32">
        <f t="shared" si="6"/>
        <v>0</v>
      </c>
      <c r="AM208" s="32">
        <f t="shared" si="6"/>
        <v>0</v>
      </c>
      <c r="AN208" s="32">
        <f t="shared" si="5"/>
        <v>0</v>
      </c>
      <c r="AO208" s="32">
        <f t="shared" si="5"/>
        <v>0</v>
      </c>
      <c r="AP208" s="32">
        <f t="shared" si="5"/>
        <v>0</v>
      </c>
    </row>
    <row r="209" spans="37:42" ht="18.75" customHeight="1">
      <c r="AK209" s="32">
        <f t="shared" si="6"/>
        <v>0</v>
      </c>
      <c r="AL209" s="32">
        <f t="shared" si="6"/>
        <v>0</v>
      </c>
      <c r="AM209" s="32">
        <f t="shared" si="6"/>
        <v>0</v>
      </c>
      <c r="AN209" s="32">
        <f t="shared" si="5"/>
        <v>0</v>
      </c>
      <c r="AO209" s="32">
        <f t="shared" si="5"/>
        <v>0</v>
      </c>
      <c r="AP209" s="32">
        <f t="shared" si="5"/>
        <v>0</v>
      </c>
    </row>
    <row r="210" spans="37:42" ht="18.75" customHeight="1">
      <c r="AK210" s="32">
        <f t="shared" si="6"/>
        <v>0</v>
      </c>
      <c r="AL210" s="32">
        <f t="shared" si="6"/>
        <v>0</v>
      </c>
      <c r="AM210" s="32">
        <f t="shared" si="6"/>
        <v>0</v>
      </c>
      <c r="AN210" s="32">
        <f t="shared" si="5"/>
        <v>0</v>
      </c>
      <c r="AO210" s="32">
        <f t="shared" si="5"/>
        <v>0</v>
      </c>
      <c r="AP210" s="32">
        <f t="shared" si="5"/>
        <v>0</v>
      </c>
    </row>
    <row r="211" spans="37:42" ht="18.75" customHeight="1">
      <c r="AK211" s="32">
        <f t="shared" si="6"/>
        <v>0</v>
      </c>
      <c r="AL211" s="32">
        <f t="shared" si="6"/>
        <v>0</v>
      </c>
      <c r="AM211" s="32">
        <f t="shared" si="6"/>
        <v>0</v>
      </c>
      <c r="AN211" s="32">
        <f t="shared" si="5"/>
        <v>0</v>
      </c>
      <c r="AO211" s="32">
        <f t="shared" si="5"/>
        <v>0</v>
      </c>
      <c r="AP211" s="32">
        <f t="shared" si="5"/>
        <v>0</v>
      </c>
    </row>
    <row r="212" spans="37:42" ht="18.75" customHeight="1">
      <c r="AK212" s="32">
        <f t="shared" si="6"/>
        <v>0</v>
      </c>
      <c r="AL212" s="32">
        <f t="shared" si="6"/>
        <v>0</v>
      </c>
      <c r="AM212" s="32">
        <f t="shared" si="6"/>
        <v>0</v>
      </c>
      <c r="AN212" s="32">
        <f t="shared" si="5"/>
        <v>0</v>
      </c>
      <c r="AO212" s="32">
        <f t="shared" si="5"/>
        <v>0</v>
      </c>
      <c r="AP212" s="32">
        <f t="shared" si="5"/>
        <v>0</v>
      </c>
    </row>
    <row r="213" spans="37:42" ht="18.75" customHeight="1">
      <c r="AK213" s="32">
        <f t="shared" si="6"/>
        <v>0</v>
      </c>
      <c r="AL213" s="32">
        <f t="shared" si="6"/>
        <v>0</v>
      </c>
      <c r="AM213" s="32">
        <f t="shared" si="6"/>
        <v>0</v>
      </c>
      <c r="AN213" s="32">
        <f t="shared" si="5"/>
        <v>0</v>
      </c>
      <c r="AO213" s="32">
        <f t="shared" si="5"/>
        <v>0</v>
      </c>
      <c r="AP213" s="32">
        <f t="shared" si="5"/>
        <v>0</v>
      </c>
    </row>
    <row r="214" spans="37:42" ht="18.75" customHeight="1">
      <c r="AK214" s="32">
        <f t="shared" si="6"/>
        <v>0</v>
      </c>
      <c r="AL214" s="32">
        <f t="shared" si="6"/>
        <v>0</v>
      </c>
      <c r="AM214" s="32">
        <f t="shared" si="6"/>
        <v>0</v>
      </c>
      <c r="AN214" s="32">
        <f t="shared" si="5"/>
        <v>0</v>
      </c>
      <c r="AO214" s="32">
        <f t="shared" si="5"/>
        <v>0</v>
      </c>
      <c r="AP214" s="32">
        <f t="shared" si="5"/>
        <v>0</v>
      </c>
    </row>
    <row r="215" spans="37:42" ht="18.75" customHeight="1">
      <c r="AK215" s="32">
        <f t="shared" si="6"/>
        <v>0</v>
      </c>
      <c r="AL215" s="32">
        <f t="shared" si="6"/>
        <v>0</v>
      </c>
      <c r="AM215" s="32">
        <f t="shared" si="6"/>
        <v>0</v>
      </c>
      <c r="AN215" s="32">
        <f t="shared" si="5"/>
        <v>0</v>
      </c>
      <c r="AO215" s="32">
        <f t="shared" si="5"/>
        <v>0</v>
      </c>
      <c r="AP215" s="32">
        <f t="shared" si="5"/>
        <v>0</v>
      </c>
    </row>
    <row r="216" spans="37:42" ht="18.75" customHeight="1">
      <c r="AK216" s="32">
        <f t="shared" si="6"/>
        <v>0</v>
      </c>
      <c r="AL216" s="32">
        <f t="shared" si="6"/>
        <v>0</v>
      </c>
      <c r="AM216" s="32">
        <f t="shared" si="6"/>
        <v>0</v>
      </c>
      <c r="AN216" s="32">
        <f t="shared" si="5"/>
        <v>0</v>
      </c>
      <c r="AO216" s="32">
        <f t="shared" si="5"/>
        <v>0</v>
      </c>
      <c r="AP216" s="32">
        <f t="shared" si="5"/>
        <v>0</v>
      </c>
    </row>
    <row r="217" spans="37:42" ht="18.75" customHeight="1">
      <c r="AK217" s="32">
        <f t="shared" si="6"/>
        <v>0</v>
      </c>
      <c r="AL217" s="32">
        <f t="shared" si="6"/>
        <v>0</v>
      </c>
      <c r="AM217" s="32">
        <f t="shared" si="6"/>
        <v>0</v>
      </c>
      <c r="AN217" s="32">
        <f t="shared" si="5"/>
        <v>0</v>
      </c>
      <c r="AO217" s="32">
        <f t="shared" si="5"/>
        <v>0</v>
      </c>
      <c r="AP217" s="32">
        <f t="shared" si="5"/>
        <v>0</v>
      </c>
    </row>
    <row r="218" spans="37:42" ht="18.75" customHeight="1">
      <c r="AK218" s="32">
        <f t="shared" si="6"/>
        <v>0</v>
      </c>
      <c r="AL218" s="32">
        <f t="shared" si="6"/>
        <v>0</v>
      </c>
      <c r="AM218" s="32">
        <f t="shared" si="6"/>
        <v>0</v>
      </c>
      <c r="AN218" s="32">
        <f t="shared" si="5"/>
        <v>0</v>
      </c>
      <c r="AO218" s="32">
        <f t="shared" si="5"/>
        <v>0</v>
      </c>
      <c r="AP218" s="32">
        <f t="shared" si="5"/>
        <v>0</v>
      </c>
    </row>
    <row r="219" spans="37:42" ht="18.75" customHeight="1">
      <c r="AK219" s="32">
        <f t="shared" si="6"/>
        <v>0</v>
      </c>
      <c r="AL219" s="32">
        <f t="shared" si="6"/>
        <v>0</v>
      </c>
      <c r="AM219" s="32">
        <f t="shared" si="6"/>
        <v>0</v>
      </c>
      <c r="AN219" s="32">
        <f t="shared" si="5"/>
        <v>0</v>
      </c>
      <c r="AO219" s="32">
        <f t="shared" si="5"/>
        <v>0</v>
      </c>
      <c r="AP219" s="32">
        <f t="shared" si="5"/>
        <v>0</v>
      </c>
    </row>
    <row r="220" spans="37:42" ht="18.75" customHeight="1">
      <c r="AK220" s="32">
        <f t="shared" si="6"/>
        <v>0</v>
      </c>
      <c r="AL220" s="32">
        <f t="shared" si="6"/>
        <v>0</v>
      </c>
      <c r="AM220" s="32">
        <f t="shared" si="6"/>
        <v>0</v>
      </c>
      <c r="AN220" s="32">
        <f t="shared" si="5"/>
        <v>0</v>
      </c>
      <c r="AO220" s="32">
        <f t="shared" si="5"/>
        <v>0</v>
      </c>
      <c r="AP220" s="32">
        <f t="shared" si="5"/>
        <v>0</v>
      </c>
    </row>
    <row r="221" spans="37:42" ht="18.75" customHeight="1">
      <c r="AK221" s="32">
        <f t="shared" si="6"/>
        <v>0</v>
      </c>
      <c r="AL221" s="32">
        <f t="shared" si="6"/>
        <v>0</v>
      </c>
      <c r="AM221" s="32">
        <f t="shared" si="6"/>
        <v>0</v>
      </c>
      <c r="AN221" s="32">
        <f t="shared" si="5"/>
        <v>0</v>
      </c>
      <c r="AO221" s="32">
        <f t="shared" si="5"/>
        <v>0</v>
      </c>
      <c r="AP221" s="32">
        <f t="shared" si="5"/>
        <v>0</v>
      </c>
    </row>
    <row r="222" spans="37:42" ht="18.75" customHeight="1">
      <c r="AK222" s="32">
        <f t="shared" si="6"/>
        <v>0</v>
      </c>
      <c r="AL222" s="32">
        <f t="shared" si="6"/>
        <v>0</v>
      </c>
      <c r="AM222" s="32">
        <f t="shared" si="6"/>
        <v>0</v>
      </c>
      <c r="AN222" s="32">
        <f t="shared" si="5"/>
        <v>0</v>
      </c>
      <c r="AO222" s="32">
        <f t="shared" si="5"/>
        <v>0</v>
      </c>
      <c r="AP222" s="32">
        <f t="shared" si="5"/>
        <v>0</v>
      </c>
    </row>
    <row r="223" spans="37:42" ht="18.75" customHeight="1">
      <c r="AK223" s="32">
        <f t="shared" si="6"/>
        <v>0</v>
      </c>
      <c r="AL223" s="32">
        <f t="shared" si="6"/>
        <v>0</v>
      </c>
      <c r="AM223" s="32">
        <f t="shared" si="6"/>
        <v>0</v>
      </c>
      <c r="AN223" s="32">
        <f t="shared" si="5"/>
        <v>0</v>
      </c>
      <c r="AO223" s="32">
        <f t="shared" si="5"/>
        <v>0</v>
      </c>
      <c r="AP223" s="32">
        <f t="shared" si="5"/>
        <v>0</v>
      </c>
    </row>
    <row r="224" spans="37:42" ht="18.75" customHeight="1">
      <c r="AK224" s="32">
        <f t="shared" si="6"/>
        <v>0</v>
      </c>
      <c r="AL224" s="32">
        <f t="shared" si="6"/>
        <v>0</v>
      </c>
      <c r="AM224" s="32">
        <f t="shared" si="6"/>
        <v>0</v>
      </c>
      <c r="AN224" s="32">
        <f t="shared" si="5"/>
        <v>0</v>
      </c>
      <c r="AO224" s="32">
        <f t="shared" si="5"/>
        <v>0</v>
      </c>
      <c r="AP224" s="32">
        <f t="shared" si="5"/>
        <v>0</v>
      </c>
    </row>
    <row r="225" spans="37:42" ht="18.75" customHeight="1">
      <c r="AK225" s="32">
        <f t="shared" si="6"/>
        <v>0</v>
      </c>
      <c r="AL225" s="32">
        <f t="shared" si="6"/>
        <v>0</v>
      </c>
      <c r="AM225" s="32">
        <f t="shared" si="6"/>
        <v>0</v>
      </c>
      <c r="AN225" s="32">
        <f t="shared" si="5"/>
        <v>0</v>
      </c>
      <c r="AO225" s="32">
        <f t="shared" si="5"/>
        <v>0</v>
      </c>
      <c r="AP225" s="32">
        <f t="shared" si="5"/>
        <v>0</v>
      </c>
    </row>
    <row r="226" spans="37:42" ht="18.75" customHeight="1">
      <c r="AK226" s="32">
        <f t="shared" si="6"/>
        <v>0</v>
      </c>
      <c r="AL226" s="32">
        <f t="shared" si="6"/>
        <v>0</v>
      </c>
      <c r="AM226" s="32">
        <f t="shared" si="6"/>
        <v>0</v>
      </c>
      <c r="AN226" s="32">
        <f t="shared" si="5"/>
        <v>0</v>
      </c>
      <c r="AO226" s="32">
        <f t="shared" si="5"/>
        <v>0</v>
      </c>
      <c r="AP226" s="32">
        <f t="shared" si="5"/>
        <v>0</v>
      </c>
    </row>
    <row r="227" spans="37:42" ht="18.75" customHeight="1">
      <c r="AK227" s="32">
        <f t="shared" si="6"/>
        <v>0</v>
      </c>
      <c r="AL227" s="32">
        <f t="shared" si="6"/>
        <v>0</v>
      </c>
      <c r="AM227" s="32">
        <f t="shared" si="6"/>
        <v>0</v>
      </c>
      <c r="AN227" s="32">
        <f t="shared" si="5"/>
        <v>0</v>
      </c>
      <c r="AO227" s="32">
        <f t="shared" si="5"/>
        <v>0</v>
      </c>
      <c r="AP227" s="32">
        <f t="shared" si="5"/>
        <v>0</v>
      </c>
    </row>
    <row r="228" spans="37:42" ht="18.75" customHeight="1">
      <c r="AK228" s="32">
        <f t="shared" si="6"/>
        <v>0</v>
      </c>
      <c r="AL228" s="32">
        <f t="shared" si="6"/>
        <v>0</v>
      </c>
      <c r="AM228" s="32">
        <f t="shared" si="6"/>
        <v>0</v>
      </c>
      <c r="AN228" s="32">
        <f t="shared" si="5"/>
        <v>0</v>
      </c>
      <c r="AO228" s="32">
        <f t="shared" si="5"/>
        <v>0</v>
      </c>
      <c r="AP228" s="32">
        <f t="shared" si="5"/>
        <v>0</v>
      </c>
    </row>
    <row r="229" spans="37:42" ht="18.75" customHeight="1">
      <c r="AK229" s="32">
        <f t="shared" si="6"/>
        <v>0</v>
      </c>
      <c r="AL229" s="32">
        <f t="shared" si="6"/>
        <v>0</v>
      </c>
      <c r="AM229" s="32">
        <f t="shared" si="6"/>
        <v>0</v>
      </c>
      <c r="AN229" s="32">
        <f t="shared" si="5"/>
        <v>0</v>
      </c>
      <c r="AO229" s="32">
        <f t="shared" si="5"/>
        <v>0</v>
      </c>
      <c r="AP229" s="32">
        <f t="shared" si="5"/>
        <v>0</v>
      </c>
    </row>
    <row r="230" spans="37:42" ht="18.75" customHeight="1">
      <c r="AK230" s="32">
        <f t="shared" si="6"/>
        <v>0</v>
      </c>
      <c r="AL230" s="32">
        <f t="shared" si="6"/>
        <v>0</v>
      </c>
      <c r="AM230" s="32">
        <f t="shared" si="6"/>
        <v>0</v>
      </c>
      <c r="AN230" s="32">
        <f t="shared" si="5"/>
        <v>0</v>
      </c>
      <c r="AO230" s="32">
        <f t="shared" si="5"/>
        <v>0</v>
      </c>
      <c r="AP230" s="32">
        <f t="shared" si="5"/>
        <v>0</v>
      </c>
    </row>
    <row r="231" spans="37:42" ht="18.75" customHeight="1">
      <c r="AK231" s="32">
        <f t="shared" si="6"/>
        <v>0</v>
      </c>
      <c r="AL231" s="32">
        <f t="shared" si="6"/>
        <v>0</v>
      </c>
      <c r="AM231" s="32">
        <f t="shared" si="6"/>
        <v>0</v>
      </c>
      <c r="AN231" s="32">
        <f t="shared" si="6"/>
        <v>0</v>
      </c>
      <c r="AO231" s="32">
        <f t="shared" si="6"/>
        <v>0</v>
      </c>
      <c r="AP231" s="32">
        <f t="shared" si="6"/>
        <v>0</v>
      </c>
    </row>
    <row r="232" spans="37:42" ht="18.75" customHeight="1">
      <c r="AK232" s="32">
        <f t="shared" ref="AK232:AP274" si="7">+U232-AE232</f>
        <v>0</v>
      </c>
      <c r="AL232" s="32">
        <f t="shared" si="7"/>
        <v>0</v>
      </c>
      <c r="AM232" s="32">
        <f t="shared" si="7"/>
        <v>0</v>
      </c>
      <c r="AN232" s="32">
        <f t="shared" si="7"/>
        <v>0</v>
      </c>
      <c r="AO232" s="32">
        <f t="shared" si="7"/>
        <v>0</v>
      </c>
      <c r="AP232" s="32">
        <f t="shared" si="7"/>
        <v>0</v>
      </c>
    </row>
    <row r="233" spans="37:42" ht="18.75" customHeight="1">
      <c r="AK233" s="32">
        <f t="shared" si="7"/>
        <v>0</v>
      </c>
      <c r="AL233" s="32">
        <f t="shared" si="7"/>
        <v>0</v>
      </c>
      <c r="AM233" s="32">
        <f t="shared" si="7"/>
        <v>0</v>
      </c>
      <c r="AN233" s="32">
        <f t="shared" si="7"/>
        <v>0</v>
      </c>
      <c r="AO233" s="32">
        <f t="shared" si="7"/>
        <v>0</v>
      </c>
      <c r="AP233" s="32">
        <f t="shared" si="7"/>
        <v>0</v>
      </c>
    </row>
    <row r="234" spans="37:42" ht="18.75" customHeight="1">
      <c r="AK234" s="32">
        <f t="shared" si="7"/>
        <v>0</v>
      </c>
      <c r="AL234" s="32">
        <f t="shared" si="7"/>
        <v>0</v>
      </c>
      <c r="AM234" s="32">
        <f t="shared" si="7"/>
        <v>0</v>
      </c>
      <c r="AN234" s="32">
        <f t="shared" si="7"/>
        <v>0</v>
      </c>
      <c r="AO234" s="32">
        <f t="shared" si="7"/>
        <v>0</v>
      </c>
      <c r="AP234" s="32">
        <f t="shared" si="7"/>
        <v>0</v>
      </c>
    </row>
    <row r="235" spans="37:42" ht="18.75" customHeight="1">
      <c r="AK235" s="32">
        <f t="shared" si="7"/>
        <v>0</v>
      </c>
      <c r="AL235" s="32">
        <f t="shared" si="7"/>
        <v>0</v>
      </c>
      <c r="AM235" s="32">
        <f t="shared" si="7"/>
        <v>0</v>
      </c>
      <c r="AN235" s="32">
        <f t="shared" si="7"/>
        <v>0</v>
      </c>
      <c r="AO235" s="32">
        <f t="shared" si="7"/>
        <v>0</v>
      </c>
      <c r="AP235" s="32">
        <f t="shared" si="7"/>
        <v>0</v>
      </c>
    </row>
    <row r="236" spans="37:42" ht="18.75" customHeight="1">
      <c r="AK236" s="32">
        <f t="shared" si="7"/>
        <v>0</v>
      </c>
      <c r="AL236" s="32">
        <f t="shared" si="7"/>
        <v>0</v>
      </c>
      <c r="AM236" s="32">
        <f t="shared" si="7"/>
        <v>0</v>
      </c>
      <c r="AN236" s="32">
        <f t="shared" si="7"/>
        <v>0</v>
      </c>
      <c r="AO236" s="32">
        <f t="shared" si="7"/>
        <v>0</v>
      </c>
      <c r="AP236" s="32">
        <f t="shared" si="7"/>
        <v>0</v>
      </c>
    </row>
    <row r="237" spans="37:42" ht="18.75" customHeight="1">
      <c r="AK237" s="32">
        <f t="shared" si="7"/>
        <v>0</v>
      </c>
      <c r="AL237" s="32">
        <f t="shared" si="7"/>
        <v>0</v>
      </c>
      <c r="AM237" s="32">
        <f t="shared" si="7"/>
        <v>0</v>
      </c>
      <c r="AN237" s="32">
        <f t="shared" si="7"/>
        <v>0</v>
      </c>
      <c r="AO237" s="32">
        <f t="shared" si="7"/>
        <v>0</v>
      </c>
      <c r="AP237" s="32">
        <f t="shared" si="7"/>
        <v>0</v>
      </c>
    </row>
    <row r="238" spans="37:42" ht="18.75" customHeight="1">
      <c r="AK238" s="32">
        <f t="shared" si="7"/>
        <v>0</v>
      </c>
      <c r="AL238" s="32">
        <f t="shared" si="7"/>
        <v>0</v>
      </c>
      <c r="AM238" s="32">
        <f t="shared" si="7"/>
        <v>0</v>
      </c>
      <c r="AN238" s="32">
        <f t="shared" si="7"/>
        <v>0</v>
      </c>
      <c r="AO238" s="32">
        <f t="shared" si="7"/>
        <v>0</v>
      </c>
      <c r="AP238" s="32">
        <f t="shared" si="7"/>
        <v>0</v>
      </c>
    </row>
    <row r="239" spans="37:42" ht="18.75" customHeight="1">
      <c r="AK239" s="32">
        <f t="shared" si="7"/>
        <v>0</v>
      </c>
      <c r="AL239" s="32">
        <f t="shared" si="7"/>
        <v>0</v>
      </c>
      <c r="AM239" s="32">
        <f t="shared" si="7"/>
        <v>0</v>
      </c>
      <c r="AN239" s="32">
        <f t="shared" si="7"/>
        <v>0</v>
      </c>
      <c r="AO239" s="32">
        <f t="shared" si="7"/>
        <v>0</v>
      </c>
      <c r="AP239" s="32">
        <f t="shared" si="7"/>
        <v>0</v>
      </c>
    </row>
    <row r="240" spans="37:42" ht="18.75" customHeight="1">
      <c r="AK240" s="32">
        <f t="shared" si="7"/>
        <v>0</v>
      </c>
      <c r="AL240" s="32">
        <f t="shared" si="7"/>
        <v>0</v>
      </c>
      <c r="AM240" s="32">
        <f t="shared" si="7"/>
        <v>0</v>
      </c>
      <c r="AN240" s="32">
        <f t="shared" si="7"/>
        <v>0</v>
      </c>
      <c r="AO240" s="32">
        <f t="shared" si="7"/>
        <v>0</v>
      </c>
      <c r="AP240" s="32">
        <f t="shared" si="7"/>
        <v>0</v>
      </c>
    </row>
    <row r="241" spans="37:42" ht="18.75" customHeight="1">
      <c r="AK241" s="32">
        <f t="shared" si="7"/>
        <v>0</v>
      </c>
      <c r="AL241" s="32">
        <f t="shared" si="7"/>
        <v>0</v>
      </c>
      <c r="AM241" s="32">
        <f t="shared" si="7"/>
        <v>0</v>
      </c>
      <c r="AN241" s="32">
        <f t="shared" si="7"/>
        <v>0</v>
      </c>
      <c r="AO241" s="32">
        <f t="shared" si="7"/>
        <v>0</v>
      </c>
      <c r="AP241" s="32">
        <f t="shared" si="7"/>
        <v>0</v>
      </c>
    </row>
    <row r="242" spans="37:42" ht="18.75" customHeight="1">
      <c r="AK242" s="32">
        <f t="shared" si="7"/>
        <v>0</v>
      </c>
      <c r="AL242" s="32">
        <f t="shared" si="7"/>
        <v>0</v>
      </c>
      <c r="AM242" s="32">
        <f t="shared" si="7"/>
        <v>0</v>
      </c>
      <c r="AN242" s="32">
        <f t="shared" si="7"/>
        <v>0</v>
      </c>
      <c r="AO242" s="32">
        <f t="shared" si="7"/>
        <v>0</v>
      </c>
      <c r="AP242" s="32">
        <f t="shared" si="7"/>
        <v>0</v>
      </c>
    </row>
    <row r="243" spans="37:42" ht="18.75" customHeight="1">
      <c r="AK243" s="32">
        <f t="shared" si="7"/>
        <v>0</v>
      </c>
      <c r="AL243" s="32">
        <f t="shared" si="7"/>
        <v>0</v>
      </c>
      <c r="AM243" s="32">
        <f t="shared" si="7"/>
        <v>0</v>
      </c>
      <c r="AN243" s="32">
        <f t="shared" si="7"/>
        <v>0</v>
      </c>
      <c r="AO243" s="32">
        <f t="shared" si="7"/>
        <v>0</v>
      </c>
      <c r="AP243" s="32">
        <f t="shared" si="7"/>
        <v>0</v>
      </c>
    </row>
    <row r="244" spans="37:42" ht="18.75" customHeight="1">
      <c r="AK244" s="32">
        <f t="shared" si="7"/>
        <v>0</v>
      </c>
      <c r="AL244" s="32">
        <f t="shared" si="7"/>
        <v>0</v>
      </c>
      <c r="AM244" s="32">
        <f t="shared" si="7"/>
        <v>0</v>
      </c>
      <c r="AN244" s="32">
        <f t="shared" si="7"/>
        <v>0</v>
      </c>
      <c r="AO244" s="32">
        <f t="shared" si="7"/>
        <v>0</v>
      </c>
      <c r="AP244" s="32">
        <f t="shared" si="7"/>
        <v>0</v>
      </c>
    </row>
    <row r="245" spans="37:42" ht="18.75" customHeight="1">
      <c r="AK245" s="32">
        <f t="shared" si="7"/>
        <v>0</v>
      </c>
      <c r="AL245" s="32">
        <f t="shared" si="7"/>
        <v>0</v>
      </c>
      <c r="AM245" s="32">
        <f t="shared" si="7"/>
        <v>0</v>
      </c>
      <c r="AN245" s="32">
        <f t="shared" si="7"/>
        <v>0</v>
      </c>
      <c r="AO245" s="32">
        <f t="shared" si="7"/>
        <v>0</v>
      </c>
      <c r="AP245" s="32">
        <f t="shared" si="7"/>
        <v>0</v>
      </c>
    </row>
    <row r="246" spans="37:42" ht="18.75" customHeight="1">
      <c r="AK246" s="32">
        <f t="shared" si="7"/>
        <v>0</v>
      </c>
      <c r="AL246" s="32">
        <f t="shared" si="7"/>
        <v>0</v>
      </c>
      <c r="AM246" s="32">
        <f t="shared" si="7"/>
        <v>0</v>
      </c>
      <c r="AN246" s="32">
        <f t="shared" si="7"/>
        <v>0</v>
      </c>
      <c r="AO246" s="32">
        <f t="shared" si="7"/>
        <v>0</v>
      </c>
      <c r="AP246" s="32">
        <f t="shared" si="7"/>
        <v>0</v>
      </c>
    </row>
    <row r="247" spans="37:42" ht="18.75" customHeight="1">
      <c r="AK247" s="32">
        <f t="shared" si="7"/>
        <v>0</v>
      </c>
      <c r="AL247" s="32">
        <f t="shared" si="7"/>
        <v>0</v>
      </c>
      <c r="AM247" s="32">
        <f t="shared" si="7"/>
        <v>0</v>
      </c>
      <c r="AN247" s="32">
        <f t="shared" si="7"/>
        <v>0</v>
      </c>
      <c r="AO247" s="32">
        <f t="shared" si="7"/>
        <v>0</v>
      </c>
      <c r="AP247" s="32">
        <f t="shared" si="7"/>
        <v>0</v>
      </c>
    </row>
    <row r="248" spans="37:42" ht="18.75" customHeight="1">
      <c r="AK248" s="32">
        <f t="shared" si="7"/>
        <v>0</v>
      </c>
      <c r="AL248" s="32">
        <f t="shared" si="7"/>
        <v>0</v>
      </c>
      <c r="AM248" s="32">
        <f t="shared" si="7"/>
        <v>0</v>
      </c>
      <c r="AN248" s="32">
        <f t="shared" si="7"/>
        <v>0</v>
      </c>
      <c r="AO248" s="32">
        <f t="shared" si="7"/>
        <v>0</v>
      </c>
      <c r="AP248" s="32">
        <f t="shared" si="7"/>
        <v>0</v>
      </c>
    </row>
    <row r="249" spans="37:42" ht="18.75" customHeight="1">
      <c r="AK249" s="32">
        <f t="shared" si="7"/>
        <v>0</v>
      </c>
      <c r="AL249" s="32">
        <f t="shared" si="7"/>
        <v>0</v>
      </c>
      <c r="AM249" s="32">
        <f t="shared" si="7"/>
        <v>0</v>
      </c>
      <c r="AN249" s="32">
        <f t="shared" si="7"/>
        <v>0</v>
      </c>
      <c r="AO249" s="32">
        <f t="shared" si="7"/>
        <v>0</v>
      </c>
      <c r="AP249" s="32">
        <f t="shared" si="7"/>
        <v>0</v>
      </c>
    </row>
    <row r="250" spans="37:42" ht="18.75" customHeight="1">
      <c r="AK250" s="32">
        <f t="shared" si="7"/>
        <v>0</v>
      </c>
      <c r="AL250" s="32">
        <f t="shared" si="7"/>
        <v>0</v>
      </c>
      <c r="AM250" s="32">
        <f t="shared" si="7"/>
        <v>0</v>
      </c>
      <c r="AN250" s="32">
        <f t="shared" si="7"/>
        <v>0</v>
      </c>
      <c r="AO250" s="32">
        <f t="shared" si="7"/>
        <v>0</v>
      </c>
      <c r="AP250" s="32">
        <f t="shared" si="7"/>
        <v>0</v>
      </c>
    </row>
    <row r="251" spans="37:42" ht="18.75" customHeight="1">
      <c r="AK251" s="32">
        <f t="shared" si="7"/>
        <v>0</v>
      </c>
      <c r="AL251" s="32">
        <f t="shared" si="7"/>
        <v>0</v>
      </c>
      <c r="AM251" s="32">
        <f t="shared" si="7"/>
        <v>0</v>
      </c>
      <c r="AN251" s="32">
        <f t="shared" si="7"/>
        <v>0</v>
      </c>
      <c r="AO251" s="32">
        <f t="shared" si="7"/>
        <v>0</v>
      </c>
      <c r="AP251" s="32">
        <f t="shared" si="7"/>
        <v>0</v>
      </c>
    </row>
    <row r="252" spans="37:42" ht="18.75" customHeight="1">
      <c r="AK252" s="32">
        <f t="shared" si="7"/>
        <v>0</v>
      </c>
      <c r="AL252" s="32">
        <f t="shared" si="7"/>
        <v>0</v>
      </c>
      <c r="AM252" s="32">
        <f t="shared" si="7"/>
        <v>0</v>
      </c>
      <c r="AN252" s="32">
        <f t="shared" si="7"/>
        <v>0</v>
      </c>
      <c r="AO252" s="32">
        <f t="shared" si="7"/>
        <v>0</v>
      </c>
      <c r="AP252" s="32">
        <f t="shared" si="7"/>
        <v>0</v>
      </c>
    </row>
    <row r="253" spans="37:42" ht="18.75" customHeight="1">
      <c r="AK253" s="32">
        <f t="shared" si="7"/>
        <v>0</v>
      </c>
      <c r="AL253" s="32">
        <f t="shared" si="7"/>
        <v>0</v>
      </c>
      <c r="AM253" s="32">
        <f t="shared" si="7"/>
        <v>0</v>
      </c>
      <c r="AN253" s="32">
        <f t="shared" si="7"/>
        <v>0</v>
      </c>
      <c r="AO253" s="32">
        <f t="shared" si="7"/>
        <v>0</v>
      </c>
      <c r="AP253" s="32">
        <f t="shared" si="7"/>
        <v>0</v>
      </c>
    </row>
    <row r="254" spans="37:42" ht="18.75" customHeight="1">
      <c r="AK254" s="32">
        <f t="shared" si="7"/>
        <v>0</v>
      </c>
      <c r="AL254" s="32">
        <f t="shared" si="7"/>
        <v>0</v>
      </c>
      <c r="AM254" s="32">
        <f t="shared" si="7"/>
        <v>0</v>
      </c>
      <c r="AN254" s="32">
        <f t="shared" si="7"/>
        <v>0</v>
      </c>
      <c r="AO254" s="32">
        <f t="shared" si="7"/>
        <v>0</v>
      </c>
      <c r="AP254" s="32">
        <f t="shared" si="7"/>
        <v>0</v>
      </c>
    </row>
    <row r="255" spans="37:42" ht="18.75" customHeight="1">
      <c r="AK255" s="32">
        <f t="shared" si="7"/>
        <v>0</v>
      </c>
      <c r="AL255" s="32">
        <f t="shared" si="7"/>
        <v>0</v>
      </c>
      <c r="AM255" s="32">
        <f t="shared" si="7"/>
        <v>0</v>
      </c>
      <c r="AN255" s="32">
        <f t="shared" si="7"/>
        <v>0</v>
      </c>
      <c r="AO255" s="32">
        <f t="shared" si="7"/>
        <v>0</v>
      </c>
      <c r="AP255" s="32">
        <f t="shared" si="7"/>
        <v>0</v>
      </c>
    </row>
    <row r="256" spans="37:42" ht="18.75" customHeight="1">
      <c r="AK256" s="32">
        <f t="shared" si="7"/>
        <v>0</v>
      </c>
      <c r="AL256" s="32">
        <f t="shared" si="7"/>
        <v>0</v>
      </c>
      <c r="AM256" s="32">
        <f t="shared" si="7"/>
        <v>0</v>
      </c>
      <c r="AN256" s="32">
        <f t="shared" si="7"/>
        <v>0</v>
      </c>
      <c r="AO256" s="32">
        <f t="shared" si="7"/>
        <v>0</v>
      </c>
      <c r="AP256" s="32">
        <f t="shared" si="7"/>
        <v>0</v>
      </c>
    </row>
    <row r="257" spans="37:42" ht="18.75" customHeight="1">
      <c r="AK257" s="32">
        <f t="shared" si="7"/>
        <v>0</v>
      </c>
      <c r="AL257" s="32">
        <f t="shared" si="7"/>
        <v>0</v>
      </c>
      <c r="AM257" s="32">
        <f t="shared" si="7"/>
        <v>0</v>
      </c>
      <c r="AN257" s="32">
        <f t="shared" si="7"/>
        <v>0</v>
      </c>
      <c r="AO257" s="32">
        <f t="shared" si="7"/>
        <v>0</v>
      </c>
      <c r="AP257" s="32">
        <f t="shared" si="7"/>
        <v>0</v>
      </c>
    </row>
    <row r="258" spans="37:42" ht="18.75" customHeight="1">
      <c r="AK258" s="32">
        <f t="shared" si="7"/>
        <v>0</v>
      </c>
      <c r="AL258" s="32">
        <f t="shared" si="7"/>
        <v>0</v>
      </c>
      <c r="AM258" s="32">
        <f t="shared" si="7"/>
        <v>0</v>
      </c>
      <c r="AN258" s="32">
        <f t="shared" si="7"/>
        <v>0</v>
      </c>
      <c r="AO258" s="32">
        <f t="shared" si="7"/>
        <v>0</v>
      </c>
      <c r="AP258" s="32">
        <f t="shared" si="7"/>
        <v>0</v>
      </c>
    </row>
    <row r="259" spans="37:42" ht="18.75" customHeight="1">
      <c r="AK259" s="32">
        <f t="shared" si="7"/>
        <v>0</v>
      </c>
      <c r="AL259" s="32">
        <f t="shared" si="7"/>
        <v>0</v>
      </c>
      <c r="AM259" s="32">
        <f t="shared" si="7"/>
        <v>0</v>
      </c>
      <c r="AN259" s="32">
        <f t="shared" si="7"/>
        <v>0</v>
      </c>
      <c r="AO259" s="32">
        <f t="shared" si="7"/>
        <v>0</v>
      </c>
      <c r="AP259" s="32">
        <f t="shared" si="7"/>
        <v>0</v>
      </c>
    </row>
    <row r="260" spans="37:42" ht="18.75" customHeight="1">
      <c r="AK260" s="32">
        <f t="shared" si="7"/>
        <v>0</v>
      </c>
      <c r="AL260" s="32">
        <f t="shared" si="7"/>
        <v>0</v>
      </c>
      <c r="AM260" s="32">
        <f t="shared" si="7"/>
        <v>0</v>
      </c>
      <c r="AN260" s="32">
        <f t="shared" si="7"/>
        <v>0</v>
      </c>
      <c r="AO260" s="32">
        <f t="shared" si="7"/>
        <v>0</v>
      </c>
      <c r="AP260" s="32">
        <f t="shared" si="7"/>
        <v>0</v>
      </c>
    </row>
    <row r="261" spans="37:42" ht="18.75" customHeight="1">
      <c r="AK261" s="32">
        <f t="shared" si="7"/>
        <v>0</v>
      </c>
      <c r="AL261" s="32">
        <f t="shared" si="7"/>
        <v>0</v>
      </c>
      <c r="AM261" s="32">
        <f t="shared" si="7"/>
        <v>0</v>
      </c>
      <c r="AN261" s="32">
        <f t="shared" si="7"/>
        <v>0</v>
      </c>
      <c r="AO261" s="32">
        <f t="shared" si="7"/>
        <v>0</v>
      </c>
      <c r="AP261" s="32">
        <f t="shared" si="7"/>
        <v>0</v>
      </c>
    </row>
    <row r="262" spans="37:42" ht="18.75" customHeight="1">
      <c r="AK262" s="32">
        <f t="shared" si="7"/>
        <v>0</v>
      </c>
      <c r="AL262" s="32">
        <f t="shared" si="7"/>
        <v>0</v>
      </c>
      <c r="AM262" s="32">
        <f t="shared" si="7"/>
        <v>0</v>
      </c>
      <c r="AN262" s="32">
        <f t="shared" si="7"/>
        <v>0</v>
      </c>
      <c r="AO262" s="32">
        <f t="shared" si="7"/>
        <v>0</v>
      </c>
      <c r="AP262" s="32">
        <f t="shared" si="7"/>
        <v>0</v>
      </c>
    </row>
    <row r="263" spans="37:42" ht="18.75" customHeight="1">
      <c r="AK263" s="32">
        <f t="shared" si="7"/>
        <v>0</v>
      </c>
      <c r="AL263" s="32">
        <f t="shared" si="7"/>
        <v>0</v>
      </c>
      <c r="AM263" s="32">
        <f t="shared" si="7"/>
        <v>0</v>
      </c>
      <c r="AN263" s="32">
        <f t="shared" si="7"/>
        <v>0</v>
      </c>
      <c r="AO263" s="32">
        <f t="shared" si="7"/>
        <v>0</v>
      </c>
      <c r="AP263" s="32">
        <f t="shared" si="7"/>
        <v>0</v>
      </c>
    </row>
    <row r="264" spans="37:42" ht="18.75" customHeight="1">
      <c r="AK264" s="32">
        <f t="shared" si="7"/>
        <v>0</v>
      </c>
      <c r="AL264" s="32">
        <f t="shared" si="7"/>
        <v>0</v>
      </c>
      <c r="AM264" s="32">
        <f t="shared" si="7"/>
        <v>0</v>
      </c>
      <c r="AN264" s="32">
        <f t="shared" si="7"/>
        <v>0</v>
      </c>
      <c r="AO264" s="32">
        <f t="shared" si="7"/>
        <v>0</v>
      </c>
      <c r="AP264" s="32">
        <f t="shared" si="7"/>
        <v>0</v>
      </c>
    </row>
    <row r="265" spans="37:42" ht="18.75" customHeight="1">
      <c r="AK265" s="32">
        <f t="shared" si="7"/>
        <v>0</v>
      </c>
      <c r="AL265" s="32">
        <f t="shared" si="7"/>
        <v>0</v>
      </c>
      <c r="AM265" s="32">
        <f t="shared" si="7"/>
        <v>0</v>
      </c>
      <c r="AN265" s="32">
        <f t="shared" si="7"/>
        <v>0</v>
      </c>
      <c r="AO265" s="32">
        <f t="shared" si="7"/>
        <v>0</v>
      </c>
      <c r="AP265" s="32">
        <f t="shared" si="7"/>
        <v>0</v>
      </c>
    </row>
    <row r="266" spans="37:42" ht="18.75" customHeight="1">
      <c r="AK266" s="32">
        <f t="shared" si="7"/>
        <v>0</v>
      </c>
      <c r="AL266" s="32">
        <f t="shared" si="7"/>
        <v>0</v>
      </c>
      <c r="AM266" s="32">
        <f t="shared" si="7"/>
        <v>0</v>
      </c>
      <c r="AN266" s="32">
        <f t="shared" si="7"/>
        <v>0</v>
      </c>
      <c r="AO266" s="32">
        <f t="shared" si="7"/>
        <v>0</v>
      </c>
      <c r="AP266" s="32">
        <f t="shared" si="7"/>
        <v>0</v>
      </c>
    </row>
    <row r="267" spans="37:42" ht="18.75" customHeight="1">
      <c r="AK267" s="32">
        <f t="shared" si="7"/>
        <v>0</v>
      </c>
      <c r="AL267" s="32">
        <f t="shared" si="7"/>
        <v>0</v>
      </c>
      <c r="AM267" s="32">
        <f t="shared" si="7"/>
        <v>0</v>
      </c>
      <c r="AN267" s="32">
        <f t="shared" si="7"/>
        <v>0</v>
      </c>
      <c r="AO267" s="32">
        <f t="shared" si="7"/>
        <v>0</v>
      </c>
      <c r="AP267" s="32">
        <f t="shared" si="7"/>
        <v>0</v>
      </c>
    </row>
    <row r="268" spans="37:42" ht="18.75" customHeight="1">
      <c r="AK268" s="32">
        <f t="shared" si="7"/>
        <v>0</v>
      </c>
      <c r="AL268" s="32">
        <f t="shared" si="7"/>
        <v>0</v>
      </c>
      <c r="AM268" s="32">
        <f t="shared" si="7"/>
        <v>0</v>
      </c>
      <c r="AN268" s="32">
        <f t="shared" si="7"/>
        <v>0</v>
      </c>
      <c r="AO268" s="32">
        <f t="shared" si="7"/>
        <v>0</v>
      </c>
      <c r="AP268" s="32">
        <f t="shared" si="7"/>
        <v>0</v>
      </c>
    </row>
    <row r="269" spans="37:42" ht="18.75" customHeight="1">
      <c r="AK269" s="32">
        <f t="shared" si="7"/>
        <v>0</v>
      </c>
      <c r="AL269" s="32">
        <f t="shared" si="7"/>
        <v>0</v>
      </c>
      <c r="AM269" s="32">
        <f t="shared" si="7"/>
        <v>0</v>
      </c>
      <c r="AN269" s="32">
        <f t="shared" si="7"/>
        <v>0</v>
      </c>
      <c r="AO269" s="32">
        <f t="shared" si="7"/>
        <v>0</v>
      </c>
      <c r="AP269" s="32">
        <f t="shared" si="7"/>
        <v>0</v>
      </c>
    </row>
    <row r="270" spans="37:42" ht="18.75" customHeight="1">
      <c r="AK270" s="32">
        <f t="shared" si="7"/>
        <v>0</v>
      </c>
      <c r="AL270" s="32">
        <f t="shared" si="7"/>
        <v>0</v>
      </c>
      <c r="AM270" s="32">
        <f t="shared" si="7"/>
        <v>0</v>
      </c>
      <c r="AN270" s="32">
        <f t="shared" si="7"/>
        <v>0</v>
      </c>
      <c r="AO270" s="32">
        <f t="shared" si="7"/>
        <v>0</v>
      </c>
      <c r="AP270" s="32">
        <f t="shared" si="7"/>
        <v>0</v>
      </c>
    </row>
    <row r="271" spans="37:42" ht="18.75" customHeight="1">
      <c r="AK271" s="32">
        <f t="shared" si="7"/>
        <v>0</v>
      </c>
      <c r="AL271" s="32">
        <f t="shared" si="7"/>
        <v>0</v>
      </c>
      <c r="AM271" s="32">
        <f t="shared" si="7"/>
        <v>0</v>
      </c>
      <c r="AN271" s="32">
        <f t="shared" si="7"/>
        <v>0</v>
      </c>
      <c r="AO271" s="32">
        <f t="shared" si="7"/>
        <v>0</v>
      </c>
      <c r="AP271" s="32">
        <f t="shared" si="7"/>
        <v>0</v>
      </c>
    </row>
    <row r="272" spans="37:42" ht="18.75" customHeight="1">
      <c r="AK272" s="32">
        <f t="shared" si="7"/>
        <v>0</v>
      </c>
      <c r="AL272" s="32">
        <f t="shared" si="7"/>
        <v>0</v>
      </c>
      <c r="AM272" s="32">
        <f t="shared" si="7"/>
        <v>0</v>
      </c>
      <c r="AN272" s="32">
        <f t="shared" si="7"/>
        <v>0</v>
      </c>
      <c r="AO272" s="32">
        <f t="shared" si="7"/>
        <v>0</v>
      </c>
      <c r="AP272" s="32">
        <f t="shared" si="7"/>
        <v>0</v>
      </c>
    </row>
    <row r="273" spans="37:42" ht="18.75" customHeight="1">
      <c r="AK273" s="32">
        <f t="shared" si="7"/>
        <v>0</v>
      </c>
      <c r="AL273" s="32">
        <f t="shared" si="7"/>
        <v>0</v>
      </c>
      <c r="AM273" s="32">
        <f t="shared" si="7"/>
        <v>0</v>
      </c>
      <c r="AN273" s="32">
        <f t="shared" si="7"/>
        <v>0</v>
      </c>
      <c r="AO273" s="32">
        <f t="shared" si="7"/>
        <v>0</v>
      </c>
      <c r="AP273" s="32">
        <f t="shared" si="7"/>
        <v>0</v>
      </c>
    </row>
    <row r="274" spans="37:42" ht="18.75" customHeight="1">
      <c r="AK274" s="32">
        <f t="shared" si="7"/>
        <v>0</v>
      </c>
      <c r="AL274" s="32">
        <f t="shared" si="7"/>
        <v>0</v>
      </c>
      <c r="AM274" s="32">
        <f t="shared" si="7"/>
        <v>0</v>
      </c>
      <c r="AN274" s="32">
        <f t="shared" ref="AN274:AP337" si="8">+X274-AH274</f>
        <v>0</v>
      </c>
      <c r="AO274" s="32">
        <f t="shared" si="8"/>
        <v>0</v>
      </c>
      <c r="AP274" s="32">
        <f t="shared" si="8"/>
        <v>0</v>
      </c>
    </row>
    <row r="275" spans="37:42" ht="18.75" customHeight="1">
      <c r="AK275" s="32">
        <f t="shared" ref="AK275:AP338" si="9">+U275-AE275</f>
        <v>0</v>
      </c>
      <c r="AL275" s="32">
        <f t="shared" si="9"/>
        <v>0</v>
      </c>
      <c r="AM275" s="32">
        <f t="shared" si="9"/>
        <v>0</v>
      </c>
      <c r="AN275" s="32">
        <f t="shared" si="8"/>
        <v>0</v>
      </c>
      <c r="AO275" s="32">
        <f t="shared" si="8"/>
        <v>0</v>
      </c>
      <c r="AP275" s="32">
        <f t="shared" si="8"/>
        <v>0</v>
      </c>
    </row>
    <row r="276" spans="37:42" ht="18.75" customHeight="1">
      <c r="AK276" s="32">
        <f t="shared" si="9"/>
        <v>0</v>
      </c>
      <c r="AL276" s="32">
        <f t="shared" si="9"/>
        <v>0</v>
      </c>
      <c r="AM276" s="32">
        <f t="shared" si="9"/>
        <v>0</v>
      </c>
      <c r="AN276" s="32">
        <f t="shared" si="8"/>
        <v>0</v>
      </c>
      <c r="AO276" s="32">
        <f t="shared" si="8"/>
        <v>0</v>
      </c>
      <c r="AP276" s="32">
        <f t="shared" si="8"/>
        <v>0</v>
      </c>
    </row>
    <row r="277" spans="37:42" ht="18.75" customHeight="1">
      <c r="AK277" s="32">
        <f t="shared" si="9"/>
        <v>0</v>
      </c>
      <c r="AL277" s="32">
        <f t="shared" si="9"/>
        <v>0</v>
      </c>
      <c r="AM277" s="32">
        <f t="shared" si="9"/>
        <v>0</v>
      </c>
      <c r="AN277" s="32">
        <f t="shared" si="8"/>
        <v>0</v>
      </c>
      <c r="AO277" s="32">
        <f t="shared" si="8"/>
        <v>0</v>
      </c>
      <c r="AP277" s="32">
        <f t="shared" si="8"/>
        <v>0</v>
      </c>
    </row>
    <row r="278" spans="37:42" ht="18.75" customHeight="1">
      <c r="AK278" s="32">
        <f t="shared" si="9"/>
        <v>0</v>
      </c>
      <c r="AL278" s="32">
        <f t="shared" si="9"/>
        <v>0</v>
      </c>
      <c r="AM278" s="32">
        <f t="shared" si="9"/>
        <v>0</v>
      </c>
      <c r="AN278" s="32">
        <f t="shared" si="8"/>
        <v>0</v>
      </c>
      <c r="AO278" s="32">
        <f t="shared" si="8"/>
        <v>0</v>
      </c>
      <c r="AP278" s="32">
        <f t="shared" si="8"/>
        <v>0</v>
      </c>
    </row>
    <row r="279" spans="37:42" ht="18.75" customHeight="1">
      <c r="AK279" s="32">
        <f t="shared" si="9"/>
        <v>0</v>
      </c>
      <c r="AL279" s="32">
        <f t="shared" si="9"/>
        <v>0</v>
      </c>
      <c r="AM279" s="32">
        <f t="shared" si="9"/>
        <v>0</v>
      </c>
      <c r="AN279" s="32">
        <f t="shared" si="8"/>
        <v>0</v>
      </c>
      <c r="AO279" s="32">
        <f t="shared" si="8"/>
        <v>0</v>
      </c>
      <c r="AP279" s="32">
        <f t="shared" si="8"/>
        <v>0</v>
      </c>
    </row>
    <row r="280" spans="37:42" ht="18.75" customHeight="1">
      <c r="AK280" s="32">
        <f t="shared" si="9"/>
        <v>0</v>
      </c>
      <c r="AL280" s="32">
        <f t="shared" si="9"/>
        <v>0</v>
      </c>
      <c r="AM280" s="32">
        <f t="shared" si="9"/>
        <v>0</v>
      </c>
      <c r="AN280" s="32">
        <f t="shared" si="8"/>
        <v>0</v>
      </c>
      <c r="AO280" s="32">
        <f t="shared" si="8"/>
        <v>0</v>
      </c>
      <c r="AP280" s="32">
        <f t="shared" si="8"/>
        <v>0</v>
      </c>
    </row>
    <row r="281" spans="37:42" ht="18.75" customHeight="1">
      <c r="AK281" s="32">
        <f t="shared" si="9"/>
        <v>0</v>
      </c>
      <c r="AL281" s="32">
        <f t="shared" si="9"/>
        <v>0</v>
      </c>
      <c r="AM281" s="32">
        <f t="shared" si="9"/>
        <v>0</v>
      </c>
      <c r="AN281" s="32">
        <f t="shared" si="8"/>
        <v>0</v>
      </c>
      <c r="AO281" s="32">
        <f t="shared" si="8"/>
        <v>0</v>
      </c>
      <c r="AP281" s="32">
        <f t="shared" si="8"/>
        <v>0</v>
      </c>
    </row>
    <row r="282" spans="37:42" ht="18.75" customHeight="1">
      <c r="AK282" s="32">
        <f t="shared" si="9"/>
        <v>0</v>
      </c>
      <c r="AL282" s="32">
        <f t="shared" si="9"/>
        <v>0</v>
      </c>
      <c r="AM282" s="32">
        <f t="shared" si="9"/>
        <v>0</v>
      </c>
      <c r="AN282" s="32">
        <f t="shared" si="8"/>
        <v>0</v>
      </c>
      <c r="AO282" s="32">
        <f t="shared" si="8"/>
        <v>0</v>
      </c>
      <c r="AP282" s="32">
        <f t="shared" si="8"/>
        <v>0</v>
      </c>
    </row>
    <row r="283" spans="37:42" ht="18.75" customHeight="1">
      <c r="AK283" s="32">
        <f t="shared" si="9"/>
        <v>0</v>
      </c>
      <c r="AL283" s="32">
        <f t="shared" si="9"/>
        <v>0</v>
      </c>
      <c r="AM283" s="32">
        <f t="shared" si="9"/>
        <v>0</v>
      </c>
      <c r="AN283" s="32">
        <f t="shared" si="8"/>
        <v>0</v>
      </c>
      <c r="AO283" s="32">
        <f t="shared" si="8"/>
        <v>0</v>
      </c>
      <c r="AP283" s="32">
        <f t="shared" si="8"/>
        <v>0</v>
      </c>
    </row>
    <row r="284" spans="37:42" ht="18.75" customHeight="1">
      <c r="AK284" s="32">
        <f t="shared" si="9"/>
        <v>0</v>
      </c>
      <c r="AL284" s="32">
        <f t="shared" si="9"/>
        <v>0</v>
      </c>
      <c r="AM284" s="32">
        <f t="shared" si="9"/>
        <v>0</v>
      </c>
      <c r="AN284" s="32">
        <f t="shared" si="8"/>
        <v>0</v>
      </c>
      <c r="AO284" s="32">
        <f t="shared" si="8"/>
        <v>0</v>
      </c>
      <c r="AP284" s="32">
        <f t="shared" si="8"/>
        <v>0</v>
      </c>
    </row>
    <row r="285" spans="37:42" ht="18.75" customHeight="1">
      <c r="AK285" s="32">
        <f t="shared" si="9"/>
        <v>0</v>
      </c>
      <c r="AL285" s="32">
        <f t="shared" si="9"/>
        <v>0</v>
      </c>
      <c r="AM285" s="32">
        <f t="shared" si="9"/>
        <v>0</v>
      </c>
      <c r="AN285" s="32">
        <f t="shared" si="8"/>
        <v>0</v>
      </c>
      <c r="AO285" s="32">
        <f t="shared" si="8"/>
        <v>0</v>
      </c>
      <c r="AP285" s="32">
        <f t="shared" si="8"/>
        <v>0</v>
      </c>
    </row>
    <row r="286" spans="37:42" ht="18.75" customHeight="1">
      <c r="AK286" s="32">
        <f t="shared" si="9"/>
        <v>0</v>
      </c>
      <c r="AL286" s="32">
        <f t="shared" si="9"/>
        <v>0</v>
      </c>
      <c r="AM286" s="32">
        <f t="shared" si="9"/>
        <v>0</v>
      </c>
      <c r="AN286" s="32">
        <f t="shared" si="8"/>
        <v>0</v>
      </c>
      <c r="AO286" s="32">
        <f t="shared" si="8"/>
        <v>0</v>
      </c>
      <c r="AP286" s="32">
        <f t="shared" si="8"/>
        <v>0</v>
      </c>
    </row>
    <row r="287" spans="37:42" ht="18.75" customHeight="1">
      <c r="AK287" s="32">
        <f t="shared" si="9"/>
        <v>0</v>
      </c>
      <c r="AL287" s="32">
        <f t="shared" si="9"/>
        <v>0</v>
      </c>
      <c r="AM287" s="32">
        <f t="shared" si="9"/>
        <v>0</v>
      </c>
      <c r="AN287" s="32">
        <f t="shared" si="8"/>
        <v>0</v>
      </c>
      <c r="AO287" s="32">
        <f t="shared" si="8"/>
        <v>0</v>
      </c>
      <c r="AP287" s="32">
        <f t="shared" si="8"/>
        <v>0</v>
      </c>
    </row>
    <row r="288" spans="37:42" ht="18.75" customHeight="1">
      <c r="AK288" s="32">
        <f t="shared" si="9"/>
        <v>0</v>
      </c>
      <c r="AL288" s="32">
        <f t="shared" si="9"/>
        <v>0</v>
      </c>
      <c r="AM288" s="32">
        <f t="shared" si="9"/>
        <v>0</v>
      </c>
      <c r="AN288" s="32">
        <f t="shared" si="8"/>
        <v>0</v>
      </c>
      <c r="AO288" s="32">
        <f t="shared" si="8"/>
        <v>0</v>
      </c>
      <c r="AP288" s="32">
        <f t="shared" si="8"/>
        <v>0</v>
      </c>
    </row>
    <row r="289" spans="37:42" ht="18.75" customHeight="1">
      <c r="AK289" s="32">
        <f t="shared" si="9"/>
        <v>0</v>
      </c>
      <c r="AL289" s="32">
        <f t="shared" si="9"/>
        <v>0</v>
      </c>
      <c r="AM289" s="32">
        <f t="shared" si="9"/>
        <v>0</v>
      </c>
      <c r="AN289" s="32">
        <f t="shared" si="8"/>
        <v>0</v>
      </c>
      <c r="AO289" s="32">
        <f t="shared" si="8"/>
        <v>0</v>
      </c>
      <c r="AP289" s="32">
        <f t="shared" si="8"/>
        <v>0</v>
      </c>
    </row>
    <row r="290" spans="37:42" ht="18.75" customHeight="1">
      <c r="AK290" s="32">
        <f t="shared" si="9"/>
        <v>0</v>
      </c>
      <c r="AL290" s="32">
        <f t="shared" si="9"/>
        <v>0</v>
      </c>
      <c r="AM290" s="32">
        <f t="shared" si="9"/>
        <v>0</v>
      </c>
      <c r="AN290" s="32">
        <f t="shared" si="8"/>
        <v>0</v>
      </c>
      <c r="AO290" s="32">
        <f t="shared" si="8"/>
        <v>0</v>
      </c>
      <c r="AP290" s="32">
        <f t="shared" si="8"/>
        <v>0</v>
      </c>
    </row>
    <row r="291" spans="37:42" ht="18.75" customHeight="1">
      <c r="AK291" s="32">
        <f t="shared" si="9"/>
        <v>0</v>
      </c>
      <c r="AL291" s="32">
        <f t="shared" si="9"/>
        <v>0</v>
      </c>
      <c r="AM291" s="32">
        <f t="shared" si="9"/>
        <v>0</v>
      </c>
      <c r="AN291" s="32">
        <f t="shared" si="8"/>
        <v>0</v>
      </c>
      <c r="AO291" s="32">
        <f t="shared" si="8"/>
        <v>0</v>
      </c>
      <c r="AP291" s="32">
        <f t="shared" si="8"/>
        <v>0</v>
      </c>
    </row>
    <row r="292" spans="37:42" ht="18.75" customHeight="1">
      <c r="AK292" s="32">
        <f t="shared" si="9"/>
        <v>0</v>
      </c>
      <c r="AL292" s="32">
        <f t="shared" si="9"/>
        <v>0</v>
      </c>
      <c r="AM292" s="32">
        <f t="shared" si="9"/>
        <v>0</v>
      </c>
      <c r="AN292" s="32">
        <f t="shared" si="8"/>
        <v>0</v>
      </c>
      <c r="AO292" s="32">
        <f t="shared" si="8"/>
        <v>0</v>
      </c>
      <c r="AP292" s="32">
        <f t="shared" si="8"/>
        <v>0</v>
      </c>
    </row>
    <row r="293" spans="37:42" ht="18.75" customHeight="1">
      <c r="AK293" s="32">
        <f t="shared" si="9"/>
        <v>0</v>
      </c>
      <c r="AL293" s="32">
        <f t="shared" si="9"/>
        <v>0</v>
      </c>
      <c r="AM293" s="32">
        <f t="shared" si="9"/>
        <v>0</v>
      </c>
      <c r="AN293" s="32">
        <f t="shared" si="8"/>
        <v>0</v>
      </c>
      <c r="AO293" s="32">
        <f t="shared" si="8"/>
        <v>0</v>
      </c>
      <c r="AP293" s="32">
        <f t="shared" si="8"/>
        <v>0</v>
      </c>
    </row>
    <row r="294" spans="37:42" ht="18.75" customHeight="1">
      <c r="AK294" s="32">
        <f t="shared" si="9"/>
        <v>0</v>
      </c>
      <c r="AL294" s="32">
        <f t="shared" si="9"/>
        <v>0</v>
      </c>
      <c r="AM294" s="32">
        <f t="shared" si="9"/>
        <v>0</v>
      </c>
      <c r="AN294" s="32">
        <f t="shared" si="8"/>
        <v>0</v>
      </c>
      <c r="AO294" s="32">
        <f t="shared" si="8"/>
        <v>0</v>
      </c>
      <c r="AP294" s="32">
        <f t="shared" si="8"/>
        <v>0</v>
      </c>
    </row>
    <row r="295" spans="37:42" ht="18.75" customHeight="1">
      <c r="AK295" s="32">
        <f t="shared" si="9"/>
        <v>0</v>
      </c>
      <c r="AL295" s="32">
        <f t="shared" si="9"/>
        <v>0</v>
      </c>
      <c r="AM295" s="32">
        <f t="shared" si="9"/>
        <v>0</v>
      </c>
      <c r="AN295" s="32">
        <f t="shared" si="8"/>
        <v>0</v>
      </c>
      <c r="AO295" s="32">
        <f t="shared" si="8"/>
        <v>0</v>
      </c>
      <c r="AP295" s="32">
        <f t="shared" si="8"/>
        <v>0</v>
      </c>
    </row>
    <row r="296" spans="37:42" ht="18.75" customHeight="1">
      <c r="AK296" s="32">
        <f t="shared" si="9"/>
        <v>0</v>
      </c>
      <c r="AL296" s="32">
        <f t="shared" si="9"/>
        <v>0</v>
      </c>
      <c r="AM296" s="32">
        <f t="shared" si="9"/>
        <v>0</v>
      </c>
      <c r="AN296" s="32">
        <f t="shared" si="8"/>
        <v>0</v>
      </c>
      <c r="AO296" s="32">
        <f t="shared" si="8"/>
        <v>0</v>
      </c>
      <c r="AP296" s="32">
        <f t="shared" si="8"/>
        <v>0</v>
      </c>
    </row>
    <row r="297" spans="37:42" ht="18.75" customHeight="1">
      <c r="AK297" s="32">
        <f t="shared" si="9"/>
        <v>0</v>
      </c>
      <c r="AL297" s="32">
        <f t="shared" si="9"/>
        <v>0</v>
      </c>
      <c r="AM297" s="32">
        <f t="shared" si="9"/>
        <v>0</v>
      </c>
      <c r="AN297" s="32">
        <f t="shared" si="8"/>
        <v>0</v>
      </c>
      <c r="AO297" s="32">
        <f t="shared" si="8"/>
        <v>0</v>
      </c>
      <c r="AP297" s="32">
        <f t="shared" si="8"/>
        <v>0</v>
      </c>
    </row>
    <row r="298" spans="37:42" ht="18.75" customHeight="1">
      <c r="AK298" s="32">
        <f t="shared" si="9"/>
        <v>0</v>
      </c>
      <c r="AL298" s="32">
        <f t="shared" si="9"/>
        <v>0</v>
      </c>
      <c r="AM298" s="32">
        <f t="shared" si="9"/>
        <v>0</v>
      </c>
      <c r="AN298" s="32">
        <f t="shared" si="8"/>
        <v>0</v>
      </c>
      <c r="AO298" s="32">
        <f t="shared" si="8"/>
        <v>0</v>
      </c>
      <c r="AP298" s="32">
        <f t="shared" si="8"/>
        <v>0</v>
      </c>
    </row>
    <row r="299" spans="37:42" ht="18.75" customHeight="1">
      <c r="AK299" s="32">
        <f t="shared" si="9"/>
        <v>0</v>
      </c>
      <c r="AL299" s="32">
        <f t="shared" si="9"/>
        <v>0</v>
      </c>
      <c r="AM299" s="32">
        <f t="shared" si="9"/>
        <v>0</v>
      </c>
      <c r="AN299" s="32">
        <f t="shared" si="8"/>
        <v>0</v>
      </c>
      <c r="AO299" s="32">
        <f t="shared" si="8"/>
        <v>0</v>
      </c>
      <c r="AP299" s="32">
        <f t="shared" si="8"/>
        <v>0</v>
      </c>
    </row>
    <row r="300" spans="37:42" ht="18.75" customHeight="1">
      <c r="AK300" s="32">
        <f t="shared" si="9"/>
        <v>0</v>
      </c>
      <c r="AL300" s="32">
        <f t="shared" si="9"/>
        <v>0</v>
      </c>
      <c r="AM300" s="32">
        <f t="shared" si="9"/>
        <v>0</v>
      </c>
      <c r="AN300" s="32">
        <f t="shared" si="8"/>
        <v>0</v>
      </c>
      <c r="AO300" s="32">
        <f t="shared" si="8"/>
        <v>0</v>
      </c>
      <c r="AP300" s="32">
        <f t="shared" si="8"/>
        <v>0</v>
      </c>
    </row>
    <row r="301" spans="37:42" ht="18.75" customHeight="1">
      <c r="AK301" s="32">
        <f t="shared" si="9"/>
        <v>0</v>
      </c>
      <c r="AL301" s="32">
        <f t="shared" si="9"/>
        <v>0</v>
      </c>
      <c r="AM301" s="32">
        <f t="shared" si="9"/>
        <v>0</v>
      </c>
      <c r="AN301" s="32">
        <f t="shared" si="8"/>
        <v>0</v>
      </c>
      <c r="AO301" s="32">
        <f t="shared" si="8"/>
        <v>0</v>
      </c>
      <c r="AP301" s="32">
        <f t="shared" si="8"/>
        <v>0</v>
      </c>
    </row>
    <row r="302" spans="37:42" ht="18.75" customHeight="1">
      <c r="AK302" s="32">
        <f t="shared" si="9"/>
        <v>0</v>
      </c>
      <c r="AL302" s="32">
        <f t="shared" si="9"/>
        <v>0</v>
      </c>
      <c r="AM302" s="32">
        <f t="shared" si="9"/>
        <v>0</v>
      </c>
      <c r="AN302" s="32">
        <f t="shared" si="8"/>
        <v>0</v>
      </c>
      <c r="AO302" s="32">
        <f t="shared" si="8"/>
        <v>0</v>
      </c>
      <c r="AP302" s="32">
        <f t="shared" si="8"/>
        <v>0</v>
      </c>
    </row>
    <row r="303" spans="37:42" ht="18.75" customHeight="1">
      <c r="AK303" s="32">
        <f t="shared" si="9"/>
        <v>0</v>
      </c>
      <c r="AL303" s="32">
        <f t="shared" si="9"/>
        <v>0</v>
      </c>
      <c r="AM303" s="32">
        <f t="shared" si="9"/>
        <v>0</v>
      </c>
      <c r="AN303" s="32">
        <f t="shared" si="8"/>
        <v>0</v>
      </c>
      <c r="AO303" s="32">
        <f t="shared" si="8"/>
        <v>0</v>
      </c>
      <c r="AP303" s="32">
        <f t="shared" si="8"/>
        <v>0</v>
      </c>
    </row>
    <row r="304" spans="37:42" ht="18.75" customHeight="1">
      <c r="AK304" s="32">
        <f t="shared" si="9"/>
        <v>0</v>
      </c>
      <c r="AL304" s="32">
        <f t="shared" si="9"/>
        <v>0</v>
      </c>
      <c r="AM304" s="32">
        <f t="shared" si="9"/>
        <v>0</v>
      </c>
      <c r="AN304" s="32">
        <f t="shared" si="8"/>
        <v>0</v>
      </c>
      <c r="AO304" s="32">
        <f t="shared" si="8"/>
        <v>0</v>
      </c>
      <c r="AP304" s="32">
        <f t="shared" si="8"/>
        <v>0</v>
      </c>
    </row>
    <row r="305" spans="37:42" ht="18.75" customHeight="1">
      <c r="AK305" s="32">
        <f t="shared" si="9"/>
        <v>0</v>
      </c>
      <c r="AL305" s="32">
        <f t="shared" si="9"/>
        <v>0</v>
      </c>
      <c r="AM305" s="32">
        <f t="shared" si="9"/>
        <v>0</v>
      </c>
      <c r="AN305" s="32">
        <f t="shared" si="8"/>
        <v>0</v>
      </c>
      <c r="AO305" s="32">
        <f t="shared" si="8"/>
        <v>0</v>
      </c>
      <c r="AP305" s="32">
        <f t="shared" si="8"/>
        <v>0</v>
      </c>
    </row>
    <row r="306" spans="37:42" ht="18.75" customHeight="1">
      <c r="AK306" s="32">
        <f t="shared" si="9"/>
        <v>0</v>
      </c>
      <c r="AL306" s="32">
        <f t="shared" si="9"/>
        <v>0</v>
      </c>
      <c r="AM306" s="32">
        <f t="shared" si="9"/>
        <v>0</v>
      </c>
      <c r="AN306" s="32">
        <f t="shared" si="8"/>
        <v>0</v>
      </c>
      <c r="AO306" s="32">
        <f t="shared" si="8"/>
        <v>0</v>
      </c>
      <c r="AP306" s="32">
        <f t="shared" si="8"/>
        <v>0</v>
      </c>
    </row>
    <row r="307" spans="37:42" ht="18.75" customHeight="1">
      <c r="AK307" s="32">
        <f t="shared" si="9"/>
        <v>0</v>
      </c>
      <c r="AL307" s="32">
        <f t="shared" si="9"/>
        <v>0</v>
      </c>
      <c r="AM307" s="32">
        <f t="shared" si="9"/>
        <v>0</v>
      </c>
      <c r="AN307" s="32">
        <f t="shared" si="8"/>
        <v>0</v>
      </c>
      <c r="AO307" s="32">
        <f t="shared" si="8"/>
        <v>0</v>
      </c>
      <c r="AP307" s="32">
        <f t="shared" si="8"/>
        <v>0</v>
      </c>
    </row>
    <row r="308" spans="37:42" ht="18.75" customHeight="1">
      <c r="AK308" s="32">
        <f t="shared" si="9"/>
        <v>0</v>
      </c>
      <c r="AL308" s="32">
        <f t="shared" si="9"/>
        <v>0</v>
      </c>
      <c r="AM308" s="32">
        <f t="shared" si="9"/>
        <v>0</v>
      </c>
      <c r="AN308" s="32">
        <f t="shared" si="8"/>
        <v>0</v>
      </c>
      <c r="AO308" s="32">
        <f t="shared" si="8"/>
        <v>0</v>
      </c>
      <c r="AP308" s="32">
        <f t="shared" si="8"/>
        <v>0</v>
      </c>
    </row>
    <row r="309" spans="37:42" ht="18.75" customHeight="1">
      <c r="AK309" s="32">
        <f t="shared" si="9"/>
        <v>0</v>
      </c>
      <c r="AL309" s="32">
        <f t="shared" si="9"/>
        <v>0</v>
      </c>
      <c r="AM309" s="32">
        <f t="shared" si="9"/>
        <v>0</v>
      </c>
      <c r="AN309" s="32">
        <f t="shared" si="8"/>
        <v>0</v>
      </c>
      <c r="AO309" s="32">
        <f t="shared" si="8"/>
        <v>0</v>
      </c>
      <c r="AP309" s="32">
        <f t="shared" si="8"/>
        <v>0</v>
      </c>
    </row>
    <row r="310" spans="37:42" ht="18.75" customHeight="1">
      <c r="AK310" s="32">
        <f t="shared" si="9"/>
        <v>0</v>
      </c>
      <c r="AL310" s="32">
        <f t="shared" si="9"/>
        <v>0</v>
      </c>
      <c r="AM310" s="32">
        <f t="shared" si="9"/>
        <v>0</v>
      </c>
      <c r="AN310" s="32">
        <f t="shared" si="8"/>
        <v>0</v>
      </c>
      <c r="AO310" s="32">
        <f t="shared" si="8"/>
        <v>0</v>
      </c>
      <c r="AP310" s="32">
        <f t="shared" si="8"/>
        <v>0</v>
      </c>
    </row>
    <row r="311" spans="37:42" ht="18.75" customHeight="1">
      <c r="AK311" s="32">
        <f t="shared" si="9"/>
        <v>0</v>
      </c>
      <c r="AL311" s="32">
        <f t="shared" si="9"/>
        <v>0</v>
      </c>
      <c r="AM311" s="32">
        <f t="shared" si="9"/>
        <v>0</v>
      </c>
      <c r="AN311" s="32">
        <f t="shared" si="8"/>
        <v>0</v>
      </c>
      <c r="AO311" s="32">
        <f t="shared" si="8"/>
        <v>0</v>
      </c>
      <c r="AP311" s="32">
        <f t="shared" si="8"/>
        <v>0</v>
      </c>
    </row>
    <row r="312" spans="37:42" ht="18.75" customHeight="1">
      <c r="AK312" s="32">
        <f t="shared" si="9"/>
        <v>0</v>
      </c>
      <c r="AL312" s="32">
        <f t="shared" si="9"/>
        <v>0</v>
      </c>
      <c r="AM312" s="32">
        <f t="shared" si="9"/>
        <v>0</v>
      </c>
      <c r="AN312" s="32">
        <f t="shared" si="8"/>
        <v>0</v>
      </c>
      <c r="AO312" s="32">
        <f t="shared" si="8"/>
        <v>0</v>
      </c>
      <c r="AP312" s="32">
        <f t="shared" si="8"/>
        <v>0</v>
      </c>
    </row>
    <row r="313" spans="37:42" ht="18.75" customHeight="1">
      <c r="AK313" s="32">
        <f t="shared" si="9"/>
        <v>0</v>
      </c>
      <c r="AL313" s="32">
        <f t="shared" si="9"/>
        <v>0</v>
      </c>
      <c r="AM313" s="32">
        <f t="shared" si="9"/>
        <v>0</v>
      </c>
      <c r="AN313" s="32">
        <f t="shared" si="8"/>
        <v>0</v>
      </c>
      <c r="AO313" s="32">
        <f t="shared" si="8"/>
        <v>0</v>
      </c>
      <c r="AP313" s="32">
        <f t="shared" si="8"/>
        <v>0</v>
      </c>
    </row>
    <row r="314" spans="37:42" ht="18.75" customHeight="1">
      <c r="AK314" s="32">
        <f t="shared" si="9"/>
        <v>0</v>
      </c>
      <c r="AL314" s="32">
        <f t="shared" si="9"/>
        <v>0</v>
      </c>
      <c r="AM314" s="32">
        <f t="shared" si="9"/>
        <v>0</v>
      </c>
      <c r="AN314" s="32">
        <f t="shared" si="8"/>
        <v>0</v>
      </c>
      <c r="AO314" s="32">
        <f t="shared" si="8"/>
        <v>0</v>
      </c>
      <c r="AP314" s="32">
        <f t="shared" si="8"/>
        <v>0</v>
      </c>
    </row>
    <row r="315" spans="37:42" ht="18.75" customHeight="1">
      <c r="AK315" s="32">
        <f t="shared" si="9"/>
        <v>0</v>
      </c>
      <c r="AL315" s="32">
        <f t="shared" si="9"/>
        <v>0</v>
      </c>
      <c r="AM315" s="32">
        <f t="shared" si="9"/>
        <v>0</v>
      </c>
      <c r="AN315" s="32">
        <f t="shared" si="8"/>
        <v>0</v>
      </c>
      <c r="AO315" s="32">
        <f t="shared" si="8"/>
        <v>0</v>
      </c>
      <c r="AP315" s="32">
        <f t="shared" si="8"/>
        <v>0</v>
      </c>
    </row>
    <row r="316" spans="37:42" ht="18.75" customHeight="1">
      <c r="AK316" s="32">
        <f t="shared" si="9"/>
        <v>0</v>
      </c>
      <c r="AL316" s="32">
        <f t="shared" si="9"/>
        <v>0</v>
      </c>
      <c r="AM316" s="32">
        <f t="shared" si="9"/>
        <v>0</v>
      </c>
      <c r="AN316" s="32">
        <f t="shared" si="8"/>
        <v>0</v>
      </c>
      <c r="AO316" s="32">
        <f t="shared" si="8"/>
        <v>0</v>
      </c>
      <c r="AP316" s="32">
        <f t="shared" si="8"/>
        <v>0</v>
      </c>
    </row>
    <row r="317" spans="37:42" ht="18.75" customHeight="1">
      <c r="AK317" s="32">
        <f t="shared" si="9"/>
        <v>0</v>
      </c>
      <c r="AL317" s="32">
        <f t="shared" si="9"/>
        <v>0</v>
      </c>
      <c r="AM317" s="32">
        <f t="shared" si="9"/>
        <v>0</v>
      </c>
      <c r="AN317" s="32">
        <f t="shared" si="8"/>
        <v>0</v>
      </c>
      <c r="AO317" s="32">
        <f t="shared" si="8"/>
        <v>0</v>
      </c>
      <c r="AP317" s="32">
        <f t="shared" si="8"/>
        <v>0</v>
      </c>
    </row>
    <row r="318" spans="37:42" ht="18.75" customHeight="1">
      <c r="AK318" s="32">
        <f t="shared" si="9"/>
        <v>0</v>
      </c>
      <c r="AL318" s="32">
        <f t="shared" si="9"/>
        <v>0</v>
      </c>
      <c r="AM318" s="32">
        <f t="shared" si="9"/>
        <v>0</v>
      </c>
      <c r="AN318" s="32">
        <f t="shared" si="8"/>
        <v>0</v>
      </c>
      <c r="AO318" s="32">
        <f t="shared" si="8"/>
        <v>0</v>
      </c>
      <c r="AP318" s="32">
        <f t="shared" si="8"/>
        <v>0</v>
      </c>
    </row>
    <row r="319" spans="37:42" ht="18.75" customHeight="1">
      <c r="AK319" s="32">
        <f t="shared" si="9"/>
        <v>0</v>
      </c>
      <c r="AL319" s="32">
        <f t="shared" si="9"/>
        <v>0</v>
      </c>
      <c r="AM319" s="32">
        <f t="shared" si="9"/>
        <v>0</v>
      </c>
      <c r="AN319" s="32">
        <f t="shared" si="8"/>
        <v>0</v>
      </c>
      <c r="AO319" s="32">
        <f t="shared" si="8"/>
        <v>0</v>
      </c>
      <c r="AP319" s="32">
        <f t="shared" si="8"/>
        <v>0</v>
      </c>
    </row>
    <row r="320" spans="37:42" ht="18.75" customHeight="1">
      <c r="AK320" s="32">
        <f t="shared" si="9"/>
        <v>0</v>
      </c>
      <c r="AL320" s="32">
        <f t="shared" si="9"/>
        <v>0</v>
      </c>
      <c r="AM320" s="32">
        <f t="shared" si="9"/>
        <v>0</v>
      </c>
      <c r="AN320" s="32">
        <f t="shared" si="8"/>
        <v>0</v>
      </c>
      <c r="AO320" s="32">
        <f t="shared" si="8"/>
        <v>0</v>
      </c>
      <c r="AP320" s="32">
        <f t="shared" si="8"/>
        <v>0</v>
      </c>
    </row>
    <row r="321" spans="37:42" ht="18.75" customHeight="1">
      <c r="AK321" s="32">
        <f t="shared" si="9"/>
        <v>0</v>
      </c>
      <c r="AL321" s="32">
        <f t="shared" si="9"/>
        <v>0</v>
      </c>
      <c r="AM321" s="32">
        <f t="shared" si="9"/>
        <v>0</v>
      </c>
      <c r="AN321" s="32">
        <f t="shared" si="8"/>
        <v>0</v>
      </c>
      <c r="AO321" s="32">
        <f t="shared" si="8"/>
        <v>0</v>
      </c>
      <c r="AP321" s="32">
        <f t="shared" si="8"/>
        <v>0</v>
      </c>
    </row>
    <row r="322" spans="37:42" ht="18.75" customHeight="1">
      <c r="AK322" s="32">
        <f t="shared" si="9"/>
        <v>0</v>
      </c>
      <c r="AL322" s="32">
        <f t="shared" si="9"/>
        <v>0</v>
      </c>
      <c r="AM322" s="32">
        <f t="shared" si="9"/>
        <v>0</v>
      </c>
      <c r="AN322" s="32">
        <f t="shared" si="8"/>
        <v>0</v>
      </c>
      <c r="AO322" s="32">
        <f t="shared" si="8"/>
        <v>0</v>
      </c>
      <c r="AP322" s="32">
        <f t="shared" si="8"/>
        <v>0</v>
      </c>
    </row>
    <row r="323" spans="37:42" ht="18.75" customHeight="1">
      <c r="AK323" s="32">
        <f t="shared" si="9"/>
        <v>0</v>
      </c>
      <c r="AL323" s="32">
        <f t="shared" si="9"/>
        <v>0</v>
      </c>
      <c r="AM323" s="32">
        <f t="shared" si="9"/>
        <v>0</v>
      </c>
      <c r="AN323" s="32">
        <f t="shared" si="8"/>
        <v>0</v>
      </c>
      <c r="AO323" s="32">
        <f t="shared" si="8"/>
        <v>0</v>
      </c>
      <c r="AP323" s="32">
        <f t="shared" si="8"/>
        <v>0</v>
      </c>
    </row>
    <row r="324" spans="37:42" ht="18.75" customHeight="1">
      <c r="AK324" s="32">
        <f t="shared" si="9"/>
        <v>0</v>
      </c>
      <c r="AL324" s="32">
        <f t="shared" si="9"/>
        <v>0</v>
      </c>
      <c r="AM324" s="32">
        <f t="shared" si="9"/>
        <v>0</v>
      </c>
      <c r="AN324" s="32">
        <f t="shared" si="8"/>
        <v>0</v>
      </c>
      <c r="AO324" s="32">
        <f t="shared" si="8"/>
        <v>0</v>
      </c>
      <c r="AP324" s="32">
        <f t="shared" si="8"/>
        <v>0</v>
      </c>
    </row>
    <row r="325" spans="37:42" ht="18.75" customHeight="1">
      <c r="AK325" s="32">
        <f t="shared" si="9"/>
        <v>0</v>
      </c>
      <c r="AL325" s="32">
        <f t="shared" si="9"/>
        <v>0</v>
      </c>
      <c r="AM325" s="32">
        <f t="shared" si="9"/>
        <v>0</v>
      </c>
      <c r="AN325" s="32">
        <f t="shared" si="8"/>
        <v>0</v>
      </c>
      <c r="AO325" s="32">
        <f t="shared" si="8"/>
        <v>0</v>
      </c>
      <c r="AP325" s="32">
        <f t="shared" si="8"/>
        <v>0</v>
      </c>
    </row>
    <row r="326" spans="37:42" ht="18.75" customHeight="1">
      <c r="AK326" s="32">
        <f t="shared" si="9"/>
        <v>0</v>
      </c>
      <c r="AL326" s="32">
        <f t="shared" si="9"/>
        <v>0</v>
      </c>
      <c r="AM326" s="32">
        <f t="shared" si="9"/>
        <v>0</v>
      </c>
      <c r="AN326" s="32">
        <f t="shared" si="8"/>
        <v>0</v>
      </c>
      <c r="AO326" s="32">
        <f t="shared" si="8"/>
        <v>0</v>
      </c>
      <c r="AP326" s="32">
        <f t="shared" si="8"/>
        <v>0</v>
      </c>
    </row>
    <row r="327" spans="37:42" ht="18.75" customHeight="1">
      <c r="AK327" s="32">
        <f t="shared" si="9"/>
        <v>0</v>
      </c>
      <c r="AL327" s="32">
        <f t="shared" si="9"/>
        <v>0</v>
      </c>
      <c r="AM327" s="32">
        <f t="shared" si="9"/>
        <v>0</v>
      </c>
      <c r="AN327" s="32">
        <f t="shared" si="8"/>
        <v>0</v>
      </c>
      <c r="AO327" s="32">
        <f t="shared" si="8"/>
        <v>0</v>
      </c>
      <c r="AP327" s="32">
        <f t="shared" si="8"/>
        <v>0</v>
      </c>
    </row>
    <row r="328" spans="37:42" ht="18.75" customHeight="1">
      <c r="AK328" s="32">
        <f t="shared" si="9"/>
        <v>0</v>
      </c>
      <c r="AL328" s="32">
        <f t="shared" si="9"/>
        <v>0</v>
      </c>
      <c r="AM328" s="32">
        <f t="shared" si="9"/>
        <v>0</v>
      </c>
      <c r="AN328" s="32">
        <f t="shared" si="8"/>
        <v>0</v>
      </c>
      <c r="AO328" s="32">
        <f t="shared" si="8"/>
        <v>0</v>
      </c>
      <c r="AP328" s="32">
        <f t="shared" si="8"/>
        <v>0</v>
      </c>
    </row>
    <row r="329" spans="37:42" ht="18.75" customHeight="1">
      <c r="AK329" s="32">
        <f t="shared" si="9"/>
        <v>0</v>
      </c>
      <c r="AL329" s="32">
        <f t="shared" si="9"/>
        <v>0</v>
      </c>
      <c r="AM329" s="32">
        <f t="shared" si="9"/>
        <v>0</v>
      </c>
      <c r="AN329" s="32">
        <f t="shared" si="8"/>
        <v>0</v>
      </c>
      <c r="AO329" s="32">
        <f t="shared" si="8"/>
        <v>0</v>
      </c>
      <c r="AP329" s="32">
        <f t="shared" si="8"/>
        <v>0</v>
      </c>
    </row>
    <row r="330" spans="37:42" ht="18.75" customHeight="1">
      <c r="AK330" s="32">
        <f t="shared" si="9"/>
        <v>0</v>
      </c>
      <c r="AL330" s="32">
        <f t="shared" si="9"/>
        <v>0</v>
      </c>
      <c r="AM330" s="32">
        <f t="shared" si="9"/>
        <v>0</v>
      </c>
      <c r="AN330" s="32">
        <f t="shared" si="8"/>
        <v>0</v>
      </c>
      <c r="AO330" s="32">
        <f t="shared" si="8"/>
        <v>0</v>
      </c>
      <c r="AP330" s="32">
        <f t="shared" si="8"/>
        <v>0</v>
      </c>
    </row>
    <row r="331" spans="37:42" ht="18.75" customHeight="1">
      <c r="AK331" s="32">
        <f t="shared" si="9"/>
        <v>0</v>
      </c>
      <c r="AL331" s="32">
        <f t="shared" si="9"/>
        <v>0</v>
      </c>
      <c r="AM331" s="32">
        <f t="shared" si="9"/>
        <v>0</v>
      </c>
      <c r="AN331" s="32">
        <f t="shared" si="8"/>
        <v>0</v>
      </c>
      <c r="AO331" s="32">
        <f t="shared" si="8"/>
        <v>0</v>
      </c>
      <c r="AP331" s="32">
        <f t="shared" si="8"/>
        <v>0</v>
      </c>
    </row>
    <row r="332" spans="37:42" ht="18.75" customHeight="1">
      <c r="AK332" s="32">
        <f t="shared" si="9"/>
        <v>0</v>
      </c>
      <c r="AL332" s="32">
        <f t="shared" si="9"/>
        <v>0</v>
      </c>
      <c r="AM332" s="32">
        <f t="shared" si="9"/>
        <v>0</v>
      </c>
      <c r="AN332" s="32">
        <f t="shared" si="8"/>
        <v>0</v>
      </c>
      <c r="AO332" s="32">
        <f t="shared" si="8"/>
        <v>0</v>
      </c>
      <c r="AP332" s="32">
        <f t="shared" si="8"/>
        <v>0</v>
      </c>
    </row>
    <row r="333" spans="37:42" ht="18.75" customHeight="1">
      <c r="AK333" s="32">
        <f t="shared" si="9"/>
        <v>0</v>
      </c>
      <c r="AL333" s="32">
        <f t="shared" si="9"/>
        <v>0</v>
      </c>
      <c r="AM333" s="32">
        <f t="shared" si="9"/>
        <v>0</v>
      </c>
      <c r="AN333" s="32">
        <f t="shared" si="8"/>
        <v>0</v>
      </c>
      <c r="AO333" s="32">
        <f t="shared" si="8"/>
        <v>0</v>
      </c>
      <c r="AP333" s="32">
        <f t="shared" si="8"/>
        <v>0</v>
      </c>
    </row>
    <row r="334" spans="37:42" ht="18.75" customHeight="1">
      <c r="AK334" s="32">
        <f t="shared" si="9"/>
        <v>0</v>
      </c>
      <c r="AL334" s="32">
        <f t="shared" si="9"/>
        <v>0</v>
      </c>
      <c r="AM334" s="32">
        <f t="shared" si="9"/>
        <v>0</v>
      </c>
      <c r="AN334" s="32">
        <f t="shared" si="8"/>
        <v>0</v>
      </c>
      <c r="AO334" s="32">
        <f t="shared" si="8"/>
        <v>0</v>
      </c>
      <c r="AP334" s="32">
        <f t="shared" si="8"/>
        <v>0</v>
      </c>
    </row>
    <row r="335" spans="37:42" ht="18.75" customHeight="1">
      <c r="AK335" s="32">
        <f t="shared" si="9"/>
        <v>0</v>
      </c>
      <c r="AL335" s="32">
        <f t="shared" si="9"/>
        <v>0</v>
      </c>
      <c r="AM335" s="32">
        <f t="shared" si="9"/>
        <v>0</v>
      </c>
      <c r="AN335" s="32">
        <f t="shared" si="8"/>
        <v>0</v>
      </c>
      <c r="AO335" s="32">
        <f t="shared" si="8"/>
        <v>0</v>
      </c>
      <c r="AP335" s="32">
        <f t="shared" si="8"/>
        <v>0</v>
      </c>
    </row>
    <row r="336" spans="37:42" ht="18.75" customHeight="1">
      <c r="AK336" s="32">
        <f t="shared" si="9"/>
        <v>0</v>
      </c>
      <c r="AL336" s="32">
        <f t="shared" si="9"/>
        <v>0</v>
      </c>
      <c r="AM336" s="32">
        <f t="shared" si="9"/>
        <v>0</v>
      </c>
      <c r="AN336" s="32">
        <f t="shared" si="8"/>
        <v>0</v>
      </c>
      <c r="AO336" s="32">
        <f t="shared" si="8"/>
        <v>0</v>
      </c>
      <c r="AP336" s="32">
        <f t="shared" si="8"/>
        <v>0</v>
      </c>
    </row>
    <row r="337" spans="37:42" ht="18.75" customHeight="1">
      <c r="AK337" s="32">
        <f t="shared" si="9"/>
        <v>0</v>
      </c>
      <c r="AL337" s="32">
        <f t="shared" si="9"/>
        <v>0</v>
      </c>
      <c r="AM337" s="32">
        <f t="shared" si="9"/>
        <v>0</v>
      </c>
      <c r="AN337" s="32">
        <f t="shared" si="8"/>
        <v>0</v>
      </c>
      <c r="AO337" s="32">
        <f t="shared" si="8"/>
        <v>0</v>
      </c>
      <c r="AP337" s="32">
        <f t="shared" si="8"/>
        <v>0</v>
      </c>
    </row>
    <row r="338" spans="37:42" ht="18.75" customHeight="1">
      <c r="AK338" s="32">
        <f t="shared" si="9"/>
        <v>0</v>
      </c>
      <c r="AL338" s="32">
        <f t="shared" si="9"/>
        <v>0</v>
      </c>
      <c r="AM338" s="32">
        <f t="shared" si="9"/>
        <v>0</v>
      </c>
      <c r="AN338" s="32">
        <f t="shared" si="9"/>
        <v>0</v>
      </c>
      <c r="AO338" s="32">
        <f t="shared" si="9"/>
        <v>0</v>
      </c>
      <c r="AP338" s="32">
        <f t="shared" si="9"/>
        <v>0</v>
      </c>
    </row>
    <row r="339" spans="37:42" ht="18.75" customHeight="1">
      <c r="AK339" s="32">
        <f t="shared" ref="AK339:AP381" si="10">+U339-AE339</f>
        <v>0</v>
      </c>
      <c r="AL339" s="32">
        <f t="shared" si="10"/>
        <v>0</v>
      </c>
      <c r="AM339" s="32">
        <f t="shared" si="10"/>
        <v>0</v>
      </c>
      <c r="AN339" s="32">
        <f t="shared" si="10"/>
        <v>0</v>
      </c>
      <c r="AO339" s="32">
        <f t="shared" si="10"/>
        <v>0</v>
      </c>
      <c r="AP339" s="32">
        <f t="shared" si="10"/>
        <v>0</v>
      </c>
    </row>
    <row r="340" spans="37:42" ht="18.75" customHeight="1">
      <c r="AK340" s="32">
        <f t="shared" si="10"/>
        <v>0</v>
      </c>
      <c r="AL340" s="32">
        <f t="shared" si="10"/>
        <v>0</v>
      </c>
      <c r="AM340" s="32">
        <f t="shared" si="10"/>
        <v>0</v>
      </c>
      <c r="AN340" s="32">
        <f t="shared" si="10"/>
        <v>0</v>
      </c>
      <c r="AO340" s="32">
        <f t="shared" si="10"/>
        <v>0</v>
      </c>
      <c r="AP340" s="32">
        <f t="shared" si="10"/>
        <v>0</v>
      </c>
    </row>
    <row r="341" spans="37:42" ht="18.75" customHeight="1">
      <c r="AK341" s="32">
        <f t="shared" si="10"/>
        <v>0</v>
      </c>
      <c r="AL341" s="32">
        <f t="shared" si="10"/>
        <v>0</v>
      </c>
      <c r="AM341" s="32">
        <f t="shared" si="10"/>
        <v>0</v>
      </c>
      <c r="AN341" s="32">
        <f t="shared" si="10"/>
        <v>0</v>
      </c>
      <c r="AO341" s="32">
        <f t="shared" si="10"/>
        <v>0</v>
      </c>
      <c r="AP341" s="32">
        <f t="shared" si="10"/>
        <v>0</v>
      </c>
    </row>
    <row r="342" spans="37:42" ht="18.75" customHeight="1">
      <c r="AK342" s="32">
        <f t="shared" si="10"/>
        <v>0</v>
      </c>
      <c r="AL342" s="32">
        <f t="shared" si="10"/>
        <v>0</v>
      </c>
      <c r="AM342" s="32">
        <f t="shared" si="10"/>
        <v>0</v>
      </c>
      <c r="AN342" s="32">
        <f t="shared" si="10"/>
        <v>0</v>
      </c>
      <c r="AO342" s="32">
        <f t="shared" si="10"/>
        <v>0</v>
      </c>
      <c r="AP342" s="32">
        <f t="shared" si="10"/>
        <v>0</v>
      </c>
    </row>
    <row r="343" spans="37:42" ht="18.75" customHeight="1">
      <c r="AK343" s="32">
        <f t="shared" si="10"/>
        <v>0</v>
      </c>
      <c r="AL343" s="32">
        <f t="shared" si="10"/>
        <v>0</v>
      </c>
      <c r="AM343" s="32">
        <f t="shared" si="10"/>
        <v>0</v>
      </c>
      <c r="AN343" s="32">
        <f t="shared" si="10"/>
        <v>0</v>
      </c>
      <c r="AO343" s="32">
        <f t="shared" si="10"/>
        <v>0</v>
      </c>
      <c r="AP343" s="32">
        <f t="shared" si="10"/>
        <v>0</v>
      </c>
    </row>
    <row r="344" spans="37:42" ht="18.75" customHeight="1">
      <c r="AK344" s="32">
        <f t="shared" si="10"/>
        <v>0</v>
      </c>
      <c r="AL344" s="32">
        <f t="shared" si="10"/>
        <v>0</v>
      </c>
      <c r="AM344" s="32">
        <f t="shared" si="10"/>
        <v>0</v>
      </c>
      <c r="AN344" s="32">
        <f t="shared" si="10"/>
        <v>0</v>
      </c>
      <c r="AO344" s="32">
        <f t="shared" si="10"/>
        <v>0</v>
      </c>
      <c r="AP344" s="32">
        <f t="shared" si="10"/>
        <v>0</v>
      </c>
    </row>
    <row r="345" spans="37:42" ht="18.75" customHeight="1">
      <c r="AK345" s="32">
        <f t="shared" si="10"/>
        <v>0</v>
      </c>
      <c r="AL345" s="32">
        <f t="shared" si="10"/>
        <v>0</v>
      </c>
      <c r="AM345" s="32">
        <f t="shared" si="10"/>
        <v>0</v>
      </c>
      <c r="AN345" s="32">
        <f t="shared" si="10"/>
        <v>0</v>
      </c>
      <c r="AO345" s="32">
        <f t="shared" si="10"/>
        <v>0</v>
      </c>
      <c r="AP345" s="32">
        <f t="shared" si="10"/>
        <v>0</v>
      </c>
    </row>
    <row r="346" spans="37:42" ht="18.75" customHeight="1">
      <c r="AK346" s="32">
        <f t="shared" si="10"/>
        <v>0</v>
      </c>
      <c r="AL346" s="32">
        <f t="shared" si="10"/>
        <v>0</v>
      </c>
      <c r="AM346" s="32">
        <f t="shared" si="10"/>
        <v>0</v>
      </c>
      <c r="AN346" s="32">
        <f t="shared" si="10"/>
        <v>0</v>
      </c>
      <c r="AO346" s="32">
        <f t="shared" si="10"/>
        <v>0</v>
      </c>
      <c r="AP346" s="32">
        <f t="shared" si="10"/>
        <v>0</v>
      </c>
    </row>
    <row r="347" spans="37:42" ht="18.75" customHeight="1">
      <c r="AK347" s="32">
        <f t="shared" si="10"/>
        <v>0</v>
      </c>
      <c r="AL347" s="32">
        <f t="shared" si="10"/>
        <v>0</v>
      </c>
      <c r="AM347" s="32">
        <f t="shared" si="10"/>
        <v>0</v>
      </c>
      <c r="AN347" s="32">
        <f t="shared" si="10"/>
        <v>0</v>
      </c>
      <c r="AO347" s="32">
        <f t="shared" si="10"/>
        <v>0</v>
      </c>
      <c r="AP347" s="32">
        <f t="shared" si="10"/>
        <v>0</v>
      </c>
    </row>
    <row r="348" spans="37:42" ht="18.75" customHeight="1">
      <c r="AK348" s="32">
        <f t="shared" si="10"/>
        <v>0</v>
      </c>
      <c r="AL348" s="32">
        <f t="shared" si="10"/>
        <v>0</v>
      </c>
      <c r="AM348" s="32">
        <f t="shared" si="10"/>
        <v>0</v>
      </c>
      <c r="AN348" s="32">
        <f t="shared" si="10"/>
        <v>0</v>
      </c>
      <c r="AO348" s="32">
        <f t="shared" si="10"/>
        <v>0</v>
      </c>
      <c r="AP348" s="32">
        <f t="shared" si="10"/>
        <v>0</v>
      </c>
    </row>
    <row r="349" spans="37:42" ht="18.75" customHeight="1">
      <c r="AK349" s="32">
        <f t="shared" si="10"/>
        <v>0</v>
      </c>
      <c r="AL349" s="32">
        <f t="shared" si="10"/>
        <v>0</v>
      </c>
      <c r="AM349" s="32">
        <f t="shared" si="10"/>
        <v>0</v>
      </c>
      <c r="AN349" s="32">
        <f t="shared" si="10"/>
        <v>0</v>
      </c>
      <c r="AO349" s="32">
        <f t="shared" si="10"/>
        <v>0</v>
      </c>
      <c r="AP349" s="32">
        <f t="shared" si="10"/>
        <v>0</v>
      </c>
    </row>
    <row r="350" spans="37:42" ht="18.75" customHeight="1">
      <c r="AK350" s="32">
        <f t="shared" si="10"/>
        <v>0</v>
      </c>
      <c r="AL350" s="32">
        <f t="shared" si="10"/>
        <v>0</v>
      </c>
      <c r="AM350" s="32">
        <f t="shared" si="10"/>
        <v>0</v>
      </c>
      <c r="AN350" s="32">
        <f t="shared" si="10"/>
        <v>0</v>
      </c>
      <c r="AO350" s="32">
        <f t="shared" si="10"/>
        <v>0</v>
      </c>
      <c r="AP350" s="32">
        <f t="shared" si="10"/>
        <v>0</v>
      </c>
    </row>
    <row r="351" spans="37:42" ht="18.75" customHeight="1">
      <c r="AK351" s="32">
        <f t="shared" si="10"/>
        <v>0</v>
      </c>
      <c r="AL351" s="32">
        <f t="shared" si="10"/>
        <v>0</v>
      </c>
      <c r="AM351" s="32">
        <f t="shared" si="10"/>
        <v>0</v>
      </c>
      <c r="AN351" s="32">
        <f t="shared" si="10"/>
        <v>0</v>
      </c>
      <c r="AO351" s="32">
        <f t="shared" si="10"/>
        <v>0</v>
      </c>
      <c r="AP351" s="32">
        <f t="shared" si="10"/>
        <v>0</v>
      </c>
    </row>
    <row r="352" spans="37:42" ht="18.75" customHeight="1">
      <c r="AK352" s="32">
        <f t="shared" si="10"/>
        <v>0</v>
      </c>
      <c r="AL352" s="32">
        <f t="shared" si="10"/>
        <v>0</v>
      </c>
      <c r="AM352" s="32">
        <f t="shared" si="10"/>
        <v>0</v>
      </c>
      <c r="AN352" s="32">
        <f t="shared" si="10"/>
        <v>0</v>
      </c>
      <c r="AO352" s="32">
        <f t="shared" si="10"/>
        <v>0</v>
      </c>
      <c r="AP352" s="32">
        <f t="shared" si="10"/>
        <v>0</v>
      </c>
    </row>
    <row r="353" spans="37:42" ht="18.75" customHeight="1">
      <c r="AK353" s="32">
        <f t="shared" si="10"/>
        <v>0</v>
      </c>
      <c r="AL353" s="32">
        <f t="shared" si="10"/>
        <v>0</v>
      </c>
      <c r="AM353" s="32">
        <f t="shared" si="10"/>
        <v>0</v>
      </c>
      <c r="AN353" s="32">
        <f t="shared" si="10"/>
        <v>0</v>
      </c>
      <c r="AO353" s="32">
        <f t="shared" si="10"/>
        <v>0</v>
      </c>
      <c r="AP353" s="32">
        <f t="shared" si="10"/>
        <v>0</v>
      </c>
    </row>
    <row r="354" spans="37:42" ht="18.75" customHeight="1">
      <c r="AK354" s="32">
        <f t="shared" si="10"/>
        <v>0</v>
      </c>
      <c r="AL354" s="32">
        <f t="shared" si="10"/>
        <v>0</v>
      </c>
      <c r="AM354" s="32">
        <f t="shared" si="10"/>
        <v>0</v>
      </c>
      <c r="AN354" s="32">
        <f t="shared" si="10"/>
        <v>0</v>
      </c>
      <c r="AO354" s="32">
        <f t="shared" si="10"/>
        <v>0</v>
      </c>
      <c r="AP354" s="32">
        <f t="shared" si="10"/>
        <v>0</v>
      </c>
    </row>
    <row r="355" spans="37:42" ht="18.75" customHeight="1">
      <c r="AK355" s="32">
        <f t="shared" si="10"/>
        <v>0</v>
      </c>
      <c r="AL355" s="32">
        <f t="shared" si="10"/>
        <v>0</v>
      </c>
      <c r="AM355" s="32">
        <f t="shared" si="10"/>
        <v>0</v>
      </c>
      <c r="AN355" s="32">
        <f t="shared" si="10"/>
        <v>0</v>
      </c>
      <c r="AO355" s="32">
        <f t="shared" si="10"/>
        <v>0</v>
      </c>
      <c r="AP355" s="32">
        <f t="shared" si="10"/>
        <v>0</v>
      </c>
    </row>
    <row r="356" spans="37:42" ht="18.75" customHeight="1">
      <c r="AK356" s="32">
        <f t="shared" si="10"/>
        <v>0</v>
      </c>
      <c r="AL356" s="32">
        <f t="shared" si="10"/>
        <v>0</v>
      </c>
      <c r="AM356" s="32">
        <f t="shared" si="10"/>
        <v>0</v>
      </c>
      <c r="AN356" s="32">
        <f t="shared" si="10"/>
        <v>0</v>
      </c>
      <c r="AO356" s="32">
        <f t="shared" si="10"/>
        <v>0</v>
      </c>
      <c r="AP356" s="32">
        <f t="shared" si="10"/>
        <v>0</v>
      </c>
    </row>
    <row r="357" spans="37:42" ht="18.75" customHeight="1">
      <c r="AK357" s="32">
        <f t="shared" si="10"/>
        <v>0</v>
      </c>
      <c r="AL357" s="32">
        <f t="shared" si="10"/>
        <v>0</v>
      </c>
      <c r="AM357" s="32">
        <f t="shared" si="10"/>
        <v>0</v>
      </c>
      <c r="AN357" s="32">
        <f t="shared" si="10"/>
        <v>0</v>
      </c>
      <c r="AO357" s="32">
        <f t="shared" si="10"/>
        <v>0</v>
      </c>
      <c r="AP357" s="32">
        <f t="shared" si="10"/>
        <v>0</v>
      </c>
    </row>
    <row r="358" spans="37:42" ht="18.75" customHeight="1">
      <c r="AK358" s="32">
        <f t="shared" si="10"/>
        <v>0</v>
      </c>
      <c r="AL358" s="32">
        <f t="shared" si="10"/>
        <v>0</v>
      </c>
      <c r="AM358" s="32">
        <f t="shared" si="10"/>
        <v>0</v>
      </c>
      <c r="AN358" s="32">
        <f t="shared" si="10"/>
        <v>0</v>
      </c>
      <c r="AO358" s="32">
        <f t="shared" si="10"/>
        <v>0</v>
      </c>
      <c r="AP358" s="32">
        <f t="shared" si="10"/>
        <v>0</v>
      </c>
    </row>
    <row r="359" spans="37:42" ht="18.75" customHeight="1">
      <c r="AK359" s="32">
        <f t="shared" si="10"/>
        <v>0</v>
      </c>
      <c r="AL359" s="32">
        <f t="shared" si="10"/>
        <v>0</v>
      </c>
      <c r="AM359" s="32">
        <f t="shared" si="10"/>
        <v>0</v>
      </c>
      <c r="AN359" s="32">
        <f t="shared" si="10"/>
        <v>0</v>
      </c>
      <c r="AO359" s="32">
        <f t="shared" si="10"/>
        <v>0</v>
      </c>
      <c r="AP359" s="32">
        <f t="shared" si="10"/>
        <v>0</v>
      </c>
    </row>
    <row r="360" spans="37:42" ht="18.75" customHeight="1">
      <c r="AK360" s="32">
        <f t="shared" si="10"/>
        <v>0</v>
      </c>
      <c r="AL360" s="32">
        <f t="shared" si="10"/>
        <v>0</v>
      </c>
      <c r="AM360" s="32">
        <f t="shared" si="10"/>
        <v>0</v>
      </c>
      <c r="AN360" s="32">
        <f t="shared" si="10"/>
        <v>0</v>
      </c>
      <c r="AO360" s="32">
        <f t="shared" si="10"/>
        <v>0</v>
      </c>
      <c r="AP360" s="32">
        <f t="shared" si="10"/>
        <v>0</v>
      </c>
    </row>
    <row r="361" spans="37:42" ht="18.75" customHeight="1">
      <c r="AK361" s="32">
        <f t="shared" si="10"/>
        <v>0</v>
      </c>
      <c r="AL361" s="32">
        <f t="shared" si="10"/>
        <v>0</v>
      </c>
      <c r="AM361" s="32">
        <f t="shared" si="10"/>
        <v>0</v>
      </c>
      <c r="AN361" s="32">
        <f t="shared" si="10"/>
        <v>0</v>
      </c>
      <c r="AO361" s="32">
        <f t="shared" si="10"/>
        <v>0</v>
      </c>
      <c r="AP361" s="32">
        <f t="shared" si="10"/>
        <v>0</v>
      </c>
    </row>
    <row r="362" spans="37:42" ht="18.75" customHeight="1">
      <c r="AK362" s="32">
        <f t="shared" si="10"/>
        <v>0</v>
      </c>
      <c r="AL362" s="32">
        <f t="shared" si="10"/>
        <v>0</v>
      </c>
      <c r="AM362" s="32">
        <f t="shared" si="10"/>
        <v>0</v>
      </c>
      <c r="AN362" s="32">
        <f t="shared" si="10"/>
        <v>0</v>
      </c>
      <c r="AO362" s="32">
        <f t="shared" si="10"/>
        <v>0</v>
      </c>
      <c r="AP362" s="32">
        <f t="shared" si="10"/>
        <v>0</v>
      </c>
    </row>
    <row r="363" spans="37:42" ht="18.75" customHeight="1">
      <c r="AK363" s="32">
        <f t="shared" si="10"/>
        <v>0</v>
      </c>
      <c r="AL363" s="32">
        <f t="shared" si="10"/>
        <v>0</v>
      </c>
      <c r="AM363" s="32">
        <f t="shared" si="10"/>
        <v>0</v>
      </c>
      <c r="AN363" s="32">
        <f t="shared" si="10"/>
        <v>0</v>
      </c>
      <c r="AO363" s="32">
        <f t="shared" si="10"/>
        <v>0</v>
      </c>
      <c r="AP363" s="32">
        <f t="shared" si="10"/>
        <v>0</v>
      </c>
    </row>
    <row r="364" spans="37:42" ht="18.75" customHeight="1">
      <c r="AK364" s="32">
        <f t="shared" si="10"/>
        <v>0</v>
      </c>
      <c r="AL364" s="32">
        <f t="shared" si="10"/>
        <v>0</v>
      </c>
      <c r="AM364" s="32">
        <f t="shared" si="10"/>
        <v>0</v>
      </c>
      <c r="AN364" s="32">
        <f t="shared" si="10"/>
        <v>0</v>
      </c>
      <c r="AO364" s="32">
        <f t="shared" si="10"/>
        <v>0</v>
      </c>
      <c r="AP364" s="32">
        <f t="shared" si="10"/>
        <v>0</v>
      </c>
    </row>
    <row r="365" spans="37:42" ht="18.75" customHeight="1">
      <c r="AK365" s="32">
        <f t="shared" si="10"/>
        <v>0</v>
      </c>
      <c r="AL365" s="32">
        <f t="shared" si="10"/>
        <v>0</v>
      </c>
      <c r="AM365" s="32">
        <f t="shared" si="10"/>
        <v>0</v>
      </c>
      <c r="AN365" s="32">
        <f t="shared" si="10"/>
        <v>0</v>
      </c>
      <c r="AO365" s="32">
        <f t="shared" si="10"/>
        <v>0</v>
      </c>
      <c r="AP365" s="32">
        <f t="shared" si="10"/>
        <v>0</v>
      </c>
    </row>
    <row r="366" spans="37:42" ht="18.75" customHeight="1">
      <c r="AK366" s="32">
        <f t="shared" si="10"/>
        <v>0</v>
      </c>
      <c r="AL366" s="32">
        <f t="shared" si="10"/>
        <v>0</v>
      </c>
      <c r="AM366" s="32">
        <f t="shared" si="10"/>
        <v>0</v>
      </c>
      <c r="AN366" s="32">
        <f t="shared" si="10"/>
        <v>0</v>
      </c>
      <c r="AO366" s="32">
        <f t="shared" si="10"/>
        <v>0</v>
      </c>
      <c r="AP366" s="32">
        <f t="shared" si="10"/>
        <v>0</v>
      </c>
    </row>
    <row r="367" spans="37:42" ht="18.75" customHeight="1">
      <c r="AK367" s="32">
        <f t="shared" si="10"/>
        <v>0</v>
      </c>
      <c r="AL367" s="32">
        <f t="shared" si="10"/>
        <v>0</v>
      </c>
      <c r="AM367" s="32">
        <f t="shared" si="10"/>
        <v>0</v>
      </c>
      <c r="AN367" s="32">
        <f t="shared" si="10"/>
        <v>0</v>
      </c>
      <c r="AO367" s="32">
        <f t="shared" si="10"/>
        <v>0</v>
      </c>
      <c r="AP367" s="32">
        <f t="shared" si="10"/>
        <v>0</v>
      </c>
    </row>
    <row r="368" spans="37:42" ht="18.75" customHeight="1">
      <c r="AK368" s="32">
        <f t="shared" si="10"/>
        <v>0</v>
      </c>
      <c r="AL368" s="32">
        <f t="shared" si="10"/>
        <v>0</v>
      </c>
      <c r="AM368" s="32">
        <f t="shared" si="10"/>
        <v>0</v>
      </c>
      <c r="AN368" s="32">
        <f t="shared" si="10"/>
        <v>0</v>
      </c>
      <c r="AO368" s="32">
        <f t="shared" si="10"/>
        <v>0</v>
      </c>
      <c r="AP368" s="32">
        <f t="shared" si="10"/>
        <v>0</v>
      </c>
    </row>
    <row r="369" spans="37:42" ht="18.75" customHeight="1">
      <c r="AK369" s="32">
        <f t="shared" si="10"/>
        <v>0</v>
      </c>
      <c r="AL369" s="32">
        <f t="shared" si="10"/>
        <v>0</v>
      </c>
      <c r="AM369" s="32">
        <f t="shared" si="10"/>
        <v>0</v>
      </c>
      <c r="AN369" s="32">
        <f t="shared" si="10"/>
        <v>0</v>
      </c>
      <c r="AO369" s="32">
        <f t="shared" si="10"/>
        <v>0</v>
      </c>
      <c r="AP369" s="32">
        <f t="shared" si="10"/>
        <v>0</v>
      </c>
    </row>
    <row r="370" spans="37:42" ht="18.75" customHeight="1">
      <c r="AK370" s="32">
        <f t="shared" si="10"/>
        <v>0</v>
      </c>
      <c r="AL370" s="32">
        <f t="shared" si="10"/>
        <v>0</v>
      </c>
      <c r="AM370" s="32">
        <f t="shared" si="10"/>
        <v>0</v>
      </c>
      <c r="AN370" s="32">
        <f t="shared" si="10"/>
        <v>0</v>
      </c>
      <c r="AO370" s="32">
        <f t="shared" si="10"/>
        <v>0</v>
      </c>
      <c r="AP370" s="32">
        <f t="shared" si="10"/>
        <v>0</v>
      </c>
    </row>
    <row r="371" spans="37:42" ht="18.75" customHeight="1">
      <c r="AK371" s="32">
        <f t="shared" si="10"/>
        <v>0</v>
      </c>
      <c r="AL371" s="32">
        <f t="shared" si="10"/>
        <v>0</v>
      </c>
      <c r="AM371" s="32">
        <f t="shared" si="10"/>
        <v>0</v>
      </c>
      <c r="AN371" s="32">
        <f t="shared" si="10"/>
        <v>0</v>
      </c>
      <c r="AO371" s="32">
        <f t="shared" si="10"/>
        <v>0</v>
      </c>
      <c r="AP371" s="32">
        <f t="shared" si="10"/>
        <v>0</v>
      </c>
    </row>
    <row r="372" spans="37:42" ht="18.75" customHeight="1">
      <c r="AK372" s="32">
        <f t="shared" si="10"/>
        <v>0</v>
      </c>
      <c r="AL372" s="32">
        <f t="shared" si="10"/>
        <v>0</v>
      </c>
      <c r="AM372" s="32">
        <f t="shared" si="10"/>
        <v>0</v>
      </c>
      <c r="AN372" s="32">
        <f t="shared" si="10"/>
        <v>0</v>
      </c>
      <c r="AO372" s="32">
        <f t="shared" si="10"/>
        <v>0</v>
      </c>
      <c r="AP372" s="32">
        <f t="shared" si="10"/>
        <v>0</v>
      </c>
    </row>
    <row r="373" spans="37:42" ht="18.75" customHeight="1">
      <c r="AK373" s="32">
        <f t="shared" si="10"/>
        <v>0</v>
      </c>
      <c r="AL373" s="32">
        <f t="shared" si="10"/>
        <v>0</v>
      </c>
      <c r="AM373" s="32">
        <f t="shared" si="10"/>
        <v>0</v>
      </c>
      <c r="AN373" s="32">
        <f t="shared" si="10"/>
        <v>0</v>
      </c>
      <c r="AO373" s="32">
        <f t="shared" si="10"/>
        <v>0</v>
      </c>
      <c r="AP373" s="32">
        <f t="shared" si="10"/>
        <v>0</v>
      </c>
    </row>
    <row r="374" spans="37:42" ht="18.75" customHeight="1">
      <c r="AK374" s="32">
        <f t="shared" si="10"/>
        <v>0</v>
      </c>
      <c r="AL374" s="32">
        <f t="shared" si="10"/>
        <v>0</v>
      </c>
      <c r="AM374" s="32">
        <f t="shared" si="10"/>
        <v>0</v>
      </c>
      <c r="AN374" s="32">
        <f t="shared" si="10"/>
        <v>0</v>
      </c>
      <c r="AO374" s="32">
        <f t="shared" si="10"/>
        <v>0</v>
      </c>
      <c r="AP374" s="32">
        <f t="shared" si="10"/>
        <v>0</v>
      </c>
    </row>
    <row r="375" spans="37:42" ht="18.75" customHeight="1">
      <c r="AK375" s="32">
        <f t="shared" si="10"/>
        <v>0</v>
      </c>
      <c r="AL375" s="32">
        <f t="shared" si="10"/>
        <v>0</v>
      </c>
      <c r="AM375" s="32">
        <f t="shared" si="10"/>
        <v>0</v>
      </c>
      <c r="AN375" s="32">
        <f t="shared" si="10"/>
        <v>0</v>
      </c>
      <c r="AO375" s="32">
        <f t="shared" si="10"/>
        <v>0</v>
      </c>
      <c r="AP375" s="32">
        <f t="shared" si="10"/>
        <v>0</v>
      </c>
    </row>
    <row r="376" spans="37:42" ht="18.75" customHeight="1">
      <c r="AK376" s="32">
        <f t="shared" si="10"/>
        <v>0</v>
      </c>
      <c r="AL376" s="32">
        <f t="shared" si="10"/>
        <v>0</v>
      </c>
      <c r="AM376" s="32">
        <f t="shared" si="10"/>
        <v>0</v>
      </c>
      <c r="AN376" s="32">
        <f t="shared" si="10"/>
        <v>0</v>
      </c>
      <c r="AO376" s="32">
        <f t="shared" si="10"/>
        <v>0</v>
      </c>
      <c r="AP376" s="32">
        <f t="shared" si="10"/>
        <v>0</v>
      </c>
    </row>
    <row r="377" spans="37:42" ht="18.75" customHeight="1">
      <c r="AK377" s="32">
        <f t="shared" si="10"/>
        <v>0</v>
      </c>
      <c r="AL377" s="32">
        <f t="shared" si="10"/>
        <v>0</v>
      </c>
      <c r="AM377" s="32">
        <f t="shared" si="10"/>
        <v>0</v>
      </c>
      <c r="AN377" s="32">
        <f t="shared" si="10"/>
        <v>0</v>
      </c>
      <c r="AO377" s="32">
        <f t="shared" si="10"/>
        <v>0</v>
      </c>
      <c r="AP377" s="32">
        <f t="shared" si="10"/>
        <v>0</v>
      </c>
    </row>
    <row r="378" spans="37:42" ht="18.75" customHeight="1">
      <c r="AK378" s="32">
        <f t="shared" si="10"/>
        <v>0</v>
      </c>
      <c r="AL378" s="32">
        <f t="shared" si="10"/>
        <v>0</v>
      </c>
      <c r="AM378" s="32">
        <f t="shared" si="10"/>
        <v>0</v>
      </c>
      <c r="AN378" s="32">
        <f t="shared" si="10"/>
        <v>0</v>
      </c>
      <c r="AO378" s="32">
        <f t="shared" si="10"/>
        <v>0</v>
      </c>
      <c r="AP378" s="32">
        <f t="shared" si="10"/>
        <v>0</v>
      </c>
    </row>
    <row r="379" spans="37:42" ht="18.75" customHeight="1">
      <c r="AK379" s="32">
        <f t="shared" si="10"/>
        <v>0</v>
      </c>
      <c r="AL379" s="32">
        <f t="shared" si="10"/>
        <v>0</v>
      </c>
      <c r="AM379" s="32">
        <f t="shared" si="10"/>
        <v>0</v>
      </c>
      <c r="AN379" s="32">
        <f t="shared" si="10"/>
        <v>0</v>
      </c>
      <c r="AO379" s="32">
        <f t="shared" si="10"/>
        <v>0</v>
      </c>
      <c r="AP379" s="32">
        <f t="shared" si="10"/>
        <v>0</v>
      </c>
    </row>
    <row r="380" spans="37:42" ht="18.75" customHeight="1">
      <c r="AK380" s="32">
        <f t="shared" si="10"/>
        <v>0</v>
      </c>
      <c r="AL380" s="32">
        <f t="shared" si="10"/>
        <v>0</v>
      </c>
      <c r="AM380" s="32">
        <f t="shared" si="10"/>
        <v>0</v>
      </c>
      <c r="AN380" s="32">
        <f t="shared" si="10"/>
        <v>0</v>
      </c>
      <c r="AO380" s="32">
        <f t="shared" si="10"/>
        <v>0</v>
      </c>
      <c r="AP380" s="32">
        <f t="shared" si="10"/>
        <v>0</v>
      </c>
    </row>
    <row r="381" spans="37:42" ht="18.75" customHeight="1">
      <c r="AK381" s="32">
        <f t="shared" si="10"/>
        <v>0</v>
      </c>
      <c r="AL381" s="32">
        <f t="shared" si="10"/>
        <v>0</v>
      </c>
      <c r="AM381" s="32">
        <f t="shared" si="10"/>
        <v>0</v>
      </c>
      <c r="AN381" s="32">
        <f t="shared" ref="AN381:AP444" si="11">+X381-AH381</f>
        <v>0</v>
      </c>
      <c r="AO381" s="32">
        <f t="shared" si="11"/>
        <v>0</v>
      </c>
      <c r="AP381" s="32">
        <f t="shared" si="11"/>
        <v>0</v>
      </c>
    </row>
    <row r="382" spans="37:42" ht="18.75" customHeight="1">
      <c r="AK382" s="32">
        <f t="shared" ref="AK382:AP445" si="12">+U382-AE382</f>
        <v>0</v>
      </c>
      <c r="AL382" s="32">
        <f t="shared" si="12"/>
        <v>0</v>
      </c>
      <c r="AM382" s="32">
        <f t="shared" si="12"/>
        <v>0</v>
      </c>
      <c r="AN382" s="32">
        <f t="shared" si="11"/>
        <v>0</v>
      </c>
      <c r="AO382" s="32">
        <f t="shared" si="11"/>
        <v>0</v>
      </c>
      <c r="AP382" s="32">
        <f t="shared" si="11"/>
        <v>0</v>
      </c>
    </row>
    <row r="383" spans="37:42" ht="18.75" customHeight="1">
      <c r="AK383" s="32">
        <f t="shared" si="12"/>
        <v>0</v>
      </c>
      <c r="AL383" s="32">
        <f t="shared" si="12"/>
        <v>0</v>
      </c>
      <c r="AM383" s="32">
        <f t="shared" si="12"/>
        <v>0</v>
      </c>
      <c r="AN383" s="32">
        <f t="shared" si="11"/>
        <v>0</v>
      </c>
      <c r="AO383" s="32">
        <f t="shared" si="11"/>
        <v>0</v>
      </c>
      <c r="AP383" s="32">
        <f t="shared" si="11"/>
        <v>0</v>
      </c>
    </row>
    <row r="384" spans="37:42" ht="18.75" customHeight="1">
      <c r="AK384" s="32">
        <f t="shared" si="12"/>
        <v>0</v>
      </c>
      <c r="AL384" s="32">
        <f t="shared" si="12"/>
        <v>0</v>
      </c>
      <c r="AM384" s="32">
        <f t="shared" si="12"/>
        <v>0</v>
      </c>
      <c r="AN384" s="32">
        <f t="shared" si="11"/>
        <v>0</v>
      </c>
      <c r="AO384" s="32">
        <f t="shared" si="11"/>
        <v>0</v>
      </c>
      <c r="AP384" s="32">
        <f t="shared" si="11"/>
        <v>0</v>
      </c>
    </row>
    <row r="385" spans="37:42" ht="18.75" customHeight="1">
      <c r="AK385" s="32">
        <f t="shared" si="12"/>
        <v>0</v>
      </c>
      <c r="AL385" s="32">
        <f t="shared" si="12"/>
        <v>0</v>
      </c>
      <c r="AM385" s="32">
        <f t="shared" si="12"/>
        <v>0</v>
      </c>
      <c r="AN385" s="32">
        <f t="shared" si="11"/>
        <v>0</v>
      </c>
      <c r="AO385" s="32">
        <f t="shared" si="11"/>
        <v>0</v>
      </c>
      <c r="AP385" s="32">
        <f t="shared" si="11"/>
        <v>0</v>
      </c>
    </row>
    <row r="386" spans="37:42" ht="18.75" customHeight="1">
      <c r="AK386" s="32">
        <f t="shared" si="12"/>
        <v>0</v>
      </c>
      <c r="AL386" s="32">
        <f t="shared" si="12"/>
        <v>0</v>
      </c>
      <c r="AM386" s="32">
        <f t="shared" si="12"/>
        <v>0</v>
      </c>
      <c r="AN386" s="32">
        <f t="shared" si="11"/>
        <v>0</v>
      </c>
      <c r="AO386" s="32">
        <f t="shared" si="11"/>
        <v>0</v>
      </c>
      <c r="AP386" s="32">
        <f t="shared" si="11"/>
        <v>0</v>
      </c>
    </row>
    <row r="387" spans="37:42" ht="18.75" customHeight="1">
      <c r="AK387" s="32">
        <f t="shared" si="12"/>
        <v>0</v>
      </c>
      <c r="AL387" s="32">
        <f t="shared" si="12"/>
        <v>0</v>
      </c>
      <c r="AM387" s="32">
        <f t="shared" si="12"/>
        <v>0</v>
      </c>
      <c r="AN387" s="32">
        <f t="shared" si="11"/>
        <v>0</v>
      </c>
      <c r="AO387" s="32">
        <f t="shared" si="11"/>
        <v>0</v>
      </c>
      <c r="AP387" s="32">
        <f t="shared" si="11"/>
        <v>0</v>
      </c>
    </row>
    <row r="388" spans="37:42" ht="18.75" customHeight="1">
      <c r="AK388" s="32">
        <f t="shared" si="12"/>
        <v>0</v>
      </c>
      <c r="AL388" s="32">
        <f t="shared" si="12"/>
        <v>0</v>
      </c>
      <c r="AM388" s="32">
        <f t="shared" si="12"/>
        <v>0</v>
      </c>
      <c r="AN388" s="32">
        <f t="shared" si="11"/>
        <v>0</v>
      </c>
      <c r="AO388" s="32">
        <f t="shared" si="11"/>
        <v>0</v>
      </c>
      <c r="AP388" s="32">
        <f t="shared" si="11"/>
        <v>0</v>
      </c>
    </row>
    <row r="389" spans="37:42" ht="18.75" customHeight="1">
      <c r="AK389" s="32">
        <f t="shared" si="12"/>
        <v>0</v>
      </c>
      <c r="AL389" s="32">
        <f t="shared" si="12"/>
        <v>0</v>
      </c>
      <c r="AM389" s="32">
        <f t="shared" si="12"/>
        <v>0</v>
      </c>
      <c r="AN389" s="32">
        <f t="shared" si="11"/>
        <v>0</v>
      </c>
      <c r="AO389" s="32">
        <f t="shared" si="11"/>
        <v>0</v>
      </c>
      <c r="AP389" s="32">
        <f t="shared" si="11"/>
        <v>0</v>
      </c>
    </row>
    <row r="390" spans="37:42" ht="18.75" customHeight="1">
      <c r="AK390" s="32">
        <f t="shared" si="12"/>
        <v>0</v>
      </c>
      <c r="AL390" s="32">
        <f t="shared" si="12"/>
        <v>0</v>
      </c>
      <c r="AM390" s="32">
        <f t="shared" si="12"/>
        <v>0</v>
      </c>
      <c r="AN390" s="32">
        <f t="shared" si="11"/>
        <v>0</v>
      </c>
      <c r="AO390" s="32">
        <f t="shared" si="11"/>
        <v>0</v>
      </c>
      <c r="AP390" s="32">
        <f t="shared" si="11"/>
        <v>0</v>
      </c>
    </row>
    <row r="391" spans="37:42" ht="18.75" customHeight="1">
      <c r="AK391" s="32">
        <f t="shared" si="12"/>
        <v>0</v>
      </c>
      <c r="AL391" s="32">
        <f t="shared" si="12"/>
        <v>0</v>
      </c>
      <c r="AM391" s="32">
        <f t="shared" si="12"/>
        <v>0</v>
      </c>
      <c r="AN391" s="32">
        <f t="shared" si="11"/>
        <v>0</v>
      </c>
      <c r="AO391" s="32">
        <f t="shared" si="11"/>
        <v>0</v>
      </c>
      <c r="AP391" s="32">
        <f t="shared" si="11"/>
        <v>0</v>
      </c>
    </row>
    <row r="392" spans="37:42" ht="18.75" customHeight="1">
      <c r="AK392" s="32">
        <f t="shared" si="12"/>
        <v>0</v>
      </c>
      <c r="AL392" s="32">
        <f t="shared" si="12"/>
        <v>0</v>
      </c>
      <c r="AM392" s="32">
        <f t="shared" si="12"/>
        <v>0</v>
      </c>
      <c r="AN392" s="32">
        <f t="shared" si="11"/>
        <v>0</v>
      </c>
      <c r="AO392" s="32">
        <f t="shared" si="11"/>
        <v>0</v>
      </c>
      <c r="AP392" s="32">
        <f t="shared" si="11"/>
        <v>0</v>
      </c>
    </row>
    <row r="393" spans="37:42" ht="18.75" customHeight="1">
      <c r="AK393" s="32">
        <f t="shared" si="12"/>
        <v>0</v>
      </c>
      <c r="AL393" s="32">
        <f t="shared" si="12"/>
        <v>0</v>
      </c>
      <c r="AM393" s="32">
        <f t="shared" si="12"/>
        <v>0</v>
      </c>
      <c r="AN393" s="32">
        <f t="shared" si="11"/>
        <v>0</v>
      </c>
      <c r="AO393" s="32">
        <f t="shared" si="11"/>
        <v>0</v>
      </c>
      <c r="AP393" s="32">
        <f t="shared" si="11"/>
        <v>0</v>
      </c>
    </row>
    <row r="394" spans="37:42" ht="18.75" customHeight="1">
      <c r="AK394" s="32">
        <f t="shared" si="12"/>
        <v>0</v>
      </c>
      <c r="AL394" s="32">
        <f t="shared" si="12"/>
        <v>0</v>
      </c>
      <c r="AM394" s="32">
        <f t="shared" si="12"/>
        <v>0</v>
      </c>
      <c r="AN394" s="32">
        <f t="shared" si="11"/>
        <v>0</v>
      </c>
      <c r="AO394" s="32">
        <f t="shared" si="11"/>
        <v>0</v>
      </c>
      <c r="AP394" s="32">
        <f t="shared" si="11"/>
        <v>0</v>
      </c>
    </row>
    <row r="395" spans="37:42" ht="18.75" customHeight="1">
      <c r="AK395" s="32">
        <f t="shared" si="12"/>
        <v>0</v>
      </c>
      <c r="AL395" s="32">
        <f t="shared" si="12"/>
        <v>0</v>
      </c>
      <c r="AM395" s="32">
        <f t="shared" si="12"/>
        <v>0</v>
      </c>
      <c r="AN395" s="32">
        <f t="shared" si="11"/>
        <v>0</v>
      </c>
      <c r="AO395" s="32">
        <f t="shared" si="11"/>
        <v>0</v>
      </c>
      <c r="AP395" s="32">
        <f t="shared" si="11"/>
        <v>0</v>
      </c>
    </row>
    <row r="396" spans="37:42" ht="18.75" customHeight="1">
      <c r="AK396" s="32">
        <f t="shared" si="12"/>
        <v>0</v>
      </c>
      <c r="AL396" s="32">
        <f t="shared" si="12"/>
        <v>0</v>
      </c>
      <c r="AM396" s="32">
        <f t="shared" si="12"/>
        <v>0</v>
      </c>
      <c r="AN396" s="32">
        <f t="shared" si="11"/>
        <v>0</v>
      </c>
      <c r="AO396" s="32">
        <f t="shared" si="11"/>
        <v>0</v>
      </c>
      <c r="AP396" s="32">
        <f t="shared" si="11"/>
        <v>0</v>
      </c>
    </row>
    <row r="397" spans="37:42" ht="18.75" customHeight="1">
      <c r="AK397" s="32">
        <f t="shared" si="12"/>
        <v>0</v>
      </c>
      <c r="AL397" s="32">
        <f t="shared" si="12"/>
        <v>0</v>
      </c>
      <c r="AM397" s="32">
        <f t="shared" si="12"/>
        <v>0</v>
      </c>
      <c r="AN397" s="32">
        <f t="shared" si="11"/>
        <v>0</v>
      </c>
      <c r="AO397" s="32">
        <f t="shared" si="11"/>
        <v>0</v>
      </c>
      <c r="AP397" s="32">
        <f t="shared" si="11"/>
        <v>0</v>
      </c>
    </row>
    <row r="398" spans="37:42" ht="18.75" customHeight="1">
      <c r="AK398" s="32">
        <f t="shared" si="12"/>
        <v>0</v>
      </c>
      <c r="AL398" s="32">
        <f t="shared" si="12"/>
        <v>0</v>
      </c>
      <c r="AM398" s="32">
        <f t="shared" si="12"/>
        <v>0</v>
      </c>
      <c r="AN398" s="32">
        <f t="shared" si="11"/>
        <v>0</v>
      </c>
      <c r="AO398" s="32">
        <f t="shared" si="11"/>
        <v>0</v>
      </c>
      <c r="AP398" s="32">
        <f t="shared" si="11"/>
        <v>0</v>
      </c>
    </row>
    <row r="399" spans="37:42" ht="18.75" customHeight="1">
      <c r="AK399" s="32">
        <f t="shared" si="12"/>
        <v>0</v>
      </c>
      <c r="AL399" s="32">
        <f t="shared" si="12"/>
        <v>0</v>
      </c>
      <c r="AM399" s="32">
        <f t="shared" si="12"/>
        <v>0</v>
      </c>
      <c r="AN399" s="32">
        <f t="shared" si="11"/>
        <v>0</v>
      </c>
      <c r="AO399" s="32">
        <f t="shared" si="11"/>
        <v>0</v>
      </c>
      <c r="AP399" s="32">
        <f t="shared" si="11"/>
        <v>0</v>
      </c>
    </row>
    <row r="400" spans="37:42" ht="18.75" customHeight="1">
      <c r="AK400" s="32">
        <f t="shared" si="12"/>
        <v>0</v>
      </c>
      <c r="AL400" s="32">
        <f t="shared" si="12"/>
        <v>0</v>
      </c>
      <c r="AM400" s="32">
        <f t="shared" si="12"/>
        <v>0</v>
      </c>
      <c r="AN400" s="32">
        <f t="shared" si="11"/>
        <v>0</v>
      </c>
      <c r="AO400" s="32">
        <f t="shared" si="11"/>
        <v>0</v>
      </c>
      <c r="AP400" s="32">
        <f t="shared" si="11"/>
        <v>0</v>
      </c>
    </row>
    <row r="401" spans="37:42" ht="18.75" customHeight="1">
      <c r="AK401" s="32">
        <f t="shared" si="12"/>
        <v>0</v>
      </c>
      <c r="AL401" s="32">
        <f t="shared" si="12"/>
        <v>0</v>
      </c>
      <c r="AM401" s="32">
        <f t="shared" si="12"/>
        <v>0</v>
      </c>
      <c r="AN401" s="32">
        <f t="shared" si="11"/>
        <v>0</v>
      </c>
      <c r="AO401" s="32">
        <f t="shared" si="11"/>
        <v>0</v>
      </c>
      <c r="AP401" s="32">
        <f t="shared" si="11"/>
        <v>0</v>
      </c>
    </row>
    <row r="402" spans="37:42" ht="18.75" customHeight="1">
      <c r="AK402" s="32">
        <f t="shared" si="12"/>
        <v>0</v>
      </c>
      <c r="AL402" s="32">
        <f t="shared" si="12"/>
        <v>0</v>
      </c>
      <c r="AM402" s="32">
        <f t="shared" si="12"/>
        <v>0</v>
      </c>
      <c r="AN402" s="32">
        <f t="shared" si="11"/>
        <v>0</v>
      </c>
      <c r="AO402" s="32">
        <f t="shared" si="11"/>
        <v>0</v>
      </c>
      <c r="AP402" s="32">
        <f t="shared" si="11"/>
        <v>0</v>
      </c>
    </row>
    <row r="403" spans="37:42" ht="18.75" customHeight="1">
      <c r="AK403" s="32">
        <f t="shared" si="12"/>
        <v>0</v>
      </c>
      <c r="AL403" s="32">
        <f t="shared" si="12"/>
        <v>0</v>
      </c>
      <c r="AM403" s="32">
        <f t="shared" si="12"/>
        <v>0</v>
      </c>
      <c r="AN403" s="32">
        <f t="shared" si="11"/>
        <v>0</v>
      </c>
      <c r="AO403" s="32">
        <f t="shared" si="11"/>
        <v>0</v>
      </c>
      <c r="AP403" s="32">
        <f t="shared" si="11"/>
        <v>0</v>
      </c>
    </row>
    <row r="404" spans="37:42" ht="18.75" customHeight="1">
      <c r="AK404" s="32">
        <f t="shared" si="12"/>
        <v>0</v>
      </c>
      <c r="AL404" s="32">
        <f t="shared" si="12"/>
        <v>0</v>
      </c>
      <c r="AM404" s="32">
        <f t="shared" si="12"/>
        <v>0</v>
      </c>
      <c r="AN404" s="32">
        <f t="shared" si="11"/>
        <v>0</v>
      </c>
      <c r="AO404" s="32">
        <f t="shared" si="11"/>
        <v>0</v>
      </c>
      <c r="AP404" s="32">
        <f t="shared" si="11"/>
        <v>0</v>
      </c>
    </row>
    <row r="405" spans="37:42" ht="18.75" customHeight="1">
      <c r="AK405" s="32">
        <f t="shared" si="12"/>
        <v>0</v>
      </c>
      <c r="AL405" s="32">
        <f t="shared" si="12"/>
        <v>0</v>
      </c>
      <c r="AM405" s="32">
        <f t="shared" si="12"/>
        <v>0</v>
      </c>
      <c r="AN405" s="32">
        <f t="shared" si="11"/>
        <v>0</v>
      </c>
      <c r="AO405" s="32">
        <f t="shared" si="11"/>
        <v>0</v>
      </c>
      <c r="AP405" s="32">
        <f t="shared" si="11"/>
        <v>0</v>
      </c>
    </row>
    <row r="406" spans="37:42" ht="18.75" customHeight="1">
      <c r="AK406" s="32">
        <f t="shared" si="12"/>
        <v>0</v>
      </c>
      <c r="AL406" s="32">
        <f t="shared" si="12"/>
        <v>0</v>
      </c>
      <c r="AM406" s="32">
        <f t="shared" si="12"/>
        <v>0</v>
      </c>
      <c r="AN406" s="32">
        <f t="shared" si="11"/>
        <v>0</v>
      </c>
      <c r="AO406" s="32">
        <f t="shared" si="11"/>
        <v>0</v>
      </c>
      <c r="AP406" s="32">
        <f t="shared" si="11"/>
        <v>0</v>
      </c>
    </row>
    <row r="407" spans="37:42" ht="18.75" customHeight="1">
      <c r="AK407" s="32">
        <f t="shared" si="12"/>
        <v>0</v>
      </c>
      <c r="AL407" s="32">
        <f t="shared" si="12"/>
        <v>0</v>
      </c>
      <c r="AM407" s="32">
        <f t="shared" si="12"/>
        <v>0</v>
      </c>
      <c r="AN407" s="32">
        <f t="shared" si="11"/>
        <v>0</v>
      </c>
      <c r="AO407" s="32">
        <f t="shared" si="11"/>
        <v>0</v>
      </c>
      <c r="AP407" s="32">
        <f t="shared" si="11"/>
        <v>0</v>
      </c>
    </row>
    <row r="408" spans="37:42" ht="18.75" customHeight="1">
      <c r="AK408" s="32">
        <f t="shared" si="12"/>
        <v>0</v>
      </c>
      <c r="AL408" s="32">
        <f t="shared" si="12"/>
        <v>0</v>
      </c>
      <c r="AM408" s="32">
        <f t="shared" si="12"/>
        <v>0</v>
      </c>
      <c r="AN408" s="32">
        <f t="shared" si="11"/>
        <v>0</v>
      </c>
      <c r="AO408" s="32">
        <f t="shared" si="11"/>
        <v>0</v>
      </c>
      <c r="AP408" s="32">
        <f t="shared" si="11"/>
        <v>0</v>
      </c>
    </row>
    <row r="409" spans="37:42" ht="18.75" customHeight="1">
      <c r="AK409" s="32">
        <f t="shared" si="12"/>
        <v>0</v>
      </c>
      <c r="AL409" s="32">
        <f t="shared" si="12"/>
        <v>0</v>
      </c>
      <c r="AM409" s="32">
        <f t="shared" si="12"/>
        <v>0</v>
      </c>
      <c r="AN409" s="32">
        <f t="shared" si="11"/>
        <v>0</v>
      </c>
      <c r="AO409" s="32">
        <f t="shared" si="11"/>
        <v>0</v>
      </c>
      <c r="AP409" s="32">
        <f t="shared" si="11"/>
        <v>0</v>
      </c>
    </row>
    <row r="410" spans="37:42" ht="18.75" customHeight="1">
      <c r="AK410" s="32">
        <f t="shared" si="12"/>
        <v>0</v>
      </c>
      <c r="AL410" s="32">
        <f t="shared" si="12"/>
        <v>0</v>
      </c>
      <c r="AM410" s="32">
        <f t="shared" si="12"/>
        <v>0</v>
      </c>
      <c r="AN410" s="32">
        <f t="shared" si="11"/>
        <v>0</v>
      </c>
      <c r="AO410" s="32">
        <f t="shared" si="11"/>
        <v>0</v>
      </c>
      <c r="AP410" s="32">
        <f t="shared" si="11"/>
        <v>0</v>
      </c>
    </row>
    <row r="411" spans="37:42" ht="18.75" customHeight="1">
      <c r="AK411" s="32">
        <f t="shared" si="12"/>
        <v>0</v>
      </c>
      <c r="AL411" s="32">
        <f t="shared" si="12"/>
        <v>0</v>
      </c>
      <c r="AM411" s="32">
        <f t="shared" si="12"/>
        <v>0</v>
      </c>
      <c r="AN411" s="32">
        <f t="shared" si="11"/>
        <v>0</v>
      </c>
      <c r="AO411" s="32">
        <f t="shared" si="11"/>
        <v>0</v>
      </c>
      <c r="AP411" s="32">
        <f t="shared" si="11"/>
        <v>0</v>
      </c>
    </row>
    <row r="412" spans="37:42" ht="18.75" customHeight="1">
      <c r="AK412" s="32">
        <f t="shared" si="12"/>
        <v>0</v>
      </c>
      <c r="AL412" s="32">
        <f t="shared" si="12"/>
        <v>0</v>
      </c>
      <c r="AM412" s="32">
        <f t="shared" si="12"/>
        <v>0</v>
      </c>
      <c r="AN412" s="32">
        <f t="shared" si="11"/>
        <v>0</v>
      </c>
      <c r="AO412" s="32">
        <f t="shared" si="11"/>
        <v>0</v>
      </c>
      <c r="AP412" s="32">
        <f t="shared" si="11"/>
        <v>0</v>
      </c>
    </row>
    <row r="413" spans="37:42" ht="18.75" customHeight="1">
      <c r="AK413" s="32">
        <f t="shared" si="12"/>
        <v>0</v>
      </c>
      <c r="AL413" s="32">
        <f t="shared" si="12"/>
        <v>0</v>
      </c>
      <c r="AM413" s="32">
        <f t="shared" si="12"/>
        <v>0</v>
      </c>
      <c r="AN413" s="32">
        <f t="shared" si="11"/>
        <v>0</v>
      </c>
      <c r="AO413" s="32">
        <f t="shared" si="11"/>
        <v>0</v>
      </c>
      <c r="AP413" s="32">
        <f t="shared" si="11"/>
        <v>0</v>
      </c>
    </row>
    <row r="414" spans="37:42" ht="18.75" customHeight="1">
      <c r="AK414" s="32">
        <f t="shared" si="12"/>
        <v>0</v>
      </c>
      <c r="AL414" s="32">
        <f t="shared" si="12"/>
        <v>0</v>
      </c>
      <c r="AM414" s="32">
        <f t="shared" si="12"/>
        <v>0</v>
      </c>
      <c r="AN414" s="32">
        <f t="shared" si="11"/>
        <v>0</v>
      </c>
      <c r="AO414" s="32">
        <f t="shared" si="11"/>
        <v>0</v>
      </c>
      <c r="AP414" s="32">
        <f t="shared" si="11"/>
        <v>0</v>
      </c>
    </row>
    <row r="415" spans="37:42" ht="18.75" customHeight="1">
      <c r="AK415" s="32">
        <f t="shared" si="12"/>
        <v>0</v>
      </c>
      <c r="AL415" s="32">
        <f t="shared" si="12"/>
        <v>0</v>
      </c>
      <c r="AM415" s="32">
        <f t="shared" si="12"/>
        <v>0</v>
      </c>
      <c r="AN415" s="32">
        <f t="shared" si="11"/>
        <v>0</v>
      </c>
      <c r="AO415" s="32">
        <f t="shared" si="11"/>
        <v>0</v>
      </c>
      <c r="AP415" s="32">
        <f t="shared" si="11"/>
        <v>0</v>
      </c>
    </row>
    <row r="416" spans="37:42" ht="18.75" customHeight="1">
      <c r="AK416" s="32">
        <f t="shared" si="12"/>
        <v>0</v>
      </c>
      <c r="AL416" s="32">
        <f t="shared" si="12"/>
        <v>0</v>
      </c>
      <c r="AM416" s="32">
        <f t="shared" si="12"/>
        <v>0</v>
      </c>
      <c r="AN416" s="32">
        <f t="shared" si="11"/>
        <v>0</v>
      </c>
      <c r="AO416" s="32">
        <f t="shared" si="11"/>
        <v>0</v>
      </c>
      <c r="AP416" s="32">
        <f t="shared" si="11"/>
        <v>0</v>
      </c>
    </row>
    <row r="417" spans="37:42" ht="18.75" customHeight="1">
      <c r="AK417" s="32">
        <f t="shared" si="12"/>
        <v>0</v>
      </c>
      <c r="AL417" s="32">
        <f t="shared" si="12"/>
        <v>0</v>
      </c>
      <c r="AM417" s="32">
        <f t="shared" si="12"/>
        <v>0</v>
      </c>
      <c r="AN417" s="32">
        <f t="shared" si="11"/>
        <v>0</v>
      </c>
      <c r="AO417" s="32">
        <f t="shared" si="11"/>
        <v>0</v>
      </c>
      <c r="AP417" s="32">
        <f t="shared" si="11"/>
        <v>0</v>
      </c>
    </row>
    <row r="418" spans="37:42" ht="18.75" customHeight="1">
      <c r="AK418" s="32">
        <f t="shared" si="12"/>
        <v>0</v>
      </c>
      <c r="AL418" s="32">
        <f t="shared" si="12"/>
        <v>0</v>
      </c>
      <c r="AM418" s="32">
        <f t="shared" si="12"/>
        <v>0</v>
      </c>
      <c r="AN418" s="32">
        <f t="shared" si="11"/>
        <v>0</v>
      </c>
      <c r="AO418" s="32">
        <f t="shared" si="11"/>
        <v>0</v>
      </c>
      <c r="AP418" s="32">
        <f t="shared" si="11"/>
        <v>0</v>
      </c>
    </row>
    <row r="419" spans="37:42" ht="18.75" customHeight="1">
      <c r="AK419" s="32">
        <f t="shared" si="12"/>
        <v>0</v>
      </c>
      <c r="AL419" s="32">
        <f t="shared" si="12"/>
        <v>0</v>
      </c>
      <c r="AM419" s="32">
        <f t="shared" si="12"/>
        <v>0</v>
      </c>
      <c r="AN419" s="32">
        <f t="shared" si="11"/>
        <v>0</v>
      </c>
      <c r="AO419" s="32">
        <f t="shared" si="11"/>
        <v>0</v>
      </c>
      <c r="AP419" s="32">
        <f t="shared" si="11"/>
        <v>0</v>
      </c>
    </row>
    <row r="420" spans="37:42" ht="18.75" customHeight="1">
      <c r="AK420" s="32">
        <f t="shared" si="12"/>
        <v>0</v>
      </c>
      <c r="AL420" s="32">
        <f t="shared" si="12"/>
        <v>0</v>
      </c>
      <c r="AM420" s="32">
        <f t="shared" si="12"/>
        <v>0</v>
      </c>
      <c r="AN420" s="32">
        <f t="shared" si="11"/>
        <v>0</v>
      </c>
      <c r="AO420" s="32">
        <f t="shared" si="11"/>
        <v>0</v>
      </c>
      <c r="AP420" s="32">
        <f t="shared" si="11"/>
        <v>0</v>
      </c>
    </row>
    <row r="421" spans="37:42" ht="18.75" customHeight="1">
      <c r="AK421" s="32">
        <f t="shared" si="12"/>
        <v>0</v>
      </c>
      <c r="AL421" s="32">
        <f t="shared" si="12"/>
        <v>0</v>
      </c>
      <c r="AM421" s="32">
        <f t="shared" si="12"/>
        <v>0</v>
      </c>
      <c r="AN421" s="32">
        <f t="shared" si="11"/>
        <v>0</v>
      </c>
      <c r="AO421" s="32">
        <f t="shared" si="11"/>
        <v>0</v>
      </c>
      <c r="AP421" s="32">
        <f t="shared" si="11"/>
        <v>0</v>
      </c>
    </row>
    <row r="422" spans="37:42" ht="18.75" customHeight="1">
      <c r="AK422" s="32">
        <f t="shared" si="12"/>
        <v>0</v>
      </c>
      <c r="AL422" s="32">
        <f t="shared" si="12"/>
        <v>0</v>
      </c>
      <c r="AM422" s="32">
        <f t="shared" si="12"/>
        <v>0</v>
      </c>
      <c r="AN422" s="32">
        <f t="shared" si="11"/>
        <v>0</v>
      </c>
      <c r="AO422" s="32">
        <f t="shared" si="11"/>
        <v>0</v>
      </c>
      <c r="AP422" s="32">
        <f t="shared" si="11"/>
        <v>0</v>
      </c>
    </row>
    <row r="423" spans="37:42" ht="18.75" customHeight="1">
      <c r="AK423" s="32">
        <f t="shared" si="12"/>
        <v>0</v>
      </c>
      <c r="AL423" s="32">
        <f t="shared" si="12"/>
        <v>0</v>
      </c>
      <c r="AM423" s="32">
        <f t="shared" si="12"/>
        <v>0</v>
      </c>
      <c r="AN423" s="32">
        <f t="shared" si="11"/>
        <v>0</v>
      </c>
      <c r="AO423" s="32">
        <f t="shared" si="11"/>
        <v>0</v>
      </c>
      <c r="AP423" s="32">
        <f t="shared" si="11"/>
        <v>0</v>
      </c>
    </row>
    <row r="424" spans="37:42" ht="18.75" customHeight="1">
      <c r="AK424" s="32">
        <f t="shared" si="12"/>
        <v>0</v>
      </c>
      <c r="AL424" s="32">
        <f t="shared" si="12"/>
        <v>0</v>
      </c>
      <c r="AM424" s="32">
        <f t="shared" si="12"/>
        <v>0</v>
      </c>
      <c r="AN424" s="32">
        <f t="shared" si="11"/>
        <v>0</v>
      </c>
      <c r="AO424" s="32">
        <f t="shared" si="11"/>
        <v>0</v>
      </c>
      <c r="AP424" s="32">
        <f t="shared" si="11"/>
        <v>0</v>
      </c>
    </row>
    <row r="425" spans="37:42" ht="18.75" customHeight="1">
      <c r="AK425" s="32">
        <f t="shared" si="12"/>
        <v>0</v>
      </c>
      <c r="AL425" s="32">
        <f t="shared" si="12"/>
        <v>0</v>
      </c>
      <c r="AM425" s="32">
        <f t="shared" si="12"/>
        <v>0</v>
      </c>
      <c r="AN425" s="32">
        <f t="shared" si="11"/>
        <v>0</v>
      </c>
      <c r="AO425" s="32">
        <f t="shared" si="11"/>
        <v>0</v>
      </c>
      <c r="AP425" s="32">
        <f t="shared" si="11"/>
        <v>0</v>
      </c>
    </row>
    <row r="426" spans="37:42" ht="18.75" customHeight="1">
      <c r="AK426" s="32">
        <f t="shared" si="12"/>
        <v>0</v>
      </c>
      <c r="AL426" s="32">
        <f t="shared" si="12"/>
        <v>0</v>
      </c>
      <c r="AM426" s="32">
        <f t="shared" si="12"/>
        <v>0</v>
      </c>
      <c r="AN426" s="32">
        <f t="shared" si="11"/>
        <v>0</v>
      </c>
      <c r="AO426" s="32">
        <f t="shared" si="11"/>
        <v>0</v>
      </c>
      <c r="AP426" s="32">
        <f t="shared" si="11"/>
        <v>0</v>
      </c>
    </row>
    <row r="427" spans="37:42" ht="18.75" customHeight="1">
      <c r="AK427" s="32">
        <f t="shared" si="12"/>
        <v>0</v>
      </c>
      <c r="AL427" s="32">
        <f t="shared" si="12"/>
        <v>0</v>
      </c>
      <c r="AM427" s="32">
        <f t="shared" si="12"/>
        <v>0</v>
      </c>
      <c r="AN427" s="32">
        <f t="shared" si="11"/>
        <v>0</v>
      </c>
      <c r="AO427" s="32">
        <f t="shared" si="11"/>
        <v>0</v>
      </c>
      <c r="AP427" s="32">
        <f t="shared" si="11"/>
        <v>0</v>
      </c>
    </row>
    <row r="428" spans="37:42" ht="18.75" customHeight="1">
      <c r="AK428" s="32">
        <f t="shared" si="12"/>
        <v>0</v>
      </c>
      <c r="AL428" s="32">
        <f t="shared" si="12"/>
        <v>0</v>
      </c>
      <c r="AM428" s="32">
        <f t="shared" si="12"/>
        <v>0</v>
      </c>
      <c r="AN428" s="32">
        <f t="shared" si="11"/>
        <v>0</v>
      </c>
      <c r="AO428" s="32">
        <f t="shared" si="11"/>
        <v>0</v>
      </c>
      <c r="AP428" s="32">
        <f t="shared" si="11"/>
        <v>0</v>
      </c>
    </row>
    <row r="429" spans="37:42" ht="18.75" customHeight="1">
      <c r="AK429" s="32">
        <f t="shared" si="12"/>
        <v>0</v>
      </c>
      <c r="AL429" s="32">
        <f t="shared" si="12"/>
        <v>0</v>
      </c>
      <c r="AM429" s="32">
        <f t="shared" si="12"/>
        <v>0</v>
      </c>
      <c r="AN429" s="32">
        <f t="shared" si="11"/>
        <v>0</v>
      </c>
      <c r="AO429" s="32">
        <f t="shared" si="11"/>
        <v>0</v>
      </c>
      <c r="AP429" s="32">
        <f t="shared" si="11"/>
        <v>0</v>
      </c>
    </row>
    <row r="430" spans="37:42" ht="18.75" customHeight="1">
      <c r="AK430" s="32">
        <f t="shared" si="12"/>
        <v>0</v>
      </c>
      <c r="AL430" s="32">
        <f t="shared" si="12"/>
        <v>0</v>
      </c>
      <c r="AM430" s="32">
        <f t="shared" si="12"/>
        <v>0</v>
      </c>
      <c r="AN430" s="32">
        <f t="shared" si="11"/>
        <v>0</v>
      </c>
      <c r="AO430" s="32">
        <f t="shared" si="11"/>
        <v>0</v>
      </c>
      <c r="AP430" s="32">
        <f t="shared" si="11"/>
        <v>0</v>
      </c>
    </row>
    <row r="431" spans="37:42" ht="18.75" customHeight="1">
      <c r="AK431" s="32">
        <f t="shared" si="12"/>
        <v>0</v>
      </c>
      <c r="AL431" s="32">
        <f t="shared" si="12"/>
        <v>0</v>
      </c>
      <c r="AM431" s="32">
        <f t="shared" si="12"/>
        <v>0</v>
      </c>
      <c r="AN431" s="32">
        <f t="shared" si="11"/>
        <v>0</v>
      </c>
      <c r="AO431" s="32">
        <f t="shared" si="11"/>
        <v>0</v>
      </c>
      <c r="AP431" s="32">
        <f t="shared" si="11"/>
        <v>0</v>
      </c>
    </row>
    <row r="432" spans="37:42" ht="18.75" customHeight="1">
      <c r="AK432" s="32">
        <f t="shared" si="12"/>
        <v>0</v>
      </c>
      <c r="AL432" s="32">
        <f t="shared" si="12"/>
        <v>0</v>
      </c>
      <c r="AM432" s="32">
        <f t="shared" si="12"/>
        <v>0</v>
      </c>
      <c r="AN432" s="32">
        <f t="shared" si="11"/>
        <v>0</v>
      </c>
      <c r="AO432" s="32">
        <f t="shared" si="11"/>
        <v>0</v>
      </c>
      <c r="AP432" s="32">
        <f t="shared" si="11"/>
        <v>0</v>
      </c>
    </row>
    <row r="433" spans="37:42" ht="18.75" customHeight="1">
      <c r="AK433" s="32">
        <f t="shared" si="12"/>
        <v>0</v>
      </c>
      <c r="AL433" s="32">
        <f t="shared" si="12"/>
        <v>0</v>
      </c>
      <c r="AM433" s="32">
        <f t="shared" si="12"/>
        <v>0</v>
      </c>
      <c r="AN433" s="32">
        <f t="shared" si="11"/>
        <v>0</v>
      </c>
      <c r="AO433" s="32">
        <f t="shared" si="11"/>
        <v>0</v>
      </c>
      <c r="AP433" s="32">
        <f t="shared" si="11"/>
        <v>0</v>
      </c>
    </row>
    <row r="434" spans="37:42" ht="18.75" customHeight="1">
      <c r="AK434" s="32">
        <f t="shared" si="12"/>
        <v>0</v>
      </c>
      <c r="AL434" s="32">
        <f t="shared" si="12"/>
        <v>0</v>
      </c>
      <c r="AM434" s="32">
        <f t="shared" si="12"/>
        <v>0</v>
      </c>
      <c r="AN434" s="32">
        <f t="shared" si="11"/>
        <v>0</v>
      </c>
      <c r="AO434" s="32">
        <f t="shared" si="11"/>
        <v>0</v>
      </c>
      <c r="AP434" s="32">
        <f t="shared" si="11"/>
        <v>0</v>
      </c>
    </row>
    <row r="435" spans="37:42" ht="18.75" customHeight="1">
      <c r="AK435" s="32">
        <f t="shared" si="12"/>
        <v>0</v>
      </c>
      <c r="AL435" s="32">
        <f t="shared" si="12"/>
        <v>0</v>
      </c>
      <c r="AM435" s="32">
        <f t="shared" si="12"/>
        <v>0</v>
      </c>
      <c r="AN435" s="32">
        <f t="shared" si="11"/>
        <v>0</v>
      </c>
      <c r="AO435" s="32">
        <f t="shared" si="11"/>
        <v>0</v>
      </c>
      <c r="AP435" s="32">
        <f t="shared" si="11"/>
        <v>0</v>
      </c>
    </row>
    <row r="436" spans="37:42" ht="18.75" customHeight="1">
      <c r="AK436" s="32">
        <f t="shared" si="12"/>
        <v>0</v>
      </c>
      <c r="AL436" s="32">
        <f t="shared" si="12"/>
        <v>0</v>
      </c>
      <c r="AM436" s="32">
        <f t="shared" si="12"/>
        <v>0</v>
      </c>
      <c r="AN436" s="32">
        <f t="shared" si="11"/>
        <v>0</v>
      </c>
      <c r="AO436" s="32">
        <f t="shared" si="11"/>
        <v>0</v>
      </c>
      <c r="AP436" s="32">
        <f t="shared" si="11"/>
        <v>0</v>
      </c>
    </row>
    <row r="437" spans="37:42" ht="18.75" customHeight="1">
      <c r="AK437" s="32">
        <f t="shared" si="12"/>
        <v>0</v>
      </c>
      <c r="AL437" s="32">
        <f t="shared" si="12"/>
        <v>0</v>
      </c>
      <c r="AM437" s="32">
        <f t="shared" si="12"/>
        <v>0</v>
      </c>
      <c r="AN437" s="32">
        <f t="shared" si="11"/>
        <v>0</v>
      </c>
      <c r="AO437" s="32">
        <f t="shared" si="11"/>
        <v>0</v>
      </c>
      <c r="AP437" s="32">
        <f t="shared" si="11"/>
        <v>0</v>
      </c>
    </row>
    <row r="438" spans="37:42" ht="18.75" customHeight="1">
      <c r="AK438" s="32">
        <f t="shared" si="12"/>
        <v>0</v>
      </c>
      <c r="AL438" s="32">
        <f t="shared" si="12"/>
        <v>0</v>
      </c>
      <c r="AM438" s="32">
        <f t="shared" si="12"/>
        <v>0</v>
      </c>
      <c r="AN438" s="32">
        <f t="shared" si="11"/>
        <v>0</v>
      </c>
      <c r="AO438" s="32">
        <f t="shared" si="11"/>
        <v>0</v>
      </c>
      <c r="AP438" s="32">
        <f t="shared" si="11"/>
        <v>0</v>
      </c>
    </row>
    <row r="439" spans="37:42" ht="18.75" customHeight="1">
      <c r="AK439" s="32">
        <f t="shared" si="12"/>
        <v>0</v>
      </c>
      <c r="AL439" s="32">
        <f t="shared" si="12"/>
        <v>0</v>
      </c>
      <c r="AM439" s="32">
        <f t="shared" si="12"/>
        <v>0</v>
      </c>
      <c r="AN439" s="32">
        <f t="shared" si="11"/>
        <v>0</v>
      </c>
      <c r="AO439" s="32">
        <f t="shared" si="11"/>
        <v>0</v>
      </c>
      <c r="AP439" s="32">
        <f t="shared" si="11"/>
        <v>0</v>
      </c>
    </row>
    <row r="440" spans="37:42" ht="18.75" customHeight="1">
      <c r="AK440" s="32">
        <f t="shared" si="12"/>
        <v>0</v>
      </c>
      <c r="AL440" s="32">
        <f t="shared" si="12"/>
        <v>0</v>
      </c>
      <c r="AM440" s="32">
        <f t="shared" si="12"/>
        <v>0</v>
      </c>
      <c r="AN440" s="32">
        <f t="shared" si="11"/>
        <v>0</v>
      </c>
      <c r="AO440" s="32">
        <f t="shared" si="11"/>
        <v>0</v>
      </c>
      <c r="AP440" s="32">
        <f t="shared" si="11"/>
        <v>0</v>
      </c>
    </row>
    <row r="441" spans="37:42" ht="18.75" customHeight="1">
      <c r="AK441" s="32">
        <f t="shared" si="12"/>
        <v>0</v>
      </c>
      <c r="AL441" s="32">
        <f t="shared" si="12"/>
        <v>0</v>
      </c>
      <c r="AM441" s="32">
        <f t="shared" si="12"/>
        <v>0</v>
      </c>
      <c r="AN441" s="32">
        <f t="shared" si="11"/>
        <v>0</v>
      </c>
      <c r="AO441" s="32">
        <f t="shared" si="11"/>
        <v>0</v>
      </c>
      <c r="AP441" s="32">
        <f t="shared" si="11"/>
        <v>0</v>
      </c>
    </row>
    <row r="442" spans="37:42" ht="18.75" customHeight="1">
      <c r="AK442" s="32">
        <f t="shared" si="12"/>
        <v>0</v>
      </c>
      <c r="AL442" s="32">
        <f t="shared" si="12"/>
        <v>0</v>
      </c>
      <c r="AM442" s="32">
        <f t="shared" si="12"/>
        <v>0</v>
      </c>
      <c r="AN442" s="32">
        <f t="shared" si="11"/>
        <v>0</v>
      </c>
      <c r="AO442" s="32">
        <f t="shared" si="11"/>
        <v>0</v>
      </c>
      <c r="AP442" s="32">
        <f t="shared" si="11"/>
        <v>0</v>
      </c>
    </row>
    <row r="443" spans="37:42" ht="18.75" customHeight="1">
      <c r="AK443" s="32">
        <f t="shared" si="12"/>
        <v>0</v>
      </c>
      <c r="AL443" s="32">
        <f t="shared" si="12"/>
        <v>0</v>
      </c>
      <c r="AM443" s="32">
        <f t="shared" si="12"/>
        <v>0</v>
      </c>
      <c r="AN443" s="32">
        <f t="shared" si="11"/>
        <v>0</v>
      </c>
      <c r="AO443" s="32">
        <f t="shared" si="11"/>
        <v>0</v>
      </c>
      <c r="AP443" s="32">
        <f t="shared" si="11"/>
        <v>0</v>
      </c>
    </row>
    <row r="444" spans="37:42" ht="18.75" customHeight="1">
      <c r="AK444" s="32">
        <f t="shared" si="12"/>
        <v>0</v>
      </c>
      <c r="AL444" s="32">
        <f t="shared" si="12"/>
        <v>0</v>
      </c>
      <c r="AM444" s="32">
        <f t="shared" si="12"/>
        <v>0</v>
      </c>
      <c r="AN444" s="32">
        <f t="shared" si="11"/>
        <v>0</v>
      </c>
      <c r="AO444" s="32">
        <f t="shared" si="11"/>
        <v>0</v>
      </c>
      <c r="AP444" s="32">
        <f t="shared" si="11"/>
        <v>0</v>
      </c>
    </row>
    <row r="445" spans="37:42" ht="18.75" customHeight="1">
      <c r="AK445" s="32">
        <f t="shared" si="12"/>
        <v>0</v>
      </c>
      <c r="AL445" s="32">
        <f t="shared" si="12"/>
        <v>0</v>
      </c>
      <c r="AM445" s="32">
        <f t="shared" si="12"/>
        <v>0</v>
      </c>
      <c r="AN445" s="32">
        <f t="shared" si="12"/>
        <v>0</v>
      </c>
      <c r="AO445" s="32">
        <f t="shared" si="12"/>
        <v>0</v>
      </c>
      <c r="AP445" s="32">
        <f t="shared" si="12"/>
        <v>0</v>
      </c>
    </row>
    <row r="446" spans="37:42" ht="18.75" customHeight="1">
      <c r="AK446" s="32">
        <f t="shared" ref="AK446:AP488" si="13">+U446-AE446</f>
        <v>0</v>
      </c>
      <c r="AL446" s="32">
        <f t="shared" si="13"/>
        <v>0</v>
      </c>
      <c r="AM446" s="32">
        <f t="shared" si="13"/>
        <v>0</v>
      </c>
      <c r="AN446" s="32">
        <f t="shared" si="13"/>
        <v>0</v>
      </c>
      <c r="AO446" s="32">
        <f t="shared" si="13"/>
        <v>0</v>
      </c>
      <c r="AP446" s="32">
        <f t="shared" si="13"/>
        <v>0</v>
      </c>
    </row>
    <row r="447" spans="37:42" ht="18.75" customHeight="1">
      <c r="AK447" s="32">
        <f t="shared" si="13"/>
        <v>0</v>
      </c>
      <c r="AL447" s="32">
        <f t="shared" si="13"/>
        <v>0</v>
      </c>
      <c r="AM447" s="32">
        <f t="shared" si="13"/>
        <v>0</v>
      </c>
      <c r="AN447" s="32">
        <f t="shared" si="13"/>
        <v>0</v>
      </c>
      <c r="AO447" s="32">
        <f t="shared" si="13"/>
        <v>0</v>
      </c>
      <c r="AP447" s="32">
        <f t="shared" si="13"/>
        <v>0</v>
      </c>
    </row>
    <row r="448" spans="37:42" ht="18.75" customHeight="1">
      <c r="AK448" s="32">
        <f t="shared" si="13"/>
        <v>0</v>
      </c>
      <c r="AL448" s="32">
        <f t="shared" si="13"/>
        <v>0</v>
      </c>
      <c r="AM448" s="32">
        <f t="shared" si="13"/>
        <v>0</v>
      </c>
      <c r="AN448" s="32">
        <f t="shared" si="13"/>
        <v>0</v>
      </c>
      <c r="AO448" s="32">
        <f t="shared" si="13"/>
        <v>0</v>
      </c>
      <c r="AP448" s="32">
        <f t="shared" si="13"/>
        <v>0</v>
      </c>
    </row>
    <row r="449" spans="37:42" ht="18.75" customHeight="1">
      <c r="AK449" s="32">
        <f t="shared" si="13"/>
        <v>0</v>
      </c>
      <c r="AL449" s="32">
        <f t="shared" si="13"/>
        <v>0</v>
      </c>
      <c r="AM449" s="32">
        <f t="shared" si="13"/>
        <v>0</v>
      </c>
      <c r="AN449" s="32">
        <f t="shared" si="13"/>
        <v>0</v>
      </c>
      <c r="AO449" s="32">
        <f t="shared" si="13"/>
        <v>0</v>
      </c>
      <c r="AP449" s="32">
        <f t="shared" si="13"/>
        <v>0</v>
      </c>
    </row>
    <row r="450" spans="37:42" ht="18.75" customHeight="1">
      <c r="AK450" s="32">
        <f t="shared" si="13"/>
        <v>0</v>
      </c>
      <c r="AL450" s="32">
        <f t="shared" si="13"/>
        <v>0</v>
      </c>
      <c r="AM450" s="32">
        <f t="shared" si="13"/>
        <v>0</v>
      </c>
      <c r="AN450" s="32">
        <f t="shared" si="13"/>
        <v>0</v>
      </c>
      <c r="AO450" s="32">
        <f t="shared" si="13"/>
        <v>0</v>
      </c>
      <c r="AP450" s="32">
        <f t="shared" si="13"/>
        <v>0</v>
      </c>
    </row>
    <row r="451" spans="37:42" ht="18.75" customHeight="1">
      <c r="AK451" s="32">
        <f t="shared" si="13"/>
        <v>0</v>
      </c>
      <c r="AL451" s="32">
        <f t="shared" si="13"/>
        <v>0</v>
      </c>
      <c r="AM451" s="32">
        <f t="shared" si="13"/>
        <v>0</v>
      </c>
      <c r="AN451" s="32">
        <f t="shared" si="13"/>
        <v>0</v>
      </c>
      <c r="AO451" s="32">
        <f t="shared" si="13"/>
        <v>0</v>
      </c>
      <c r="AP451" s="32">
        <f t="shared" si="13"/>
        <v>0</v>
      </c>
    </row>
    <row r="452" spans="37:42" ht="18.75" customHeight="1">
      <c r="AK452" s="32">
        <f t="shared" si="13"/>
        <v>0</v>
      </c>
      <c r="AL452" s="32">
        <f t="shared" si="13"/>
        <v>0</v>
      </c>
      <c r="AM452" s="32">
        <f t="shared" si="13"/>
        <v>0</v>
      </c>
      <c r="AN452" s="32">
        <f t="shared" si="13"/>
        <v>0</v>
      </c>
      <c r="AO452" s="32">
        <f t="shared" si="13"/>
        <v>0</v>
      </c>
      <c r="AP452" s="32">
        <f t="shared" si="13"/>
        <v>0</v>
      </c>
    </row>
    <row r="453" spans="37:42" ht="18.75" customHeight="1">
      <c r="AK453" s="32">
        <f t="shared" si="13"/>
        <v>0</v>
      </c>
      <c r="AL453" s="32">
        <f t="shared" si="13"/>
        <v>0</v>
      </c>
      <c r="AM453" s="32">
        <f t="shared" si="13"/>
        <v>0</v>
      </c>
      <c r="AN453" s="32">
        <f t="shared" si="13"/>
        <v>0</v>
      </c>
      <c r="AO453" s="32">
        <f t="shared" si="13"/>
        <v>0</v>
      </c>
      <c r="AP453" s="32">
        <f t="shared" si="13"/>
        <v>0</v>
      </c>
    </row>
    <row r="454" spans="37:42" ht="18.75" customHeight="1">
      <c r="AK454" s="32">
        <f t="shared" si="13"/>
        <v>0</v>
      </c>
      <c r="AL454" s="32">
        <f t="shared" si="13"/>
        <v>0</v>
      </c>
      <c r="AM454" s="32">
        <f t="shared" si="13"/>
        <v>0</v>
      </c>
      <c r="AN454" s="32">
        <f t="shared" si="13"/>
        <v>0</v>
      </c>
      <c r="AO454" s="32">
        <f t="shared" si="13"/>
        <v>0</v>
      </c>
      <c r="AP454" s="32">
        <f t="shared" si="13"/>
        <v>0</v>
      </c>
    </row>
    <row r="455" spans="37:42" ht="18.75" customHeight="1">
      <c r="AK455" s="32">
        <f t="shared" si="13"/>
        <v>0</v>
      </c>
      <c r="AL455" s="32">
        <f t="shared" si="13"/>
        <v>0</v>
      </c>
      <c r="AM455" s="32">
        <f t="shared" si="13"/>
        <v>0</v>
      </c>
      <c r="AN455" s="32">
        <f t="shared" si="13"/>
        <v>0</v>
      </c>
      <c r="AO455" s="32">
        <f t="shared" si="13"/>
        <v>0</v>
      </c>
      <c r="AP455" s="32">
        <f t="shared" si="13"/>
        <v>0</v>
      </c>
    </row>
    <row r="456" spans="37:42" ht="18.75" customHeight="1">
      <c r="AK456" s="32">
        <f t="shared" si="13"/>
        <v>0</v>
      </c>
      <c r="AL456" s="32">
        <f t="shared" si="13"/>
        <v>0</v>
      </c>
      <c r="AM456" s="32">
        <f t="shared" si="13"/>
        <v>0</v>
      </c>
      <c r="AN456" s="32">
        <f t="shared" si="13"/>
        <v>0</v>
      </c>
      <c r="AO456" s="32">
        <f t="shared" si="13"/>
        <v>0</v>
      </c>
      <c r="AP456" s="32">
        <f t="shared" si="13"/>
        <v>0</v>
      </c>
    </row>
    <row r="457" spans="37:42" ht="18.75" customHeight="1">
      <c r="AK457" s="32">
        <f t="shared" si="13"/>
        <v>0</v>
      </c>
      <c r="AL457" s="32">
        <f t="shared" si="13"/>
        <v>0</v>
      </c>
      <c r="AM457" s="32">
        <f t="shared" si="13"/>
        <v>0</v>
      </c>
      <c r="AN457" s="32">
        <f t="shared" si="13"/>
        <v>0</v>
      </c>
      <c r="AO457" s="32">
        <f t="shared" si="13"/>
        <v>0</v>
      </c>
      <c r="AP457" s="32">
        <f t="shared" si="13"/>
        <v>0</v>
      </c>
    </row>
    <row r="458" spans="37:42" ht="18.75" customHeight="1">
      <c r="AK458" s="32">
        <f t="shared" si="13"/>
        <v>0</v>
      </c>
      <c r="AL458" s="32">
        <f t="shared" si="13"/>
        <v>0</v>
      </c>
      <c r="AM458" s="32">
        <f t="shared" si="13"/>
        <v>0</v>
      </c>
      <c r="AN458" s="32">
        <f t="shared" si="13"/>
        <v>0</v>
      </c>
      <c r="AO458" s="32">
        <f t="shared" si="13"/>
        <v>0</v>
      </c>
      <c r="AP458" s="32">
        <f t="shared" si="13"/>
        <v>0</v>
      </c>
    </row>
    <row r="459" spans="37:42" ht="18.75" customHeight="1">
      <c r="AK459" s="32">
        <f t="shared" si="13"/>
        <v>0</v>
      </c>
      <c r="AL459" s="32">
        <f t="shared" si="13"/>
        <v>0</v>
      </c>
      <c r="AM459" s="32">
        <f t="shared" si="13"/>
        <v>0</v>
      </c>
      <c r="AN459" s="32">
        <f t="shared" si="13"/>
        <v>0</v>
      </c>
      <c r="AO459" s="32">
        <f t="shared" si="13"/>
        <v>0</v>
      </c>
      <c r="AP459" s="32">
        <f t="shared" si="13"/>
        <v>0</v>
      </c>
    </row>
    <row r="460" spans="37:42" ht="18.75" customHeight="1">
      <c r="AK460" s="32">
        <f t="shared" si="13"/>
        <v>0</v>
      </c>
      <c r="AL460" s="32">
        <f t="shared" si="13"/>
        <v>0</v>
      </c>
      <c r="AM460" s="32">
        <f t="shared" si="13"/>
        <v>0</v>
      </c>
      <c r="AN460" s="32">
        <f t="shared" si="13"/>
        <v>0</v>
      </c>
      <c r="AO460" s="32">
        <f t="shared" si="13"/>
        <v>0</v>
      </c>
      <c r="AP460" s="32">
        <f t="shared" si="13"/>
        <v>0</v>
      </c>
    </row>
    <row r="461" spans="37:42" ht="18.75" customHeight="1">
      <c r="AK461" s="32">
        <f t="shared" si="13"/>
        <v>0</v>
      </c>
      <c r="AL461" s="32">
        <f t="shared" si="13"/>
        <v>0</v>
      </c>
      <c r="AM461" s="32">
        <f t="shared" si="13"/>
        <v>0</v>
      </c>
      <c r="AN461" s="32">
        <f t="shared" si="13"/>
        <v>0</v>
      </c>
      <c r="AO461" s="32">
        <f t="shared" si="13"/>
        <v>0</v>
      </c>
      <c r="AP461" s="32">
        <f t="shared" si="13"/>
        <v>0</v>
      </c>
    </row>
    <row r="462" spans="37:42" ht="18.75" customHeight="1">
      <c r="AK462" s="32">
        <f t="shared" si="13"/>
        <v>0</v>
      </c>
      <c r="AL462" s="32">
        <f t="shared" si="13"/>
        <v>0</v>
      </c>
      <c r="AM462" s="32">
        <f t="shared" si="13"/>
        <v>0</v>
      </c>
      <c r="AN462" s="32">
        <f t="shared" si="13"/>
        <v>0</v>
      </c>
      <c r="AO462" s="32">
        <f t="shared" si="13"/>
        <v>0</v>
      </c>
      <c r="AP462" s="32">
        <f t="shared" si="13"/>
        <v>0</v>
      </c>
    </row>
    <row r="463" spans="37:42" ht="18.75" customHeight="1">
      <c r="AK463" s="32">
        <f t="shared" si="13"/>
        <v>0</v>
      </c>
      <c r="AL463" s="32">
        <f t="shared" si="13"/>
        <v>0</v>
      </c>
      <c r="AM463" s="32">
        <f t="shared" si="13"/>
        <v>0</v>
      </c>
      <c r="AN463" s="32">
        <f t="shared" si="13"/>
        <v>0</v>
      </c>
      <c r="AO463" s="32">
        <f t="shared" si="13"/>
        <v>0</v>
      </c>
      <c r="AP463" s="32">
        <f t="shared" si="13"/>
        <v>0</v>
      </c>
    </row>
    <row r="464" spans="37:42" ht="18.75" customHeight="1">
      <c r="AK464" s="32">
        <f t="shared" si="13"/>
        <v>0</v>
      </c>
      <c r="AL464" s="32">
        <f t="shared" si="13"/>
        <v>0</v>
      </c>
      <c r="AM464" s="32">
        <f t="shared" si="13"/>
        <v>0</v>
      </c>
      <c r="AN464" s="32">
        <f t="shared" si="13"/>
        <v>0</v>
      </c>
      <c r="AO464" s="32">
        <f t="shared" si="13"/>
        <v>0</v>
      </c>
      <c r="AP464" s="32">
        <f t="shared" si="13"/>
        <v>0</v>
      </c>
    </row>
    <row r="465" spans="37:42" ht="18.75" customHeight="1">
      <c r="AK465" s="32">
        <f t="shared" si="13"/>
        <v>0</v>
      </c>
      <c r="AL465" s="32">
        <f t="shared" si="13"/>
        <v>0</v>
      </c>
      <c r="AM465" s="32">
        <f t="shared" si="13"/>
        <v>0</v>
      </c>
      <c r="AN465" s="32">
        <f t="shared" si="13"/>
        <v>0</v>
      </c>
      <c r="AO465" s="32">
        <f t="shared" si="13"/>
        <v>0</v>
      </c>
      <c r="AP465" s="32">
        <f t="shared" si="13"/>
        <v>0</v>
      </c>
    </row>
    <row r="466" spans="37:42" ht="18.75" customHeight="1">
      <c r="AK466" s="32">
        <f t="shared" si="13"/>
        <v>0</v>
      </c>
      <c r="AL466" s="32">
        <f t="shared" si="13"/>
        <v>0</v>
      </c>
      <c r="AM466" s="32">
        <f t="shared" si="13"/>
        <v>0</v>
      </c>
      <c r="AN466" s="32">
        <f t="shared" si="13"/>
        <v>0</v>
      </c>
      <c r="AO466" s="32">
        <f t="shared" si="13"/>
        <v>0</v>
      </c>
      <c r="AP466" s="32">
        <f t="shared" si="13"/>
        <v>0</v>
      </c>
    </row>
    <row r="467" spans="37:42" ht="18.75" customHeight="1">
      <c r="AK467" s="32">
        <f t="shared" si="13"/>
        <v>0</v>
      </c>
      <c r="AL467" s="32">
        <f t="shared" si="13"/>
        <v>0</v>
      </c>
      <c r="AM467" s="32">
        <f t="shared" si="13"/>
        <v>0</v>
      </c>
      <c r="AN467" s="32">
        <f t="shared" si="13"/>
        <v>0</v>
      </c>
      <c r="AO467" s="32">
        <f t="shared" si="13"/>
        <v>0</v>
      </c>
      <c r="AP467" s="32">
        <f t="shared" si="13"/>
        <v>0</v>
      </c>
    </row>
    <row r="468" spans="37:42" ht="18.75" customHeight="1">
      <c r="AK468" s="32">
        <f t="shared" si="13"/>
        <v>0</v>
      </c>
      <c r="AL468" s="32">
        <f t="shared" si="13"/>
        <v>0</v>
      </c>
      <c r="AM468" s="32">
        <f t="shared" si="13"/>
        <v>0</v>
      </c>
      <c r="AN468" s="32">
        <f t="shared" si="13"/>
        <v>0</v>
      </c>
      <c r="AO468" s="32">
        <f t="shared" si="13"/>
        <v>0</v>
      </c>
      <c r="AP468" s="32">
        <f t="shared" si="13"/>
        <v>0</v>
      </c>
    </row>
    <row r="469" spans="37:42" ht="18.75" customHeight="1">
      <c r="AK469" s="32">
        <f t="shared" si="13"/>
        <v>0</v>
      </c>
      <c r="AL469" s="32">
        <f t="shared" si="13"/>
        <v>0</v>
      </c>
      <c r="AM469" s="32">
        <f t="shared" si="13"/>
        <v>0</v>
      </c>
      <c r="AN469" s="32">
        <f t="shared" si="13"/>
        <v>0</v>
      </c>
      <c r="AO469" s="32">
        <f t="shared" si="13"/>
        <v>0</v>
      </c>
      <c r="AP469" s="32">
        <f t="shared" si="13"/>
        <v>0</v>
      </c>
    </row>
    <row r="470" spans="37:42" ht="18.75" customHeight="1">
      <c r="AK470" s="32">
        <f t="shared" si="13"/>
        <v>0</v>
      </c>
      <c r="AL470" s="32">
        <f t="shared" si="13"/>
        <v>0</v>
      </c>
      <c r="AM470" s="32">
        <f t="shared" si="13"/>
        <v>0</v>
      </c>
      <c r="AN470" s="32">
        <f t="shared" si="13"/>
        <v>0</v>
      </c>
      <c r="AO470" s="32">
        <f t="shared" si="13"/>
        <v>0</v>
      </c>
      <c r="AP470" s="32">
        <f t="shared" si="13"/>
        <v>0</v>
      </c>
    </row>
    <row r="471" spans="37:42" ht="18.75" customHeight="1">
      <c r="AK471" s="32">
        <f t="shared" si="13"/>
        <v>0</v>
      </c>
      <c r="AL471" s="32">
        <f t="shared" si="13"/>
        <v>0</v>
      </c>
      <c r="AM471" s="32">
        <f t="shared" si="13"/>
        <v>0</v>
      </c>
      <c r="AN471" s="32">
        <f t="shared" si="13"/>
        <v>0</v>
      </c>
      <c r="AO471" s="32">
        <f t="shared" si="13"/>
        <v>0</v>
      </c>
      <c r="AP471" s="32">
        <f t="shared" si="13"/>
        <v>0</v>
      </c>
    </row>
    <row r="472" spans="37:42" ht="18.75" customHeight="1">
      <c r="AK472" s="32">
        <f t="shared" si="13"/>
        <v>0</v>
      </c>
      <c r="AL472" s="32">
        <f t="shared" si="13"/>
        <v>0</v>
      </c>
      <c r="AM472" s="32">
        <f t="shared" si="13"/>
        <v>0</v>
      </c>
      <c r="AN472" s="32">
        <f t="shared" si="13"/>
        <v>0</v>
      </c>
      <c r="AO472" s="32">
        <f t="shared" si="13"/>
        <v>0</v>
      </c>
      <c r="AP472" s="32">
        <f t="shared" si="13"/>
        <v>0</v>
      </c>
    </row>
    <row r="473" spans="37:42" ht="18.75" customHeight="1">
      <c r="AK473" s="32">
        <f t="shared" si="13"/>
        <v>0</v>
      </c>
      <c r="AL473" s="32">
        <f t="shared" si="13"/>
        <v>0</v>
      </c>
      <c r="AM473" s="32">
        <f t="shared" si="13"/>
        <v>0</v>
      </c>
      <c r="AN473" s="32">
        <f t="shared" si="13"/>
        <v>0</v>
      </c>
      <c r="AO473" s="32">
        <f t="shared" si="13"/>
        <v>0</v>
      </c>
      <c r="AP473" s="32">
        <f t="shared" si="13"/>
        <v>0</v>
      </c>
    </row>
    <row r="474" spans="37:42" ht="18.75" customHeight="1">
      <c r="AK474" s="32">
        <f t="shared" si="13"/>
        <v>0</v>
      </c>
      <c r="AL474" s="32">
        <f t="shared" si="13"/>
        <v>0</v>
      </c>
      <c r="AM474" s="32">
        <f t="shared" si="13"/>
        <v>0</v>
      </c>
      <c r="AN474" s="32">
        <f t="shared" si="13"/>
        <v>0</v>
      </c>
      <c r="AO474" s="32">
        <f t="shared" si="13"/>
        <v>0</v>
      </c>
      <c r="AP474" s="32">
        <f t="shared" si="13"/>
        <v>0</v>
      </c>
    </row>
    <row r="475" spans="37:42" ht="18.75" customHeight="1">
      <c r="AK475" s="32">
        <f t="shared" si="13"/>
        <v>0</v>
      </c>
      <c r="AL475" s="32">
        <f t="shared" si="13"/>
        <v>0</v>
      </c>
      <c r="AM475" s="32">
        <f t="shared" si="13"/>
        <v>0</v>
      </c>
      <c r="AN475" s="32">
        <f t="shared" si="13"/>
        <v>0</v>
      </c>
      <c r="AO475" s="32">
        <f t="shared" si="13"/>
        <v>0</v>
      </c>
      <c r="AP475" s="32">
        <f t="shared" si="13"/>
        <v>0</v>
      </c>
    </row>
    <row r="476" spans="37:42" ht="18.75" customHeight="1">
      <c r="AK476" s="32">
        <f t="shared" si="13"/>
        <v>0</v>
      </c>
      <c r="AL476" s="32">
        <f t="shared" si="13"/>
        <v>0</v>
      </c>
      <c r="AM476" s="32">
        <f t="shared" si="13"/>
        <v>0</v>
      </c>
      <c r="AN476" s="32">
        <f t="shared" si="13"/>
        <v>0</v>
      </c>
      <c r="AO476" s="32">
        <f t="shared" si="13"/>
        <v>0</v>
      </c>
      <c r="AP476" s="32">
        <f t="shared" si="13"/>
        <v>0</v>
      </c>
    </row>
    <row r="477" spans="37:42" ht="18.75" customHeight="1">
      <c r="AK477" s="32">
        <f t="shared" si="13"/>
        <v>0</v>
      </c>
      <c r="AL477" s="32">
        <f t="shared" si="13"/>
        <v>0</v>
      </c>
      <c r="AM477" s="32">
        <f t="shared" si="13"/>
        <v>0</v>
      </c>
      <c r="AN477" s="32">
        <f t="shared" si="13"/>
        <v>0</v>
      </c>
      <c r="AO477" s="32">
        <f t="shared" si="13"/>
        <v>0</v>
      </c>
      <c r="AP477" s="32">
        <f t="shared" si="13"/>
        <v>0</v>
      </c>
    </row>
    <row r="478" spans="37:42" ht="18.75" customHeight="1">
      <c r="AK478" s="32">
        <f t="shared" si="13"/>
        <v>0</v>
      </c>
      <c r="AL478" s="32">
        <f t="shared" si="13"/>
        <v>0</v>
      </c>
      <c r="AM478" s="32">
        <f t="shared" si="13"/>
        <v>0</v>
      </c>
      <c r="AN478" s="32">
        <f t="shared" si="13"/>
        <v>0</v>
      </c>
      <c r="AO478" s="32">
        <f t="shared" si="13"/>
        <v>0</v>
      </c>
      <c r="AP478" s="32">
        <f t="shared" si="13"/>
        <v>0</v>
      </c>
    </row>
    <row r="479" spans="37:42" ht="18.75" customHeight="1">
      <c r="AK479" s="32">
        <f t="shared" si="13"/>
        <v>0</v>
      </c>
      <c r="AL479" s="32">
        <f t="shared" si="13"/>
        <v>0</v>
      </c>
      <c r="AM479" s="32">
        <f t="shared" si="13"/>
        <v>0</v>
      </c>
      <c r="AN479" s="32">
        <f t="shared" si="13"/>
        <v>0</v>
      </c>
      <c r="AO479" s="32">
        <f t="shared" si="13"/>
        <v>0</v>
      </c>
      <c r="AP479" s="32">
        <f t="shared" si="13"/>
        <v>0</v>
      </c>
    </row>
    <row r="480" spans="37:42" ht="18.75" customHeight="1">
      <c r="AK480" s="32">
        <f t="shared" si="13"/>
        <v>0</v>
      </c>
      <c r="AL480" s="32">
        <f t="shared" si="13"/>
        <v>0</v>
      </c>
      <c r="AM480" s="32">
        <f t="shared" si="13"/>
        <v>0</v>
      </c>
      <c r="AN480" s="32">
        <f t="shared" si="13"/>
        <v>0</v>
      </c>
      <c r="AO480" s="32">
        <f t="shared" si="13"/>
        <v>0</v>
      </c>
      <c r="AP480" s="32">
        <f t="shared" si="13"/>
        <v>0</v>
      </c>
    </row>
    <row r="481" spans="37:42" ht="18.75" customHeight="1">
      <c r="AK481" s="32">
        <f t="shared" si="13"/>
        <v>0</v>
      </c>
      <c r="AL481" s="32">
        <f t="shared" si="13"/>
        <v>0</v>
      </c>
      <c r="AM481" s="32">
        <f t="shared" si="13"/>
        <v>0</v>
      </c>
      <c r="AN481" s="32">
        <f t="shared" si="13"/>
        <v>0</v>
      </c>
      <c r="AO481" s="32">
        <f t="shared" si="13"/>
        <v>0</v>
      </c>
      <c r="AP481" s="32">
        <f t="shared" si="13"/>
        <v>0</v>
      </c>
    </row>
    <row r="482" spans="37:42" ht="18.75" customHeight="1">
      <c r="AK482" s="32">
        <f t="shared" si="13"/>
        <v>0</v>
      </c>
      <c r="AL482" s="32">
        <f t="shared" si="13"/>
        <v>0</v>
      </c>
      <c r="AM482" s="32">
        <f t="shared" si="13"/>
        <v>0</v>
      </c>
      <c r="AN482" s="32">
        <f t="shared" si="13"/>
        <v>0</v>
      </c>
      <c r="AO482" s="32">
        <f t="shared" si="13"/>
        <v>0</v>
      </c>
      <c r="AP482" s="32">
        <f t="shared" si="13"/>
        <v>0</v>
      </c>
    </row>
    <row r="483" spans="37:42" ht="18.75" customHeight="1">
      <c r="AK483" s="32">
        <f t="shared" si="13"/>
        <v>0</v>
      </c>
      <c r="AL483" s="32">
        <f t="shared" si="13"/>
        <v>0</v>
      </c>
      <c r="AM483" s="32">
        <f t="shared" si="13"/>
        <v>0</v>
      </c>
      <c r="AN483" s="32">
        <f t="shared" si="13"/>
        <v>0</v>
      </c>
      <c r="AO483" s="32">
        <f t="shared" si="13"/>
        <v>0</v>
      </c>
      <c r="AP483" s="32">
        <f t="shared" si="13"/>
        <v>0</v>
      </c>
    </row>
    <row r="484" spans="37:42" ht="18.75" customHeight="1">
      <c r="AK484" s="32">
        <f t="shared" si="13"/>
        <v>0</v>
      </c>
      <c r="AL484" s="32">
        <f t="shared" si="13"/>
        <v>0</v>
      </c>
      <c r="AM484" s="32">
        <f t="shared" si="13"/>
        <v>0</v>
      </c>
      <c r="AN484" s="32">
        <f t="shared" si="13"/>
        <v>0</v>
      </c>
      <c r="AO484" s="32">
        <f t="shared" si="13"/>
        <v>0</v>
      </c>
      <c r="AP484" s="32">
        <f t="shared" si="13"/>
        <v>0</v>
      </c>
    </row>
    <row r="485" spans="37:42" ht="18.75" customHeight="1">
      <c r="AK485" s="32">
        <f t="shared" si="13"/>
        <v>0</v>
      </c>
      <c r="AL485" s="32">
        <f t="shared" si="13"/>
        <v>0</v>
      </c>
      <c r="AM485" s="32">
        <f t="shared" si="13"/>
        <v>0</v>
      </c>
      <c r="AN485" s="32">
        <f t="shared" si="13"/>
        <v>0</v>
      </c>
      <c r="AO485" s="32">
        <f t="shared" si="13"/>
        <v>0</v>
      </c>
      <c r="AP485" s="32">
        <f t="shared" si="13"/>
        <v>0</v>
      </c>
    </row>
    <row r="486" spans="37:42" ht="18.75" customHeight="1">
      <c r="AK486" s="32">
        <f t="shared" si="13"/>
        <v>0</v>
      </c>
      <c r="AL486" s="32">
        <f t="shared" si="13"/>
        <v>0</v>
      </c>
      <c r="AM486" s="32">
        <f t="shared" si="13"/>
        <v>0</v>
      </c>
      <c r="AN486" s="32">
        <f t="shared" si="13"/>
        <v>0</v>
      </c>
      <c r="AO486" s="32">
        <f t="shared" si="13"/>
        <v>0</v>
      </c>
      <c r="AP486" s="32">
        <f t="shared" si="13"/>
        <v>0</v>
      </c>
    </row>
    <row r="487" spans="37:42" ht="18.75" customHeight="1">
      <c r="AK487" s="32">
        <f t="shared" si="13"/>
        <v>0</v>
      </c>
      <c r="AL487" s="32">
        <f t="shared" si="13"/>
        <v>0</v>
      </c>
      <c r="AM487" s="32">
        <f t="shared" si="13"/>
        <v>0</v>
      </c>
      <c r="AN487" s="32">
        <f t="shared" si="13"/>
        <v>0</v>
      </c>
      <c r="AO487" s="32">
        <f t="shared" si="13"/>
        <v>0</v>
      </c>
      <c r="AP487" s="32">
        <f t="shared" si="13"/>
        <v>0</v>
      </c>
    </row>
    <row r="488" spans="37:42" ht="18.75" customHeight="1">
      <c r="AK488" s="32">
        <f t="shared" si="13"/>
        <v>0</v>
      </c>
      <c r="AL488" s="32">
        <f t="shared" si="13"/>
        <v>0</v>
      </c>
      <c r="AM488" s="32">
        <f t="shared" si="13"/>
        <v>0</v>
      </c>
      <c r="AN488" s="32">
        <f t="shared" ref="AN488:AP499" si="14">+X488-AH488</f>
        <v>0</v>
      </c>
      <c r="AO488" s="32">
        <f t="shared" si="14"/>
        <v>0</v>
      </c>
      <c r="AP488" s="32">
        <f t="shared" si="14"/>
        <v>0</v>
      </c>
    </row>
    <row r="489" spans="37:42" ht="18.75" customHeight="1">
      <c r="AK489" s="32">
        <f t="shared" ref="AK489:AM499" si="15">+U489-AE489</f>
        <v>0</v>
      </c>
      <c r="AL489" s="32">
        <f t="shared" si="15"/>
        <v>0</v>
      </c>
      <c r="AM489" s="32">
        <f t="shared" si="15"/>
        <v>0</v>
      </c>
      <c r="AN489" s="32">
        <f t="shared" si="14"/>
        <v>0</v>
      </c>
      <c r="AO489" s="32">
        <f t="shared" si="14"/>
        <v>0</v>
      </c>
      <c r="AP489" s="32">
        <f t="shared" si="14"/>
        <v>0</v>
      </c>
    </row>
    <row r="490" spans="37:42" ht="18.75" customHeight="1">
      <c r="AK490" s="32">
        <f t="shared" si="15"/>
        <v>0</v>
      </c>
      <c r="AL490" s="32">
        <f t="shared" si="15"/>
        <v>0</v>
      </c>
      <c r="AM490" s="32">
        <f t="shared" si="15"/>
        <v>0</v>
      </c>
      <c r="AN490" s="32">
        <f t="shared" si="14"/>
        <v>0</v>
      </c>
      <c r="AO490" s="32">
        <f t="shared" si="14"/>
        <v>0</v>
      </c>
      <c r="AP490" s="32">
        <f t="shared" si="14"/>
        <v>0</v>
      </c>
    </row>
    <row r="491" spans="37:42" ht="18.75" customHeight="1">
      <c r="AK491" s="32">
        <f t="shared" si="15"/>
        <v>0</v>
      </c>
      <c r="AL491" s="32">
        <f t="shared" si="15"/>
        <v>0</v>
      </c>
      <c r="AM491" s="32">
        <f t="shared" si="15"/>
        <v>0</v>
      </c>
      <c r="AN491" s="32">
        <f t="shared" si="14"/>
        <v>0</v>
      </c>
      <c r="AO491" s="32">
        <f t="shared" si="14"/>
        <v>0</v>
      </c>
      <c r="AP491" s="32">
        <f t="shared" si="14"/>
        <v>0</v>
      </c>
    </row>
    <row r="492" spans="37:42" ht="18.75" customHeight="1">
      <c r="AK492" s="32">
        <f t="shared" si="15"/>
        <v>0</v>
      </c>
      <c r="AL492" s="32">
        <f t="shared" si="15"/>
        <v>0</v>
      </c>
      <c r="AM492" s="32">
        <f t="shared" si="15"/>
        <v>0</v>
      </c>
      <c r="AN492" s="32">
        <f t="shared" si="14"/>
        <v>0</v>
      </c>
      <c r="AO492" s="32">
        <f t="shared" si="14"/>
        <v>0</v>
      </c>
      <c r="AP492" s="32">
        <f t="shared" si="14"/>
        <v>0</v>
      </c>
    </row>
    <row r="493" spans="37:42" ht="18.75" customHeight="1">
      <c r="AK493" s="32">
        <f t="shared" si="15"/>
        <v>0</v>
      </c>
      <c r="AL493" s="32">
        <f t="shared" si="15"/>
        <v>0</v>
      </c>
      <c r="AM493" s="32">
        <f t="shared" si="15"/>
        <v>0</v>
      </c>
      <c r="AN493" s="32">
        <f t="shared" si="14"/>
        <v>0</v>
      </c>
      <c r="AO493" s="32">
        <f t="shared" si="14"/>
        <v>0</v>
      </c>
      <c r="AP493" s="32">
        <f t="shared" si="14"/>
        <v>0</v>
      </c>
    </row>
    <row r="494" spans="37:42" ht="18.75" customHeight="1">
      <c r="AK494" s="32">
        <f t="shared" si="15"/>
        <v>0</v>
      </c>
      <c r="AL494" s="32">
        <f t="shared" si="15"/>
        <v>0</v>
      </c>
      <c r="AM494" s="32">
        <f t="shared" si="15"/>
        <v>0</v>
      </c>
      <c r="AN494" s="32">
        <f t="shared" si="14"/>
        <v>0</v>
      </c>
      <c r="AO494" s="32">
        <f t="shared" si="14"/>
        <v>0</v>
      </c>
      <c r="AP494" s="32">
        <f t="shared" si="14"/>
        <v>0</v>
      </c>
    </row>
    <row r="495" spans="37:42" ht="18.75" customHeight="1">
      <c r="AK495" s="32">
        <f t="shared" si="15"/>
        <v>0</v>
      </c>
      <c r="AL495" s="32">
        <f t="shared" si="15"/>
        <v>0</v>
      </c>
      <c r="AM495" s="32">
        <f t="shared" si="15"/>
        <v>0</v>
      </c>
      <c r="AN495" s="32">
        <f t="shared" si="14"/>
        <v>0</v>
      </c>
      <c r="AO495" s="32">
        <f t="shared" si="14"/>
        <v>0</v>
      </c>
      <c r="AP495" s="32">
        <f t="shared" si="14"/>
        <v>0</v>
      </c>
    </row>
    <row r="496" spans="37:42" ht="18.75" customHeight="1">
      <c r="AK496" s="32">
        <f t="shared" si="15"/>
        <v>0</v>
      </c>
      <c r="AL496" s="32">
        <f t="shared" si="15"/>
        <v>0</v>
      </c>
      <c r="AM496" s="32">
        <f t="shared" si="15"/>
        <v>0</v>
      </c>
      <c r="AN496" s="32">
        <f t="shared" si="14"/>
        <v>0</v>
      </c>
      <c r="AO496" s="32">
        <f t="shared" si="14"/>
        <v>0</v>
      </c>
      <c r="AP496" s="32">
        <f t="shared" si="14"/>
        <v>0</v>
      </c>
    </row>
    <row r="497" spans="37:42" ht="18.75" customHeight="1">
      <c r="AK497" s="32">
        <f t="shared" si="15"/>
        <v>0</v>
      </c>
      <c r="AL497" s="32">
        <f t="shared" si="15"/>
        <v>0</v>
      </c>
      <c r="AM497" s="32">
        <f t="shared" si="15"/>
        <v>0</v>
      </c>
      <c r="AN497" s="32">
        <f t="shared" si="14"/>
        <v>0</v>
      </c>
      <c r="AO497" s="32">
        <f t="shared" si="14"/>
        <v>0</v>
      </c>
      <c r="AP497" s="32">
        <f t="shared" si="14"/>
        <v>0</v>
      </c>
    </row>
    <row r="498" spans="37:42" ht="18.75" customHeight="1">
      <c r="AK498" s="32">
        <f t="shared" si="15"/>
        <v>0</v>
      </c>
      <c r="AL498" s="32">
        <f t="shared" si="15"/>
        <v>0</v>
      </c>
      <c r="AM498" s="32">
        <f t="shared" si="15"/>
        <v>0</v>
      </c>
      <c r="AN498" s="32">
        <f t="shared" si="14"/>
        <v>0</v>
      </c>
      <c r="AO498" s="32">
        <f t="shared" si="14"/>
        <v>0</v>
      </c>
      <c r="AP498" s="32">
        <f t="shared" si="14"/>
        <v>0</v>
      </c>
    </row>
    <row r="499" spans="37:42" ht="18.75" customHeight="1">
      <c r="AK499" s="32">
        <f t="shared" si="15"/>
        <v>0</v>
      </c>
      <c r="AL499" s="32">
        <f t="shared" si="15"/>
        <v>0</v>
      </c>
      <c r="AM499" s="32">
        <f t="shared" si="15"/>
        <v>0</v>
      </c>
      <c r="AN499" s="32">
        <f t="shared" si="14"/>
        <v>0</v>
      </c>
      <c r="AO499" s="32">
        <f t="shared" si="14"/>
        <v>0</v>
      </c>
      <c r="AP499" s="32">
        <f t="shared" si="14"/>
        <v>0</v>
      </c>
    </row>
  </sheetData>
  <mergeCells count="3">
    <mergeCell ref="A17:I17"/>
    <mergeCell ref="A18:I18"/>
    <mergeCell ref="E24:M24"/>
  </mergeCells>
  <printOptions horizontalCentered="1"/>
  <pageMargins left="0.39370078740157483" right="0.27559055118110237" top="0.74803149606299213" bottom="0.74803149606299213" header="0.31496062992125984" footer="0.31496062992125984"/>
  <pageSetup paperSize="9" scale="85" firstPageNumber="93" orientation="portrait" useFirstPageNumber="1" r:id="rId1"/>
  <headerFooter>
    <oddHeader>&amp;C&amp;"Arial Narrow,Regular"&amp;P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7"/>
  <sheetViews>
    <sheetView view="pageBreakPreview" zoomScaleNormal="100" zoomScaleSheetLayoutView="100" workbookViewId="0">
      <pane xSplit="1" ySplit="4" topLeftCell="W23" activePane="bottomRight" state="frozen"/>
      <selection activeCell="J11" sqref="J11"/>
      <selection pane="topRight" activeCell="J11" sqref="J11"/>
      <selection pane="bottomLeft" activeCell="J11" sqref="J11"/>
      <selection pane="bottomRight" activeCell="AC51" sqref="AC51"/>
    </sheetView>
  </sheetViews>
  <sheetFormatPr defaultColWidth="9.125" defaultRowHeight="13.5"/>
  <cols>
    <col min="1" max="1" width="43.625" style="52" customWidth="1"/>
    <col min="2" max="2" width="3.625" style="52" hidden="1" customWidth="1"/>
    <col min="3" max="9" width="6.875" style="52" hidden="1" customWidth="1"/>
    <col min="10" max="22" width="7.25" style="52" hidden="1" customWidth="1"/>
    <col min="23" max="30" width="7.25" style="52" customWidth="1"/>
    <col min="31" max="16384" width="9.125" style="49"/>
  </cols>
  <sheetData>
    <row r="1" spans="1:37" s="36" customFormat="1" ht="15" customHeight="1">
      <c r="A1" s="34" t="s">
        <v>44</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7" s="36" customFormat="1" ht="15" customHeight="1">
      <c r="A2" s="34" t="s">
        <v>45</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7" s="36" customFormat="1" ht="15" customHeight="1">
      <c r="A3" s="35" t="s">
        <v>2</v>
      </c>
      <c r="B3" s="35"/>
      <c r="C3" s="35"/>
      <c r="D3" s="35"/>
      <c r="E3" s="35"/>
      <c r="F3" s="35"/>
      <c r="G3" s="35"/>
      <c r="H3" s="35"/>
      <c r="I3" s="35"/>
      <c r="J3" s="35"/>
      <c r="K3" s="35"/>
      <c r="L3" s="35"/>
      <c r="M3" s="35"/>
      <c r="N3" s="35"/>
      <c r="O3" s="38"/>
      <c r="P3" s="38"/>
      <c r="Q3" s="35"/>
      <c r="R3" s="38"/>
      <c r="S3" s="35"/>
      <c r="T3" s="2"/>
      <c r="U3" s="2"/>
      <c r="V3" s="3"/>
      <c r="W3" s="35"/>
      <c r="X3" s="3"/>
      <c r="Y3" s="3"/>
      <c r="Z3" s="3"/>
      <c r="AA3" s="3"/>
      <c r="AD3" s="3" t="s">
        <v>3</v>
      </c>
    </row>
    <row r="4" spans="1:37" s="36" customForma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7" s="41" customFormat="1" ht="15" customHeight="1">
      <c r="A5" s="39" t="s">
        <v>46</v>
      </c>
      <c r="B5" s="40">
        <v>225984</v>
      </c>
      <c r="C5" s="40">
        <v>266352</v>
      </c>
      <c r="D5" s="40">
        <v>295776</v>
      </c>
      <c r="E5" s="40">
        <v>261917</v>
      </c>
      <c r="F5" s="40">
        <v>318279</v>
      </c>
      <c r="G5" s="40">
        <v>383011</v>
      </c>
      <c r="H5" s="40">
        <v>420417</v>
      </c>
      <c r="I5" s="40">
        <v>426985</v>
      </c>
      <c r="J5" s="40">
        <v>482343</v>
      </c>
      <c r="K5" s="40">
        <v>425959</v>
      </c>
      <c r="L5" s="40">
        <v>430928</v>
      </c>
      <c r="M5" s="40">
        <v>458563</v>
      </c>
      <c r="N5" s="40">
        <v>501502</v>
      </c>
      <c r="O5" s="40">
        <v>596439</v>
      </c>
      <c r="P5" s="40">
        <v>646130</v>
      </c>
      <c r="Q5" s="40">
        <v>700096</v>
      </c>
      <c r="R5" s="40">
        <v>789829</v>
      </c>
      <c r="S5" s="40">
        <v>848424</v>
      </c>
      <c r="T5" s="40">
        <v>977725</v>
      </c>
      <c r="U5" s="40">
        <v>945297</v>
      </c>
      <c r="V5" s="40">
        <v>1137252</v>
      </c>
      <c r="W5" s="40">
        <v>1310673</v>
      </c>
      <c r="X5" s="40">
        <v>1421602</v>
      </c>
      <c r="Y5" s="40">
        <v>1462283</v>
      </c>
      <c r="Z5" s="40">
        <v>1334795</v>
      </c>
      <c r="AA5" s="40">
        <v>1219420</v>
      </c>
      <c r="AB5" s="40">
        <v>1237006</v>
      </c>
      <c r="AC5" s="40">
        <v>1300994</v>
      </c>
      <c r="AD5" s="40">
        <v>1330008</v>
      </c>
    </row>
    <row r="6" spans="1:37" s="36" customFormat="1" ht="15" customHeight="1">
      <c r="A6" s="42" t="s">
        <v>47</v>
      </c>
      <c r="B6" s="43">
        <v>225984</v>
      </c>
      <c r="C6" s="43">
        <v>266352</v>
      </c>
      <c r="D6" s="43">
        <v>295776</v>
      </c>
      <c r="E6" s="43">
        <v>261917</v>
      </c>
      <c r="F6" s="43">
        <v>318279</v>
      </c>
      <c r="G6" s="43">
        <v>383011</v>
      </c>
      <c r="H6" s="43">
        <v>420417</v>
      </c>
      <c r="I6" s="43">
        <v>426985</v>
      </c>
      <c r="J6" s="43">
        <v>482343</v>
      </c>
      <c r="K6" s="43">
        <v>425959</v>
      </c>
      <c r="L6" s="43">
        <v>430928</v>
      </c>
      <c r="M6" s="43">
        <v>458563</v>
      </c>
      <c r="N6" s="43">
        <v>501502</v>
      </c>
      <c r="O6" s="43">
        <v>596439</v>
      </c>
      <c r="P6" s="43">
        <v>646130</v>
      </c>
      <c r="Q6" s="43">
        <v>700096</v>
      </c>
      <c r="R6" s="43">
        <v>789829</v>
      </c>
      <c r="S6" s="43">
        <v>848424</v>
      </c>
      <c r="T6" s="43">
        <v>977725</v>
      </c>
      <c r="U6" s="43">
        <v>945297</v>
      </c>
      <c r="V6" s="43">
        <v>1137252</v>
      </c>
      <c r="W6" s="43">
        <v>1310673</v>
      </c>
      <c r="X6" s="43">
        <v>1421602</v>
      </c>
      <c r="Y6" s="43">
        <v>1462283</v>
      </c>
      <c r="Z6" s="43">
        <v>1334795</v>
      </c>
      <c r="AA6" s="43">
        <v>1219420</v>
      </c>
      <c r="AB6" s="43">
        <v>1237006</v>
      </c>
      <c r="AC6" s="43">
        <v>1300994</v>
      </c>
      <c r="AD6" s="43">
        <v>1330008</v>
      </c>
      <c r="AI6" s="41"/>
      <c r="AJ6" s="41"/>
      <c r="AK6" s="41"/>
    </row>
    <row r="7" spans="1:37" s="36" customFormat="1" ht="15" customHeight="1">
      <c r="A7" s="44" t="s">
        <v>48</v>
      </c>
      <c r="B7" s="44">
        <v>2037494</v>
      </c>
      <c r="C7" s="44">
        <v>2317135</v>
      </c>
      <c r="D7" s="44">
        <v>2639863</v>
      </c>
      <c r="E7" s="44">
        <v>3001512</v>
      </c>
      <c r="F7" s="44">
        <v>3370812</v>
      </c>
      <c r="G7" s="44">
        <v>3834601</v>
      </c>
      <c r="H7" s="44">
        <v>4218190</v>
      </c>
      <c r="I7" s="44">
        <v>4283324</v>
      </c>
      <c r="J7" s="44">
        <v>4219210</v>
      </c>
      <c r="K7" s="44">
        <v>4363868</v>
      </c>
      <c r="L7" s="44">
        <v>4638893</v>
      </c>
      <c r="M7" s="44">
        <v>4886441</v>
      </c>
      <c r="N7" s="44">
        <v>5268075</v>
      </c>
      <c r="O7" s="44">
        <v>5720864</v>
      </c>
      <c r="P7" s="44">
        <v>6308151</v>
      </c>
      <c r="Q7" s="44">
        <v>6914317</v>
      </c>
      <c r="R7" s="44">
        <v>7610818</v>
      </c>
      <c r="S7" s="44">
        <v>8227879</v>
      </c>
      <c r="T7" s="44">
        <v>8729204</v>
      </c>
      <c r="U7" s="44">
        <v>8713367</v>
      </c>
      <c r="V7" s="44">
        <v>9670890</v>
      </c>
      <c r="W7" s="44">
        <v>9996234</v>
      </c>
      <c r="X7" s="44">
        <v>10935742</v>
      </c>
      <c r="Y7" s="44">
        <v>11452876</v>
      </c>
      <c r="Z7" s="44">
        <v>11895508</v>
      </c>
      <c r="AA7" s="44">
        <v>12524043</v>
      </c>
      <c r="AB7" s="44">
        <v>13355587</v>
      </c>
      <c r="AC7" s="44">
        <v>14185559</v>
      </c>
      <c r="AD7" s="44">
        <v>15035566</v>
      </c>
      <c r="AI7" s="41"/>
      <c r="AJ7" s="41"/>
      <c r="AK7" s="41"/>
    </row>
    <row r="8" spans="1:37" s="46" customFormat="1" ht="15" customHeight="1">
      <c r="A8" s="45" t="s">
        <v>49</v>
      </c>
      <c r="B8" s="11">
        <v>699943</v>
      </c>
      <c r="C8" s="11">
        <v>806027</v>
      </c>
      <c r="D8" s="11">
        <v>880740</v>
      </c>
      <c r="E8" s="11">
        <v>980641</v>
      </c>
      <c r="F8" s="11">
        <v>1095250</v>
      </c>
      <c r="G8" s="11">
        <v>1265410</v>
      </c>
      <c r="H8" s="11">
        <v>1370798</v>
      </c>
      <c r="I8" s="11">
        <v>1455724</v>
      </c>
      <c r="J8" s="11">
        <v>1511478</v>
      </c>
      <c r="K8" s="11">
        <v>1573836</v>
      </c>
      <c r="L8" s="11">
        <v>1706750</v>
      </c>
      <c r="M8" s="11">
        <v>1786331</v>
      </c>
      <c r="N8" s="11">
        <v>1961936</v>
      </c>
      <c r="O8" s="11">
        <v>2219816</v>
      </c>
      <c r="P8" s="11">
        <v>2438818</v>
      </c>
      <c r="Q8" s="11">
        <v>2705293</v>
      </c>
      <c r="R8" s="11">
        <v>3043371</v>
      </c>
      <c r="S8" s="11">
        <v>3315523</v>
      </c>
      <c r="T8" s="11">
        <v>3565314</v>
      </c>
      <c r="U8" s="11">
        <v>3457818</v>
      </c>
      <c r="V8" s="11">
        <v>4012004</v>
      </c>
      <c r="W8" s="11">
        <v>3987898</v>
      </c>
      <c r="X8" s="11">
        <v>4273733</v>
      </c>
      <c r="Y8" s="11">
        <v>4420724</v>
      </c>
      <c r="Z8" s="11">
        <v>4526819</v>
      </c>
      <c r="AA8" s="11">
        <v>4592338</v>
      </c>
      <c r="AB8" s="11">
        <v>4792403</v>
      </c>
      <c r="AC8" s="11">
        <v>5033817</v>
      </c>
      <c r="AD8" s="11">
        <v>5282490</v>
      </c>
      <c r="AI8" s="41"/>
      <c r="AJ8" s="41"/>
      <c r="AK8" s="41"/>
    </row>
    <row r="9" spans="1:37" s="36" customFormat="1" ht="15" customHeight="1">
      <c r="A9" s="47" t="s">
        <v>50</v>
      </c>
      <c r="B9" s="43">
        <v>38257</v>
      </c>
      <c r="C9" s="43">
        <v>43817</v>
      </c>
      <c r="D9" s="43">
        <v>47526</v>
      </c>
      <c r="E9" s="43">
        <v>48413</v>
      </c>
      <c r="F9" s="43">
        <v>53965</v>
      </c>
      <c r="G9" s="43">
        <v>57619</v>
      </c>
      <c r="H9" s="43">
        <v>71626</v>
      </c>
      <c r="I9" s="43">
        <v>87970</v>
      </c>
      <c r="J9" s="43">
        <v>89463</v>
      </c>
      <c r="K9" s="43">
        <v>90724</v>
      </c>
      <c r="L9" s="43">
        <v>118757</v>
      </c>
      <c r="M9" s="43">
        <v>127961</v>
      </c>
      <c r="N9" s="43">
        <v>137028</v>
      </c>
      <c r="O9" s="43">
        <v>155302</v>
      </c>
      <c r="P9" s="43">
        <v>175486</v>
      </c>
      <c r="Q9" s="43">
        <v>222127</v>
      </c>
      <c r="R9" s="43">
        <v>265022</v>
      </c>
      <c r="S9" s="43">
        <v>286315</v>
      </c>
      <c r="T9" s="43">
        <v>330615</v>
      </c>
      <c r="U9" s="43">
        <v>326742</v>
      </c>
      <c r="V9" s="43">
        <v>366998</v>
      </c>
      <c r="W9" s="43">
        <v>400576</v>
      </c>
      <c r="X9" s="43">
        <v>483427</v>
      </c>
      <c r="Y9" s="43">
        <v>496562</v>
      </c>
      <c r="Z9" s="43">
        <v>495627</v>
      </c>
      <c r="AA9" s="43">
        <v>431425</v>
      </c>
      <c r="AB9" s="43">
        <v>399763</v>
      </c>
      <c r="AC9" s="43">
        <v>386153</v>
      </c>
      <c r="AD9" s="43">
        <v>416991</v>
      </c>
      <c r="AI9" s="41"/>
      <c r="AJ9" s="41"/>
      <c r="AK9" s="41"/>
    </row>
    <row r="10" spans="1:37" s="36" customFormat="1" ht="15" customHeight="1">
      <c r="A10" s="47" t="s">
        <v>51</v>
      </c>
      <c r="B10" s="43">
        <v>613600</v>
      </c>
      <c r="C10" s="43">
        <v>708218</v>
      </c>
      <c r="D10" s="43">
        <v>767158</v>
      </c>
      <c r="E10" s="43">
        <v>854190</v>
      </c>
      <c r="F10" s="43">
        <v>955529</v>
      </c>
      <c r="G10" s="43">
        <v>1105356</v>
      </c>
      <c r="H10" s="43">
        <v>1190544</v>
      </c>
      <c r="I10" s="43">
        <v>1246733</v>
      </c>
      <c r="J10" s="43">
        <v>1276371</v>
      </c>
      <c r="K10" s="43">
        <v>1349531</v>
      </c>
      <c r="L10" s="43">
        <v>1438584</v>
      </c>
      <c r="M10" s="43">
        <v>1487342</v>
      </c>
      <c r="N10" s="43">
        <v>1645197</v>
      </c>
      <c r="O10" s="43">
        <v>1868691</v>
      </c>
      <c r="P10" s="43">
        <v>2045878</v>
      </c>
      <c r="Q10" s="43">
        <v>2255014</v>
      </c>
      <c r="R10" s="43">
        <v>2534313</v>
      </c>
      <c r="S10" s="43">
        <v>2776209</v>
      </c>
      <c r="T10" s="43">
        <v>2965926</v>
      </c>
      <c r="U10" s="43">
        <v>2845650</v>
      </c>
      <c r="V10" s="43">
        <v>3343011</v>
      </c>
      <c r="W10" s="43">
        <v>3278536</v>
      </c>
      <c r="X10" s="43">
        <v>3456693</v>
      </c>
      <c r="Y10" s="43">
        <v>3563122</v>
      </c>
      <c r="Z10" s="43">
        <v>3648058</v>
      </c>
      <c r="AA10" s="43">
        <v>3762150</v>
      </c>
      <c r="AB10" s="43">
        <v>3960862</v>
      </c>
      <c r="AC10" s="43">
        <v>4186823</v>
      </c>
      <c r="AD10" s="43">
        <v>4375689</v>
      </c>
      <c r="AI10" s="41"/>
      <c r="AJ10" s="41"/>
      <c r="AK10" s="41"/>
    </row>
    <row r="11" spans="1:37" s="36" customFormat="1" ht="15" customHeight="1">
      <c r="A11" s="47" t="s">
        <v>52</v>
      </c>
      <c r="B11" s="43">
        <v>40281</v>
      </c>
      <c r="C11" s="43">
        <v>45570</v>
      </c>
      <c r="D11" s="43">
        <v>57154</v>
      </c>
      <c r="E11" s="43">
        <v>66637</v>
      </c>
      <c r="F11" s="43">
        <v>74411</v>
      </c>
      <c r="G11" s="43">
        <v>89045</v>
      </c>
      <c r="H11" s="43">
        <v>93426</v>
      </c>
      <c r="I11" s="43">
        <v>103145</v>
      </c>
      <c r="J11" s="43">
        <v>125686</v>
      </c>
      <c r="K11" s="43">
        <v>111402</v>
      </c>
      <c r="L11" s="43">
        <v>124542</v>
      </c>
      <c r="M11" s="43">
        <v>144382</v>
      </c>
      <c r="N11" s="43">
        <v>152774</v>
      </c>
      <c r="O11" s="43">
        <v>166922</v>
      </c>
      <c r="P11" s="43">
        <v>186023</v>
      </c>
      <c r="Q11" s="43">
        <v>196241</v>
      </c>
      <c r="R11" s="43">
        <v>214092</v>
      </c>
      <c r="S11" s="43">
        <v>222316</v>
      </c>
      <c r="T11" s="43">
        <v>235681</v>
      </c>
      <c r="U11" s="43">
        <v>249252</v>
      </c>
      <c r="V11" s="43">
        <v>264283</v>
      </c>
      <c r="W11" s="43">
        <v>270494</v>
      </c>
      <c r="X11" s="43">
        <v>291725</v>
      </c>
      <c r="Y11" s="43">
        <v>313431</v>
      </c>
      <c r="Z11" s="43">
        <v>331412</v>
      </c>
      <c r="AA11" s="43">
        <v>343430</v>
      </c>
      <c r="AB11" s="43">
        <v>373149</v>
      </c>
      <c r="AC11" s="43">
        <v>396601</v>
      </c>
      <c r="AD11" s="43">
        <v>422127</v>
      </c>
      <c r="AI11" s="41"/>
      <c r="AJ11" s="41"/>
      <c r="AK11" s="41"/>
    </row>
    <row r="12" spans="1:37" s="36" customFormat="1" ht="15" customHeight="1">
      <c r="A12" s="47" t="s">
        <v>53</v>
      </c>
      <c r="B12" s="43">
        <v>7805</v>
      </c>
      <c r="C12" s="43">
        <v>8422</v>
      </c>
      <c r="D12" s="43">
        <v>8902</v>
      </c>
      <c r="E12" s="43">
        <v>11401</v>
      </c>
      <c r="F12" s="43">
        <v>11345</v>
      </c>
      <c r="G12" s="43">
        <v>13390</v>
      </c>
      <c r="H12" s="43">
        <v>15202</v>
      </c>
      <c r="I12" s="43">
        <v>17876</v>
      </c>
      <c r="J12" s="43">
        <v>19958</v>
      </c>
      <c r="K12" s="43">
        <v>22179</v>
      </c>
      <c r="L12" s="43">
        <v>24867</v>
      </c>
      <c r="M12" s="43">
        <v>26646</v>
      </c>
      <c r="N12" s="43">
        <v>26937</v>
      </c>
      <c r="O12" s="43">
        <v>28901</v>
      </c>
      <c r="P12" s="43">
        <v>31431</v>
      </c>
      <c r="Q12" s="43">
        <v>31911</v>
      </c>
      <c r="R12" s="43">
        <v>29944</v>
      </c>
      <c r="S12" s="43">
        <v>30683</v>
      </c>
      <c r="T12" s="43">
        <v>33092</v>
      </c>
      <c r="U12" s="43">
        <v>36174</v>
      </c>
      <c r="V12" s="43">
        <v>37712</v>
      </c>
      <c r="W12" s="43">
        <v>38292</v>
      </c>
      <c r="X12" s="43">
        <v>41888</v>
      </c>
      <c r="Y12" s="43">
        <v>47609</v>
      </c>
      <c r="Z12" s="43">
        <v>51722</v>
      </c>
      <c r="AA12" s="43">
        <v>55333</v>
      </c>
      <c r="AB12" s="43">
        <v>58629</v>
      </c>
      <c r="AC12" s="43">
        <v>64240</v>
      </c>
      <c r="AD12" s="43">
        <v>67683</v>
      </c>
      <c r="AI12" s="41"/>
      <c r="AJ12" s="41"/>
      <c r="AK12" s="41"/>
    </row>
    <row r="13" spans="1:37" s="46" customFormat="1" ht="15" customHeight="1">
      <c r="A13" s="45" t="s">
        <v>54</v>
      </c>
      <c r="B13" s="11">
        <v>1337551</v>
      </c>
      <c r="C13" s="11">
        <v>1511108</v>
      </c>
      <c r="D13" s="11">
        <v>1759123</v>
      </c>
      <c r="E13" s="11">
        <v>2020871</v>
      </c>
      <c r="F13" s="11">
        <v>2275562</v>
      </c>
      <c r="G13" s="11">
        <v>2569191</v>
      </c>
      <c r="H13" s="11">
        <v>2847392</v>
      </c>
      <c r="I13" s="11">
        <v>2827600</v>
      </c>
      <c r="J13" s="11">
        <v>2707732</v>
      </c>
      <c r="K13" s="11">
        <v>2790032</v>
      </c>
      <c r="L13" s="11">
        <v>2932143</v>
      </c>
      <c r="M13" s="11">
        <v>3100110</v>
      </c>
      <c r="N13" s="11">
        <v>3306139</v>
      </c>
      <c r="O13" s="11">
        <v>3501048</v>
      </c>
      <c r="P13" s="11">
        <v>3869333</v>
      </c>
      <c r="Q13" s="11">
        <v>4209024</v>
      </c>
      <c r="R13" s="11">
        <v>4567447</v>
      </c>
      <c r="S13" s="11">
        <v>4912356</v>
      </c>
      <c r="T13" s="11">
        <v>5163890</v>
      </c>
      <c r="U13" s="11">
        <v>5255549</v>
      </c>
      <c r="V13" s="11">
        <v>5658886</v>
      </c>
      <c r="W13" s="11">
        <v>6008336</v>
      </c>
      <c r="X13" s="11">
        <v>6662009</v>
      </c>
      <c r="Y13" s="11">
        <v>7032152</v>
      </c>
      <c r="Z13" s="11">
        <v>7368689</v>
      </c>
      <c r="AA13" s="11">
        <v>7931705</v>
      </c>
      <c r="AB13" s="11">
        <v>8563184</v>
      </c>
      <c r="AC13" s="11">
        <v>9151742</v>
      </c>
      <c r="AD13" s="11">
        <v>9753076</v>
      </c>
      <c r="AI13" s="41"/>
      <c r="AJ13" s="41"/>
      <c r="AK13" s="41"/>
    </row>
    <row r="14" spans="1:37" s="36" customFormat="1" ht="15" customHeight="1">
      <c r="A14" s="47" t="s">
        <v>55</v>
      </c>
      <c r="B14" s="43">
        <v>135577</v>
      </c>
      <c r="C14" s="43">
        <v>167842</v>
      </c>
      <c r="D14" s="43">
        <v>187391</v>
      </c>
      <c r="E14" s="43">
        <v>222091</v>
      </c>
      <c r="F14" s="43">
        <v>269535</v>
      </c>
      <c r="G14" s="43">
        <v>306832</v>
      </c>
      <c r="H14" s="43">
        <v>349258</v>
      </c>
      <c r="I14" s="43">
        <v>266582</v>
      </c>
      <c r="J14" s="43">
        <v>186333</v>
      </c>
      <c r="K14" s="43">
        <v>168650</v>
      </c>
      <c r="L14" s="43">
        <v>152323</v>
      </c>
      <c r="M14" s="43">
        <v>155029</v>
      </c>
      <c r="N14" s="43">
        <v>166718</v>
      </c>
      <c r="O14" s="43">
        <v>175591</v>
      </c>
      <c r="P14" s="43">
        <v>197014</v>
      </c>
      <c r="Q14" s="43">
        <v>226654</v>
      </c>
      <c r="R14" s="43">
        <v>245217</v>
      </c>
      <c r="S14" s="43">
        <v>263388</v>
      </c>
      <c r="T14" s="43">
        <v>266944</v>
      </c>
      <c r="U14" s="43">
        <v>271258</v>
      </c>
      <c r="V14" s="43">
        <v>302792</v>
      </c>
      <c r="W14" s="43">
        <v>306622</v>
      </c>
      <c r="X14" s="43">
        <v>340956</v>
      </c>
      <c r="Y14" s="43">
        <v>344786</v>
      </c>
      <c r="Z14" s="43">
        <v>337043</v>
      </c>
      <c r="AA14" s="43">
        <v>379940</v>
      </c>
      <c r="AB14" s="43">
        <v>400421</v>
      </c>
      <c r="AC14" s="43">
        <v>394720</v>
      </c>
      <c r="AD14" s="43">
        <v>410800</v>
      </c>
      <c r="AI14" s="41"/>
      <c r="AJ14" s="41"/>
      <c r="AK14" s="41"/>
    </row>
    <row r="15" spans="1:37" s="36" customFormat="1" ht="15" customHeight="1">
      <c r="A15" s="47" t="s">
        <v>56</v>
      </c>
      <c r="B15" s="43">
        <v>420525</v>
      </c>
      <c r="C15" s="43">
        <v>461276</v>
      </c>
      <c r="D15" s="43">
        <v>522646</v>
      </c>
      <c r="E15" s="43">
        <v>585704</v>
      </c>
      <c r="F15" s="43">
        <v>659721</v>
      </c>
      <c r="G15" s="43">
        <v>735787</v>
      </c>
      <c r="H15" s="43">
        <v>805256</v>
      </c>
      <c r="I15" s="43">
        <v>844836</v>
      </c>
      <c r="J15" s="43">
        <v>815841</v>
      </c>
      <c r="K15" s="43">
        <v>825179</v>
      </c>
      <c r="L15" s="43">
        <v>845028</v>
      </c>
      <c r="M15" s="43">
        <v>882429</v>
      </c>
      <c r="N15" s="43">
        <v>905557</v>
      </c>
      <c r="O15" s="43">
        <v>948470</v>
      </c>
      <c r="P15" s="43">
        <v>1027698</v>
      </c>
      <c r="Q15" s="43">
        <v>1100217</v>
      </c>
      <c r="R15" s="43">
        <v>1178724</v>
      </c>
      <c r="S15" s="43">
        <v>1265305</v>
      </c>
      <c r="T15" s="43">
        <v>1337532</v>
      </c>
      <c r="U15" s="43">
        <v>1381998</v>
      </c>
      <c r="V15" s="43">
        <v>1516327</v>
      </c>
      <c r="W15" s="43">
        <v>1570715</v>
      </c>
      <c r="X15" s="43">
        <v>1709703</v>
      </c>
      <c r="Y15" s="43">
        <v>1729206</v>
      </c>
      <c r="Z15" s="43">
        <v>1816182</v>
      </c>
      <c r="AA15" s="43">
        <v>1966439</v>
      </c>
      <c r="AB15" s="43">
        <v>2187470</v>
      </c>
      <c r="AC15" s="43">
        <v>2383488</v>
      </c>
      <c r="AD15" s="43">
        <v>2595442</v>
      </c>
      <c r="AI15" s="41"/>
      <c r="AJ15" s="41"/>
      <c r="AK15" s="41"/>
    </row>
    <row r="16" spans="1:37" s="36" customFormat="1" ht="15" customHeight="1">
      <c r="A16" s="47" t="s">
        <v>57</v>
      </c>
      <c r="B16" s="43">
        <v>125135</v>
      </c>
      <c r="C16" s="43">
        <v>140772</v>
      </c>
      <c r="D16" s="43">
        <v>165104</v>
      </c>
      <c r="E16" s="43">
        <v>191748</v>
      </c>
      <c r="F16" s="43">
        <v>213222</v>
      </c>
      <c r="G16" s="43">
        <v>233204</v>
      </c>
      <c r="H16" s="43">
        <v>258969</v>
      </c>
      <c r="I16" s="43">
        <v>280909</v>
      </c>
      <c r="J16" s="43">
        <v>296316</v>
      </c>
      <c r="K16" s="43">
        <v>316644</v>
      </c>
      <c r="L16" s="43">
        <v>331214</v>
      </c>
      <c r="M16" s="43">
        <v>352035</v>
      </c>
      <c r="N16" s="43">
        <v>373042</v>
      </c>
      <c r="O16" s="43">
        <v>378882</v>
      </c>
      <c r="P16" s="43">
        <v>417646</v>
      </c>
      <c r="Q16" s="43">
        <v>453362</v>
      </c>
      <c r="R16" s="43">
        <v>504244</v>
      </c>
      <c r="S16" s="43">
        <v>559694</v>
      </c>
      <c r="T16" s="43">
        <v>565720</v>
      </c>
      <c r="U16" s="43">
        <v>578826</v>
      </c>
      <c r="V16" s="43">
        <v>607153</v>
      </c>
      <c r="W16" s="43">
        <v>616470</v>
      </c>
      <c r="X16" s="43">
        <v>666331</v>
      </c>
      <c r="Y16" s="43">
        <v>693603</v>
      </c>
      <c r="Z16" s="43">
        <v>720581</v>
      </c>
      <c r="AA16" s="43">
        <v>779135</v>
      </c>
      <c r="AB16" s="43">
        <v>864601</v>
      </c>
      <c r="AC16" s="43">
        <v>918722</v>
      </c>
      <c r="AD16" s="43">
        <v>954633</v>
      </c>
      <c r="AI16" s="41"/>
      <c r="AJ16" s="41"/>
      <c r="AK16" s="41"/>
    </row>
    <row r="17" spans="1:37" s="36" customFormat="1" ht="15" customHeight="1">
      <c r="A17" s="47" t="s">
        <v>58</v>
      </c>
      <c r="B17" s="43">
        <v>101127</v>
      </c>
      <c r="C17" s="43">
        <v>112664</v>
      </c>
      <c r="D17" s="43">
        <v>122291</v>
      </c>
      <c r="E17" s="43">
        <v>133819</v>
      </c>
      <c r="F17" s="43">
        <v>140206</v>
      </c>
      <c r="G17" s="43">
        <v>157884</v>
      </c>
      <c r="H17" s="43">
        <v>172939</v>
      </c>
      <c r="I17" s="43">
        <v>172184</v>
      </c>
      <c r="J17" s="43">
        <v>171053</v>
      </c>
      <c r="K17" s="43">
        <v>184937</v>
      </c>
      <c r="L17" s="43">
        <v>199020</v>
      </c>
      <c r="M17" s="43">
        <v>208187</v>
      </c>
      <c r="N17" s="43">
        <v>216851</v>
      </c>
      <c r="O17" s="43">
        <v>214444</v>
      </c>
      <c r="P17" s="43">
        <v>229937</v>
      </c>
      <c r="Q17" s="43">
        <v>231320</v>
      </c>
      <c r="R17" s="43">
        <v>255238</v>
      </c>
      <c r="S17" s="43">
        <v>277778</v>
      </c>
      <c r="T17" s="43">
        <v>298874</v>
      </c>
      <c r="U17" s="43">
        <v>285443</v>
      </c>
      <c r="V17" s="43">
        <v>311910</v>
      </c>
      <c r="W17" s="43">
        <v>349523</v>
      </c>
      <c r="X17" s="43">
        <v>413291</v>
      </c>
      <c r="Y17" s="43">
        <v>472928</v>
      </c>
      <c r="Z17" s="43">
        <v>497777</v>
      </c>
      <c r="AA17" s="43">
        <v>600218</v>
      </c>
      <c r="AB17" s="43">
        <v>696936</v>
      </c>
      <c r="AC17" s="43">
        <v>817102</v>
      </c>
      <c r="AD17" s="43">
        <v>919502</v>
      </c>
      <c r="AI17" s="41"/>
      <c r="AJ17" s="41"/>
      <c r="AK17" s="41"/>
    </row>
    <row r="18" spans="1:37" s="36" customFormat="1" ht="15" customHeight="1">
      <c r="A18" s="47" t="s">
        <v>59</v>
      </c>
      <c r="B18" s="43">
        <v>32011</v>
      </c>
      <c r="C18" s="43">
        <v>38770</v>
      </c>
      <c r="D18" s="43">
        <v>47874</v>
      </c>
      <c r="E18" s="43">
        <v>53554</v>
      </c>
      <c r="F18" s="43">
        <v>61723</v>
      </c>
      <c r="G18" s="43">
        <v>75029</v>
      </c>
      <c r="H18" s="43">
        <v>83911</v>
      </c>
      <c r="I18" s="43">
        <v>88048</v>
      </c>
      <c r="J18" s="43">
        <v>86882</v>
      </c>
      <c r="K18" s="43">
        <v>99688</v>
      </c>
      <c r="L18" s="43">
        <v>109637</v>
      </c>
      <c r="M18" s="43">
        <v>131638</v>
      </c>
      <c r="N18" s="43">
        <v>141707</v>
      </c>
      <c r="O18" s="43">
        <v>153528</v>
      </c>
      <c r="P18" s="43">
        <v>169191</v>
      </c>
      <c r="Q18" s="43">
        <v>182144</v>
      </c>
      <c r="R18" s="43">
        <v>191662</v>
      </c>
      <c r="S18" s="43">
        <v>207232</v>
      </c>
      <c r="T18" s="43">
        <v>217975</v>
      </c>
      <c r="U18" s="43">
        <v>208273</v>
      </c>
      <c r="V18" s="43">
        <v>222201</v>
      </c>
      <c r="W18" s="43">
        <v>242816</v>
      </c>
      <c r="X18" s="43">
        <v>265239</v>
      </c>
      <c r="Y18" s="43">
        <v>290854</v>
      </c>
      <c r="Z18" s="43">
        <v>301427</v>
      </c>
      <c r="AA18" s="43">
        <v>327394</v>
      </c>
      <c r="AB18" s="43">
        <v>337524</v>
      </c>
      <c r="AC18" s="43">
        <v>362625</v>
      </c>
      <c r="AD18" s="43">
        <v>386043</v>
      </c>
      <c r="AI18" s="41"/>
      <c r="AJ18" s="41"/>
      <c r="AK18" s="41"/>
    </row>
    <row r="19" spans="1:37" s="36" customFormat="1" ht="15" customHeight="1">
      <c r="A19" s="47" t="s">
        <v>60</v>
      </c>
      <c r="B19" s="43">
        <v>125104</v>
      </c>
      <c r="C19" s="43">
        <v>145202</v>
      </c>
      <c r="D19" s="43">
        <v>211129</v>
      </c>
      <c r="E19" s="43">
        <v>273040</v>
      </c>
      <c r="F19" s="43">
        <v>326641</v>
      </c>
      <c r="G19" s="43">
        <v>339152</v>
      </c>
      <c r="H19" s="43">
        <v>368592</v>
      </c>
      <c r="I19" s="43">
        <v>300630</v>
      </c>
      <c r="J19" s="43">
        <v>212364</v>
      </c>
      <c r="K19" s="43">
        <v>172121</v>
      </c>
      <c r="L19" s="43">
        <v>193216</v>
      </c>
      <c r="M19" s="43">
        <v>230984</v>
      </c>
      <c r="N19" s="43">
        <v>276618</v>
      </c>
      <c r="O19" s="43">
        <v>317142</v>
      </c>
      <c r="P19" s="43">
        <v>367355</v>
      </c>
      <c r="Q19" s="43">
        <v>417104</v>
      </c>
      <c r="R19" s="43">
        <v>448545</v>
      </c>
      <c r="S19" s="43">
        <v>492920</v>
      </c>
      <c r="T19" s="43">
        <v>523522</v>
      </c>
      <c r="U19" s="43">
        <v>553900</v>
      </c>
      <c r="V19" s="43">
        <v>580532</v>
      </c>
      <c r="W19" s="43">
        <v>644682</v>
      </c>
      <c r="X19" s="43">
        <v>744615</v>
      </c>
      <c r="Y19" s="43">
        <v>871377</v>
      </c>
      <c r="Z19" s="43">
        <v>961260</v>
      </c>
      <c r="AA19" s="43">
        <v>1037951</v>
      </c>
      <c r="AB19" s="43">
        <v>1121023</v>
      </c>
      <c r="AC19" s="43">
        <v>1178057</v>
      </c>
      <c r="AD19" s="43">
        <v>1234500</v>
      </c>
      <c r="AI19" s="41"/>
      <c r="AJ19" s="41"/>
      <c r="AK19" s="41"/>
    </row>
    <row r="20" spans="1:37" s="36" customFormat="1" ht="15" customHeight="1">
      <c r="A20" s="47" t="s">
        <v>61</v>
      </c>
      <c r="B20" s="43">
        <v>64807</v>
      </c>
      <c r="C20" s="43">
        <v>74778</v>
      </c>
      <c r="D20" s="43">
        <v>88693</v>
      </c>
      <c r="E20" s="43">
        <v>91367</v>
      </c>
      <c r="F20" s="43">
        <v>91492</v>
      </c>
      <c r="G20" s="43">
        <v>112450</v>
      </c>
      <c r="H20" s="43">
        <v>131347</v>
      </c>
      <c r="I20" s="43">
        <v>149254</v>
      </c>
      <c r="J20" s="43">
        <v>176004</v>
      </c>
      <c r="K20" s="43">
        <v>210373</v>
      </c>
      <c r="L20" s="43">
        <v>216439</v>
      </c>
      <c r="M20" s="43">
        <v>207844</v>
      </c>
      <c r="N20" s="43">
        <v>230042</v>
      </c>
      <c r="O20" s="43">
        <v>240763</v>
      </c>
      <c r="P20" s="43">
        <v>248437</v>
      </c>
      <c r="Q20" s="43">
        <v>258344</v>
      </c>
      <c r="R20" s="43">
        <v>279975</v>
      </c>
      <c r="S20" s="43">
        <v>282989</v>
      </c>
      <c r="T20" s="43">
        <v>286795</v>
      </c>
      <c r="U20" s="43">
        <v>278727</v>
      </c>
      <c r="V20" s="43">
        <v>294125</v>
      </c>
      <c r="W20" s="43">
        <v>306174</v>
      </c>
      <c r="X20" s="43">
        <v>317770</v>
      </c>
      <c r="Y20" s="43">
        <v>319055</v>
      </c>
      <c r="Z20" s="43">
        <v>324590</v>
      </c>
      <c r="AA20" s="43">
        <v>332488</v>
      </c>
      <c r="AB20" s="43">
        <v>354607</v>
      </c>
      <c r="AC20" s="43">
        <v>377351</v>
      </c>
      <c r="AD20" s="43">
        <v>401002</v>
      </c>
      <c r="AI20" s="41"/>
      <c r="AJ20" s="41"/>
      <c r="AK20" s="41"/>
    </row>
    <row r="21" spans="1:37" s="36" customFormat="1" ht="15" customHeight="1">
      <c r="A21" s="47" t="s">
        <v>62</v>
      </c>
      <c r="B21" s="43">
        <v>28254</v>
      </c>
      <c r="C21" s="43">
        <v>30804</v>
      </c>
      <c r="D21" s="43">
        <v>30899</v>
      </c>
      <c r="E21" s="43">
        <v>39103</v>
      </c>
      <c r="F21" s="43">
        <v>44798</v>
      </c>
      <c r="G21" s="43">
        <v>52794</v>
      </c>
      <c r="H21" s="43">
        <v>60152</v>
      </c>
      <c r="I21" s="43">
        <v>63002</v>
      </c>
      <c r="J21" s="43">
        <v>61326</v>
      </c>
      <c r="K21" s="43">
        <v>66912</v>
      </c>
      <c r="L21" s="43">
        <v>94725</v>
      </c>
      <c r="M21" s="43">
        <v>91508</v>
      </c>
      <c r="N21" s="43">
        <v>97970</v>
      </c>
      <c r="O21" s="43">
        <v>111249</v>
      </c>
      <c r="P21" s="43">
        <v>128707</v>
      </c>
      <c r="Q21" s="43">
        <v>146411</v>
      </c>
      <c r="R21" s="43">
        <v>161725</v>
      </c>
      <c r="S21" s="43">
        <v>181429</v>
      </c>
      <c r="T21" s="43">
        <v>189865</v>
      </c>
      <c r="U21" s="43">
        <v>170202</v>
      </c>
      <c r="V21" s="43">
        <v>195594</v>
      </c>
      <c r="W21" s="43">
        <v>214438</v>
      </c>
      <c r="X21" s="43">
        <v>258785</v>
      </c>
      <c r="Y21" s="43">
        <v>266926</v>
      </c>
      <c r="Z21" s="43">
        <v>267745</v>
      </c>
      <c r="AA21" s="43">
        <v>261390</v>
      </c>
      <c r="AB21" s="43">
        <v>255303</v>
      </c>
      <c r="AC21" s="43">
        <v>274635</v>
      </c>
      <c r="AD21" s="43">
        <v>286185</v>
      </c>
      <c r="AI21" s="41"/>
      <c r="AJ21" s="41"/>
      <c r="AK21" s="41"/>
    </row>
    <row r="22" spans="1:37" s="36" customFormat="1" ht="15" customHeight="1">
      <c r="A22" s="47" t="s">
        <v>63</v>
      </c>
      <c r="B22" s="43">
        <v>42341</v>
      </c>
      <c r="C22" s="43">
        <v>42915</v>
      </c>
      <c r="D22" s="43">
        <v>38799</v>
      </c>
      <c r="E22" s="43">
        <v>38870</v>
      </c>
      <c r="F22" s="43">
        <v>40306</v>
      </c>
      <c r="G22" s="43">
        <v>44218</v>
      </c>
      <c r="H22" s="43">
        <v>53517</v>
      </c>
      <c r="I22" s="43">
        <v>53930</v>
      </c>
      <c r="J22" s="43">
        <v>46216</v>
      </c>
      <c r="K22" s="43">
        <v>52920</v>
      </c>
      <c r="L22" s="43">
        <v>67183</v>
      </c>
      <c r="M22" s="43">
        <v>79960</v>
      </c>
      <c r="N22" s="43">
        <v>96397</v>
      </c>
      <c r="O22" s="43">
        <v>113041</v>
      </c>
      <c r="P22" s="43">
        <v>132645</v>
      </c>
      <c r="Q22" s="43">
        <v>144197</v>
      </c>
      <c r="R22" s="43">
        <v>161571</v>
      </c>
      <c r="S22" s="43">
        <v>158230</v>
      </c>
      <c r="T22" s="43">
        <v>168793</v>
      </c>
      <c r="U22" s="43">
        <v>155876</v>
      </c>
      <c r="V22" s="43">
        <v>171745</v>
      </c>
      <c r="W22" s="43">
        <v>189205</v>
      </c>
      <c r="X22" s="43">
        <v>227941</v>
      </c>
      <c r="Y22" s="43">
        <v>234426</v>
      </c>
      <c r="Z22" s="43">
        <v>231496</v>
      </c>
      <c r="AA22" s="43">
        <v>237026</v>
      </c>
      <c r="AB22" s="43">
        <v>240806</v>
      </c>
      <c r="AC22" s="43">
        <v>250667</v>
      </c>
      <c r="AD22" s="43">
        <v>262167</v>
      </c>
      <c r="AI22" s="41"/>
      <c r="AJ22" s="41"/>
      <c r="AK22" s="41"/>
    </row>
    <row r="23" spans="1:37" s="36" customFormat="1" ht="15" customHeight="1">
      <c r="A23" s="47" t="s">
        <v>64</v>
      </c>
      <c r="B23" s="43">
        <v>83965</v>
      </c>
      <c r="C23" s="43">
        <v>96124</v>
      </c>
      <c r="D23" s="43">
        <v>116449</v>
      </c>
      <c r="E23" s="43">
        <v>134404</v>
      </c>
      <c r="F23" s="43">
        <v>148294</v>
      </c>
      <c r="G23" s="43">
        <v>191880</v>
      </c>
      <c r="H23" s="43">
        <v>210201</v>
      </c>
      <c r="I23" s="43">
        <v>232547</v>
      </c>
      <c r="J23" s="43">
        <v>261278</v>
      </c>
      <c r="K23" s="43">
        <v>283147</v>
      </c>
      <c r="L23" s="43">
        <v>300002</v>
      </c>
      <c r="M23" s="43">
        <v>317382</v>
      </c>
      <c r="N23" s="43">
        <v>340609</v>
      </c>
      <c r="O23" s="43">
        <v>359819</v>
      </c>
      <c r="P23" s="43">
        <v>393384</v>
      </c>
      <c r="Q23" s="43">
        <v>437976</v>
      </c>
      <c r="R23" s="43">
        <v>482560</v>
      </c>
      <c r="S23" s="43">
        <v>530042</v>
      </c>
      <c r="T23" s="43">
        <v>577397</v>
      </c>
      <c r="U23" s="43">
        <v>606399</v>
      </c>
      <c r="V23" s="43">
        <v>640207</v>
      </c>
      <c r="W23" s="43">
        <v>681051</v>
      </c>
      <c r="X23" s="43">
        <v>732534</v>
      </c>
      <c r="Y23" s="43">
        <v>765985</v>
      </c>
      <c r="Z23" s="43">
        <v>802790</v>
      </c>
      <c r="AA23" s="43">
        <v>843417</v>
      </c>
      <c r="AB23" s="43">
        <v>881905</v>
      </c>
      <c r="AC23" s="43">
        <v>917087</v>
      </c>
      <c r="AD23" s="43">
        <v>956832</v>
      </c>
      <c r="AI23" s="41"/>
      <c r="AJ23" s="41"/>
      <c r="AK23" s="41"/>
    </row>
    <row r="24" spans="1:37" s="36" customFormat="1" ht="15" customHeight="1">
      <c r="A24" s="47" t="s">
        <v>65</v>
      </c>
      <c r="B24" s="43">
        <v>71086</v>
      </c>
      <c r="C24" s="43">
        <v>80753</v>
      </c>
      <c r="D24" s="43">
        <v>98689</v>
      </c>
      <c r="E24" s="43">
        <v>113906</v>
      </c>
      <c r="F24" s="43">
        <v>124455</v>
      </c>
      <c r="G24" s="43">
        <v>145750</v>
      </c>
      <c r="H24" s="43">
        <v>158607</v>
      </c>
      <c r="I24" s="43">
        <v>173477</v>
      </c>
      <c r="J24" s="43">
        <v>192429</v>
      </c>
      <c r="K24" s="43">
        <v>196426</v>
      </c>
      <c r="L24" s="43">
        <v>203391</v>
      </c>
      <c r="M24" s="43">
        <v>209593</v>
      </c>
      <c r="N24" s="43">
        <v>214706</v>
      </c>
      <c r="O24" s="43">
        <v>227613</v>
      </c>
      <c r="P24" s="43">
        <v>261663</v>
      </c>
      <c r="Q24" s="43">
        <v>289227</v>
      </c>
      <c r="R24" s="43">
        <v>319071</v>
      </c>
      <c r="S24" s="43">
        <v>349615</v>
      </c>
      <c r="T24" s="43">
        <v>372104</v>
      </c>
      <c r="U24" s="43">
        <v>393674</v>
      </c>
      <c r="V24" s="43">
        <v>417863</v>
      </c>
      <c r="W24" s="43">
        <v>454248</v>
      </c>
      <c r="X24" s="43">
        <v>503346</v>
      </c>
      <c r="Y24" s="43">
        <v>528167</v>
      </c>
      <c r="Z24" s="43">
        <v>565146</v>
      </c>
      <c r="AA24" s="43">
        <v>594280</v>
      </c>
      <c r="AB24" s="43">
        <v>612191</v>
      </c>
      <c r="AC24" s="43">
        <v>629776</v>
      </c>
      <c r="AD24" s="43">
        <v>651606</v>
      </c>
      <c r="AI24" s="41"/>
      <c r="AJ24" s="41"/>
      <c r="AK24" s="41"/>
    </row>
    <row r="25" spans="1:37" s="36" customFormat="1" ht="15" customHeight="1">
      <c r="A25" s="47" t="s">
        <v>66</v>
      </c>
      <c r="B25" s="43">
        <v>41560</v>
      </c>
      <c r="C25" s="43">
        <v>45719</v>
      </c>
      <c r="D25" s="43">
        <v>52026</v>
      </c>
      <c r="E25" s="43">
        <v>57926</v>
      </c>
      <c r="F25" s="43">
        <v>64006</v>
      </c>
      <c r="G25" s="43">
        <v>72663</v>
      </c>
      <c r="H25" s="43">
        <v>80960</v>
      </c>
      <c r="I25" s="43">
        <v>84535</v>
      </c>
      <c r="J25" s="43">
        <v>89843</v>
      </c>
      <c r="K25" s="43">
        <v>96767</v>
      </c>
      <c r="L25" s="43">
        <v>101382</v>
      </c>
      <c r="M25" s="43">
        <v>110048</v>
      </c>
      <c r="N25" s="43">
        <v>119136</v>
      </c>
      <c r="O25" s="43">
        <v>121034</v>
      </c>
      <c r="P25" s="43">
        <v>135682</v>
      </c>
      <c r="Q25" s="43">
        <v>145188</v>
      </c>
      <c r="R25" s="43">
        <v>154862</v>
      </c>
      <c r="S25" s="43">
        <v>163115</v>
      </c>
      <c r="T25" s="43">
        <v>172321</v>
      </c>
      <c r="U25" s="43">
        <v>193354</v>
      </c>
      <c r="V25" s="43">
        <v>206441</v>
      </c>
      <c r="W25" s="43">
        <v>219165</v>
      </c>
      <c r="X25" s="43">
        <v>235802</v>
      </c>
      <c r="Y25" s="43">
        <v>250812</v>
      </c>
      <c r="Z25" s="43">
        <v>270681</v>
      </c>
      <c r="AA25" s="43">
        <v>288404</v>
      </c>
      <c r="AB25" s="43">
        <v>307440</v>
      </c>
      <c r="AC25" s="43">
        <v>324344</v>
      </c>
      <c r="AD25" s="43">
        <v>348227</v>
      </c>
      <c r="AI25" s="41"/>
      <c r="AJ25" s="41"/>
      <c r="AK25" s="41"/>
    </row>
    <row r="26" spans="1:37" s="36" customFormat="1" ht="15" customHeight="1">
      <c r="A26" s="47" t="s">
        <v>67</v>
      </c>
      <c r="B26" s="43">
        <v>11415</v>
      </c>
      <c r="C26" s="43">
        <v>12453</v>
      </c>
      <c r="D26" s="43">
        <v>11217</v>
      </c>
      <c r="E26" s="43">
        <v>14585</v>
      </c>
      <c r="F26" s="43">
        <v>16137</v>
      </c>
      <c r="G26" s="43">
        <v>19161</v>
      </c>
      <c r="H26" s="43">
        <v>23829</v>
      </c>
      <c r="I26" s="43">
        <v>23876</v>
      </c>
      <c r="J26" s="43">
        <v>21927</v>
      </c>
      <c r="K26" s="43">
        <v>24029</v>
      </c>
      <c r="L26" s="43">
        <v>24761</v>
      </c>
      <c r="M26" s="43">
        <v>23775</v>
      </c>
      <c r="N26" s="43">
        <v>23841</v>
      </c>
      <c r="O26" s="43">
        <v>29256</v>
      </c>
      <c r="P26" s="43">
        <v>36697</v>
      </c>
      <c r="Q26" s="43">
        <v>43959</v>
      </c>
      <c r="R26" s="43">
        <v>43963</v>
      </c>
      <c r="S26" s="43">
        <v>37497</v>
      </c>
      <c r="T26" s="43">
        <v>37520</v>
      </c>
      <c r="U26" s="43">
        <v>36523</v>
      </c>
      <c r="V26" s="43">
        <v>44516</v>
      </c>
      <c r="W26" s="43">
        <v>50656</v>
      </c>
      <c r="X26" s="43">
        <v>60357</v>
      </c>
      <c r="Y26" s="43">
        <v>65422</v>
      </c>
      <c r="Z26" s="43">
        <v>65640</v>
      </c>
      <c r="AA26" s="43">
        <v>70145</v>
      </c>
      <c r="AB26" s="43">
        <v>81156</v>
      </c>
      <c r="AC26" s="43">
        <v>91070</v>
      </c>
      <c r="AD26" s="43">
        <v>102413</v>
      </c>
      <c r="AI26" s="41"/>
      <c r="AJ26" s="41"/>
      <c r="AK26" s="41"/>
    </row>
    <row r="27" spans="1:37" s="36" customFormat="1" ht="15" customHeight="1">
      <c r="A27" s="47" t="s">
        <v>68</v>
      </c>
      <c r="B27" s="43">
        <v>46224</v>
      </c>
      <c r="C27" s="43">
        <v>51966</v>
      </c>
      <c r="D27" s="43">
        <v>55935</v>
      </c>
      <c r="E27" s="43">
        <v>59740</v>
      </c>
      <c r="F27" s="43">
        <v>63154</v>
      </c>
      <c r="G27" s="43">
        <v>69586</v>
      </c>
      <c r="H27" s="43">
        <v>76163</v>
      </c>
      <c r="I27" s="43">
        <v>78952</v>
      </c>
      <c r="J27" s="43">
        <v>74558</v>
      </c>
      <c r="K27" s="43">
        <v>76970</v>
      </c>
      <c r="L27" s="43">
        <v>76989</v>
      </c>
      <c r="M27" s="43">
        <v>81522</v>
      </c>
      <c r="N27" s="43">
        <v>85338</v>
      </c>
      <c r="O27" s="43">
        <v>90663</v>
      </c>
      <c r="P27" s="43">
        <v>104677</v>
      </c>
      <c r="Q27" s="43">
        <v>115254</v>
      </c>
      <c r="R27" s="43">
        <v>123417</v>
      </c>
      <c r="S27" s="43">
        <v>125118</v>
      </c>
      <c r="T27" s="43">
        <v>131854</v>
      </c>
      <c r="U27" s="43">
        <v>123726</v>
      </c>
      <c r="V27" s="43">
        <v>129574</v>
      </c>
      <c r="W27" s="43">
        <v>142068</v>
      </c>
      <c r="X27" s="43">
        <v>162716</v>
      </c>
      <c r="Y27" s="43">
        <v>175308</v>
      </c>
      <c r="Z27" s="43">
        <v>181557</v>
      </c>
      <c r="AA27" s="43">
        <v>185669</v>
      </c>
      <c r="AB27" s="43">
        <v>193698</v>
      </c>
      <c r="AC27" s="43">
        <v>204434</v>
      </c>
      <c r="AD27" s="43">
        <v>216296</v>
      </c>
      <c r="AI27" s="41"/>
      <c r="AJ27" s="41"/>
      <c r="AK27" s="41"/>
    </row>
    <row r="28" spans="1:37" s="36" customFormat="1" ht="15" customHeight="1">
      <c r="A28" s="47" t="s">
        <v>69</v>
      </c>
      <c r="B28" s="43">
        <v>8420</v>
      </c>
      <c r="C28" s="43">
        <v>9070</v>
      </c>
      <c r="D28" s="43">
        <v>9981</v>
      </c>
      <c r="E28" s="43">
        <v>11014</v>
      </c>
      <c r="F28" s="43">
        <v>11872</v>
      </c>
      <c r="G28" s="43">
        <v>12801</v>
      </c>
      <c r="H28" s="43">
        <v>13691</v>
      </c>
      <c r="I28" s="43">
        <v>14838</v>
      </c>
      <c r="J28" s="43">
        <v>15362</v>
      </c>
      <c r="K28" s="43">
        <v>15269</v>
      </c>
      <c r="L28" s="43">
        <v>16833</v>
      </c>
      <c r="M28" s="43">
        <v>18176</v>
      </c>
      <c r="N28" s="43">
        <v>17607</v>
      </c>
      <c r="O28" s="43">
        <v>19553</v>
      </c>
      <c r="P28" s="43">
        <v>18600</v>
      </c>
      <c r="Q28" s="43">
        <v>17667</v>
      </c>
      <c r="R28" s="43">
        <v>16673</v>
      </c>
      <c r="S28" s="43">
        <v>18004</v>
      </c>
      <c r="T28" s="43">
        <v>16674</v>
      </c>
      <c r="U28" s="43">
        <v>17370</v>
      </c>
      <c r="V28" s="43">
        <v>17906</v>
      </c>
      <c r="W28" s="43">
        <v>20503</v>
      </c>
      <c r="X28" s="43">
        <v>22623</v>
      </c>
      <c r="Y28" s="43">
        <v>23297</v>
      </c>
      <c r="Z28" s="43">
        <v>24774</v>
      </c>
      <c r="AA28" s="43">
        <v>27809</v>
      </c>
      <c r="AB28" s="43">
        <v>28103</v>
      </c>
      <c r="AC28" s="43">
        <v>27664</v>
      </c>
      <c r="AD28" s="43">
        <v>27428</v>
      </c>
      <c r="AI28" s="41"/>
      <c r="AJ28" s="41"/>
      <c r="AK28" s="41"/>
    </row>
    <row r="29" spans="1:37" s="41" customFormat="1" ht="15" customHeight="1">
      <c r="A29" s="48" t="s">
        <v>30</v>
      </c>
      <c r="B29" s="48">
        <v>2263478</v>
      </c>
      <c r="C29" s="48">
        <v>2583487</v>
      </c>
      <c r="D29" s="48">
        <v>2935639</v>
      </c>
      <c r="E29" s="48">
        <v>3263429</v>
      </c>
      <c r="F29" s="48">
        <v>3689091</v>
      </c>
      <c r="G29" s="48">
        <v>4217612</v>
      </c>
      <c r="H29" s="48">
        <v>4638607</v>
      </c>
      <c r="I29" s="48">
        <v>4710309</v>
      </c>
      <c r="J29" s="48">
        <v>4701553</v>
      </c>
      <c r="K29" s="48">
        <v>4789827</v>
      </c>
      <c r="L29" s="48">
        <v>5069821</v>
      </c>
      <c r="M29" s="48">
        <v>5345004</v>
      </c>
      <c r="N29" s="48">
        <v>5769577</v>
      </c>
      <c r="O29" s="48">
        <v>6317303</v>
      </c>
      <c r="P29" s="48">
        <v>6954281</v>
      </c>
      <c r="Q29" s="48">
        <v>7614413</v>
      </c>
      <c r="R29" s="48">
        <v>8400647</v>
      </c>
      <c r="S29" s="48">
        <v>9076303</v>
      </c>
      <c r="T29" s="48">
        <v>9706929</v>
      </c>
      <c r="U29" s="48">
        <v>9658664</v>
      </c>
      <c r="V29" s="48">
        <v>10808142</v>
      </c>
      <c r="W29" s="48">
        <v>11306907</v>
      </c>
      <c r="X29" s="48">
        <v>12357344</v>
      </c>
      <c r="Y29" s="48">
        <v>12915159</v>
      </c>
      <c r="Z29" s="48">
        <v>13230303</v>
      </c>
      <c r="AA29" s="48">
        <v>13743463</v>
      </c>
      <c r="AB29" s="48">
        <v>14592593</v>
      </c>
      <c r="AC29" s="48">
        <v>15486553</v>
      </c>
      <c r="AD29" s="285">
        <v>16365574</v>
      </c>
    </row>
    <row r="30" spans="1:37">
      <c r="A30" s="43" t="s">
        <v>70</v>
      </c>
      <c r="B30" s="43">
        <v>-31879</v>
      </c>
      <c r="C30" s="43">
        <v>-38612</v>
      </c>
      <c r="D30" s="43">
        <v>-53538</v>
      </c>
      <c r="E30" s="43">
        <v>-54842</v>
      </c>
      <c r="F30" s="43">
        <v>-65770</v>
      </c>
      <c r="G30" s="43">
        <v>-81529</v>
      </c>
      <c r="H30" s="43">
        <v>-116817</v>
      </c>
      <c r="I30" s="43">
        <v>-140355</v>
      </c>
      <c r="J30" s="43">
        <v>-182476</v>
      </c>
      <c r="K30" s="43">
        <v>-146852</v>
      </c>
      <c r="L30" s="43">
        <v>-99964</v>
      </c>
      <c r="M30" s="43">
        <v>-149477</v>
      </c>
      <c r="N30" s="43">
        <v>-202832</v>
      </c>
      <c r="O30" s="43">
        <v>-258203</v>
      </c>
      <c r="P30" s="43">
        <v>-302148</v>
      </c>
      <c r="Q30" s="43">
        <v>-341440</v>
      </c>
      <c r="R30" s="43">
        <v>-312311</v>
      </c>
      <c r="S30" s="43">
        <v>-308891</v>
      </c>
      <c r="T30" s="43">
        <v>-354003</v>
      </c>
      <c r="U30" s="43">
        <v>-338463</v>
      </c>
      <c r="V30" s="43">
        <v>-452770</v>
      </c>
      <c r="W30" s="43">
        <v>-272710</v>
      </c>
      <c r="X30" s="43">
        <v>-566198</v>
      </c>
      <c r="Y30" s="43">
        <v>-825489</v>
      </c>
      <c r="Z30" s="43">
        <v>-680697</v>
      </c>
      <c r="AA30" s="43">
        <v>-708973</v>
      </c>
      <c r="AB30" s="43">
        <v>-685365</v>
      </c>
      <c r="AC30" s="43">
        <v>-693851</v>
      </c>
      <c r="AD30" s="43">
        <v>-791868</v>
      </c>
    </row>
    <row r="31" spans="1:37">
      <c r="A31" s="48" t="s">
        <v>573</v>
      </c>
      <c r="B31" s="48">
        <v>2231599</v>
      </c>
      <c r="C31" s="48">
        <v>2544875</v>
      </c>
      <c r="D31" s="48">
        <v>2882101</v>
      </c>
      <c r="E31" s="48">
        <v>3208587</v>
      </c>
      <c r="F31" s="48">
        <v>3623321</v>
      </c>
      <c r="G31" s="48">
        <v>4136083</v>
      </c>
      <c r="H31" s="48">
        <v>4521790</v>
      </c>
      <c r="I31" s="48">
        <v>4569954</v>
      </c>
      <c r="J31" s="48">
        <v>4519077</v>
      </c>
      <c r="K31" s="48">
        <v>4642975</v>
      </c>
      <c r="L31" s="48">
        <v>4969857</v>
      </c>
      <c r="M31" s="48">
        <v>5195527</v>
      </c>
      <c r="N31" s="48">
        <v>5566745</v>
      </c>
      <c r="O31" s="48">
        <v>6059100</v>
      </c>
      <c r="P31" s="48">
        <v>6652133</v>
      </c>
      <c r="Q31" s="48">
        <v>7272973</v>
      </c>
      <c r="R31" s="48">
        <v>8088336</v>
      </c>
      <c r="S31" s="48">
        <v>8767412</v>
      </c>
      <c r="T31" s="48">
        <v>9352926</v>
      </c>
      <c r="U31" s="48">
        <v>9320201</v>
      </c>
      <c r="V31" s="48">
        <v>10355372</v>
      </c>
      <c r="W31" s="48">
        <v>11034197</v>
      </c>
      <c r="X31" s="48">
        <v>11791146</v>
      </c>
      <c r="Y31" s="48">
        <v>12089670</v>
      </c>
      <c r="Z31" s="48">
        <v>12549606</v>
      </c>
      <c r="AA31" s="48">
        <v>13034490</v>
      </c>
      <c r="AB31" s="48">
        <v>13907228</v>
      </c>
      <c r="AC31" s="48">
        <v>14792702</v>
      </c>
      <c r="AD31" s="48">
        <v>15573706</v>
      </c>
    </row>
    <row r="32" spans="1:37">
      <c r="A32" s="43" t="s">
        <v>574</v>
      </c>
      <c r="B32" s="43">
        <v>262942</v>
      </c>
      <c r="C32" s="43">
        <v>302567</v>
      </c>
      <c r="D32" s="43">
        <v>337559</v>
      </c>
      <c r="E32" s="43">
        <v>386458</v>
      </c>
      <c r="F32" s="43">
        <v>450454</v>
      </c>
      <c r="G32" s="43">
        <v>532494</v>
      </c>
      <c r="H32" s="43">
        <v>615226</v>
      </c>
      <c r="I32" s="43">
        <v>731721</v>
      </c>
      <c r="J32" s="43">
        <v>863669</v>
      </c>
      <c r="K32" s="43">
        <v>827614</v>
      </c>
      <c r="L32" s="43">
        <v>909850</v>
      </c>
      <c r="M32" s="43">
        <v>987459</v>
      </c>
      <c r="N32" s="43">
        <v>958867</v>
      </c>
      <c r="O32" s="43">
        <v>976539</v>
      </c>
      <c r="P32" s="43">
        <v>1019111</v>
      </c>
      <c r="Q32" s="43">
        <v>1134099</v>
      </c>
      <c r="R32" s="43">
        <v>1226298</v>
      </c>
      <c r="S32" s="43">
        <v>1289666</v>
      </c>
      <c r="T32" s="43">
        <v>1463103</v>
      </c>
      <c r="U32" s="43">
        <v>1486739</v>
      </c>
      <c r="V32" s="43">
        <v>1590776</v>
      </c>
      <c r="W32" s="43">
        <v>1738526</v>
      </c>
      <c r="X32" s="43">
        <v>1958158</v>
      </c>
      <c r="Y32" s="43">
        <v>2084525</v>
      </c>
      <c r="Z32" s="43">
        <v>2214196</v>
      </c>
      <c r="AA32" s="43">
        <v>2344834</v>
      </c>
      <c r="AB32" s="43">
        <v>2488386</v>
      </c>
      <c r="AC32" s="43">
        <v>2625752</v>
      </c>
      <c r="AD32" s="43">
        <v>2770674</v>
      </c>
    </row>
    <row r="33" spans="1:30">
      <c r="A33" s="48" t="s">
        <v>575</v>
      </c>
      <c r="B33" s="48">
        <v>1968657</v>
      </c>
      <c r="C33" s="48">
        <v>2242308</v>
      </c>
      <c r="D33" s="48">
        <v>2544542</v>
      </c>
      <c r="E33" s="48">
        <v>2822129</v>
      </c>
      <c r="F33" s="48">
        <v>3172867</v>
      </c>
      <c r="G33" s="48">
        <v>3603589</v>
      </c>
      <c r="H33" s="48">
        <v>3906564</v>
      </c>
      <c r="I33" s="48">
        <v>3838233</v>
      </c>
      <c r="J33" s="48">
        <v>3655408</v>
      </c>
      <c r="K33" s="48">
        <v>3815361</v>
      </c>
      <c r="L33" s="48">
        <v>4060007</v>
      </c>
      <c r="M33" s="48">
        <v>4208068</v>
      </c>
      <c r="N33" s="48">
        <v>4607878</v>
      </c>
      <c r="O33" s="48">
        <v>5082561</v>
      </c>
      <c r="P33" s="48">
        <v>5633022</v>
      </c>
      <c r="Q33" s="48">
        <v>6138874</v>
      </c>
      <c r="R33" s="48">
        <v>6862038</v>
      </c>
      <c r="S33" s="48">
        <v>7477746</v>
      </c>
      <c r="T33" s="48">
        <v>7889823</v>
      </c>
      <c r="U33" s="48">
        <v>7833462</v>
      </c>
      <c r="V33" s="48">
        <v>8764596</v>
      </c>
      <c r="W33" s="48">
        <v>9295671</v>
      </c>
      <c r="X33" s="48">
        <v>9832988</v>
      </c>
      <c r="Y33" s="48">
        <v>10005145</v>
      </c>
      <c r="Z33" s="48">
        <v>10335410</v>
      </c>
      <c r="AA33" s="48">
        <v>10689656</v>
      </c>
      <c r="AB33" s="48">
        <v>11418842</v>
      </c>
      <c r="AC33" s="48">
        <v>12166950</v>
      </c>
      <c r="AD33" s="285">
        <v>12803032</v>
      </c>
    </row>
    <row r="34" spans="1:30">
      <c r="A34" s="48" t="s">
        <v>576</v>
      </c>
      <c r="B34" s="48">
        <v>40536</v>
      </c>
      <c r="C34" s="48">
        <v>45768</v>
      </c>
      <c r="D34" s="48">
        <v>51445</v>
      </c>
      <c r="E34" s="48">
        <v>56572</v>
      </c>
      <c r="F34" s="48">
        <v>63260</v>
      </c>
      <c r="G34" s="48">
        <v>71543</v>
      </c>
      <c r="H34" s="48">
        <v>77836</v>
      </c>
      <c r="I34" s="48">
        <v>78186</v>
      </c>
      <c r="J34" s="48">
        <v>77199</v>
      </c>
      <c r="K34" s="48">
        <v>77799</v>
      </c>
      <c r="L34" s="48">
        <v>81459</v>
      </c>
      <c r="M34" s="48">
        <v>85388</v>
      </c>
      <c r="N34" s="48">
        <v>91642</v>
      </c>
      <c r="O34" s="48">
        <v>99766</v>
      </c>
      <c r="P34" s="48">
        <v>109196</v>
      </c>
      <c r="Q34" s="48">
        <v>118877</v>
      </c>
      <c r="R34" s="48">
        <v>130398</v>
      </c>
      <c r="S34" s="48">
        <v>140079</v>
      </c>
      <c r="T34" s="48">
        <v>148952</v>
      </c>
      <c r="U34" s="48">
        <v>147364</v>
      </c>
      <c r="V34" s="48">
        <v>163956</v>
      </c>
      <c r="W34" s="48">
        <v>170467.02045862292</v>
      </c>
      <c r="X34" s="48">
        <v>185159.26220051246</v>
      </c>
      <c r="Y34" s="48">
        <v>192327.2426733381</v>
      </c>
      <c r="Z34" s="48">
        <v>195807.23123372011</v>
      </c>
      <c r="AA34" s="48">
        <v>202151.36939958227</v>
      </c>
      <c r="AB34" s="48">
        <v>213585.56541084862</v>
      </c>
      <c r="AC34" s="48">
        <v>225095.24709302327</v>
      </c>
      <c r="AD34" s="48">
        <v>236814.99703358559</v>
      </c>
    </row>
    <row r="35" spans="1:30">
      <c r="A35" s="48" t="s">
        <v>577</v>
      </c>
      <c r="B35" s="48">
        <v>39965</v>
      </c>
      <c r="C35" s="48">
        <v>45084</v>
      </c>
      <c r="D35" s="48">
        <v>50506</v>
      </c>
      <c r="E35" s="48">
        <v>55622</v>
      </c>
      <c r="F35" s="48">
        <v>62133</v>
      </c>
      <c r="G35" s="48">
        <v>70160</v>
      </c>
      <c r="H35" s="48">
        <v>75875</v>
      </c>
      <c r="I35" s="48">
        <v>75856</v>
      </c>
      <c r="J35" s="48">
        <v>74202</v>
      </c>
      <c r="K35" s="48">
        <v>75413</v>
      </c>
      <c r="L35" s="48">
        <v>79852</v>
      </c>
      <c r="M35" s="48">
        <v>83000</v>
      </c>
      <c r="N35" s="48">
        <v>88420</v>
      </c>
      <c r="O35" s="48">
        <v>95689</v>
      </c>
      <c r="P35" s="48">
        <v>104452</v>
      </c>
      <c r="Q35" s="48">
        <v>113546</v>
      </c>
      <c r="R35" s="48">
        <v>125550</v>
      </c>
      <c r="S35" s="48">
        <v>135312</v>
      </c>
      <c r="T35" s="48">
        <v>143520</v>
      </c>
      <c r="U35" s="48">
        <v>142200</v>
      </c>
      <c r="V35" s="48">
        <v>157088</v>
      </c>
      <c r="W35" s="48">
        <v>166355.54583967797</v>
      </c>
      <c r="X35" s="48">
        <v>176675.49708566203</v>
      </c>
      <c r="Y35" s="48">
        <v>180034.39957112222</v>
      </c>
      <c r="Z35" s="48">
        <v>185732.9801089273</v>
      </c>
      <c r="AA35" s="48">
        <v>191723.14888359371</v>
      </c>
      <c r="AB35" s="48">
        <v>203554.16995989578</v>
      </c>
      <c r="AC35" s="48">
        <v>215010.20348837209</v>
      </c>
      <c r="AD35" s="48">
        <v>225356.41830784146</v>
      </c>
    </row>
    <row r="36" spans="1:30">
      <c r="A36" s="50" t="s">
        <v>578</v>
      </c>
      <c r="B36" s="50">
        <v>55839</v>
      </c>
      <c r="C36" s="50">
        <v>56448</v>
      </c>
      <c r="D36" s="50">
        <v>57064</v>
      </c>
      <c r="E36" s="50">
        <v>57686</v>
      </c>
      <c r="F36" s="50">
        <v>58316</v>
      </c>
      <c r="G36" s="50">
        <v>58952</v>
      </c>
      <c r="H36" s="50">
        <v>59595</v>
      </c>
      <c r="I36" s="50">
        <v>60245</v>
      </c>
      <c r="J36" s="50">
        <v>60902</v>
      </c>
      <c r="K36" s="50">
        <v>61567</v>
      </c>
      <c r="L36" s="50">
        <v>62238</v>
      </c>
      <c r="M36" s="50">
        <v>62597</v>
      </c>
      <c r="N36" s="50">
        <v>62958</v>
      </c>
      <c r="O36" s="50">
        <v>63321</v>
      </c>
      <c r="P36" s="50">
        <v>63686</v>
      </c>
      <c r="Q36" s="50">
        <v>64053</v>
      </c>
      <c r="R36" s="50">
        <v>64423</v>
      </c>
      <c r="S36" s="50">
        <v>64794</v>
      </c>
      <c r="T36" s="50">
        <v>65168</v>
      </c>
      <c r="U36" s="50">
        <v>65543</v>
      </c>
      <c r="V36" s="50">
        <v>65921</v>
      </c>
      <c r="W36" s="50">
        <v>66329</v>
      </c>
      <c r="X36" s="50">
        <v>66739</v>
      </c>
      <c r="Y36" s="50">
        <v>67152</v>
      </c>
      <c r="Z36" s="50">
        <v>67568</v>
      </c>
      <c r="AA36" s="50">
        <v>67986</v>
      </c>
      <c r="AB36" s="50">
        <v>68322</v>
      </c>
      <c r="AC36" s="50">
        <v>68800</v>
      </c>
      <c r="AD36" s="50">
        <v>69107</v>
      </c>
    </row>
    <row r="37" spans="1:30">
      <c r="A37" s="286" t="s">
        <v>579</v>
      </c>
      <c r="B37" s="51"/>
      <c r="C37" s="51"/>
      <c r="D37" s="51"/>
      <c r="E37" s="51"/>
      <c r="F37" s="51"/>
      <c r="G37" s="51"/>
      <c r="H37" s="51"/>
      <c r="I37" s="51"/>
      <c r="J37" s="51"/>
      <c r="K37" s="51"/>
      <c r="L37" s="51"/>
      <c r="M37" s="51"/>
      <c r="N37" s="51"/>
      <c r="O37" s="287"/>
      <c r="P37" s="287"/>
      <c r="Q37" s="288"/>
      <c r="R37" s="288"/>
      <c r="S37" s="288"/>
      <c r="T37" s="288"/>
      <c r="U37" s="288"/>
      <c r="V37" s="288"/>
      <c r="W37" s="288"/>
      <c r="X37" s="288"/>
      <c r="Y37" s="288"/>
      <c r="Z37" s="288"/>
      <c r="AA37" s="288"/>
      <c r="AB37" s="288"/>
      <c r="AC37" s="288"/>
      <c r="AD37" s="288"/>
    </row>
    <row r="38" spans="1:30">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row>
    <row r="39" spans="1:30">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spans="1:30">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row>
    <row r="41" spans="1:30">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spans="1: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row>
    <row r="43" spans="1:30">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row>
    <row r="44" spans="1:30">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row>
    <row r="45" spans="1:30">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row>
    <row r="46" spans="1:30">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spans="1:30">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row>
    <row r="48" spans="1:30">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row>
    <row r="49" spans="2: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row>
    <row r="50" spans="2:30">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pans="2:30">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pans="2:30">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pans="2:30">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spans="2:30">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pans="2:30">
      <c r="B55" s="53"/>
    </row>
    <row r="56" spans="2:30">
      <c r="B56" s="53"/>
    </row>
    <row r="57" spans="2:30">
      <c r="B57" s="53"/>
    </row>
  </sheetData>
  <printOptions horizontalCentered="1"/>
  <pageMargins left="0.39370078740157483" right="0.27559055118110237" top="0.74803149606299213" bottom="0.74803149606299213" header="0.31496062992125984" footer="0.31496062992125984"/>
  <pageSetup paperSize="9" scale="85" firstPageNumber="97" orientation="portrait" useFirstPageNumber="1" r:id="rId1"/>
  <headerFooter>
    <oddHeader>&amp;C&amp;"Arial Narrow,Regular"&amp;P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1"/>
  <sheetViews>
    <sheetView view="pageBreakPreview" zoomScaleNormal="100" zoomScaleSheetLayoutView="100" workbookViewId="0">
      <pane xSplit="1" ySplit="4" topLeftCell="J5"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3.5"/>
  <cols>
    <col min="1" max="1" width="36.875" style="52" customWidth="1"/>
    <col min="2" max="9" width="6.875" style="52" hidden="1" customWidth="1"/>
    <col min="10" max="22" width="7.25" style="52" hidden="1" customWidth="1"/>
    <col min="23" max="30" width="7.25" style="52" customWidth="1"/>
    <col min="31" max="16384" width="9.125" style="442"/>
  </cols>
  <sheetData>
    <row r="1" spans="1:30" s="432" customFormat="1">
      <c r="A1" s="34" t="s">
        <v>771</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s="432" customFormat="1">
      <c r="A2" s="34" t="s">
        <v>772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s="432" customFormat="1">
      <c r="A3" s="35" t="s">
        <v>2</v>
      </c>
      <c r="B3" s="35"/>
      <c r="C3" s="35"/>
      <c r="D3" s="35"/>
      <c r="E3" s="35"/>
      <c r="F3" s="35"/>
      <c r="G3" s="35"/>
      <c r="H3" s="35"/>
      <c r="I3" s="35"/>
      <c r="J3" s="35"/>
      <c r="K3" s="35"/>
      <c r="L3" s="35"/>
      <c r="M3" s="35"/>
      <c r="N3" s="35"/>
      <c r="O3" s="38"/>
      <c r="P3" s="38"/>
      <c r="Q3" s="35"/>
      <c r="R3" s="38"/>
      <c r="S3" s="35"/>
      <c r="T3" s="2"/>
      <c r="U3" s="2"/>
      <c r="V3" s="3"/>
      <c r="W3" s="35"/>
      <c r="X3" s="3"/>
      <c r="Y3" s="3"/>
      <c r="Z3" s="3"/>
      <c r="AA3" s="3"/>
      <c r="AB3" s="3"/>
      <c r="AD3" s="512" t="s">
        <v>3</v>
      </c>
    </row>
    <row r="4" spans="1:30" s="432" customForma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s="434" customFormat="1">
      <c r="A5" s="54" t="s">
        <v>46</v>
      </c>
      <c r="B5" s="433">
        <v>225348</v>
      </c>
      <c r="C5" s="433">
        <v>265761</v>
      </c>
      <c r="D5" s="433">
        <v>295893</v>
      </c>
      <c r="E5" s="433">
        <v>262294</v>
      </c>
      <c r="F5" s="433">
        <v>317839</v>
      </c>
      <c r="G5" s="433">
        <v>382640</v>
      </c>
      <c r="H5" s="433">
        <v>420089</v>
      </c>
      <c r="I5" s="433">
        <v>426671</v>
      </c>
      <c r="J5" s="433">
        <v>482396</v>
      </c>
      <c r="K5" s="433">
        <v>426124</v>
      </c>
      <c r="L5" s="433">
        <v>430927</v>
      </c>
      <c r="M5" s="433">
        <v>458678</v>
      </c>
      <c r="N5" s="433">
        <v>500828</v>
      </c>
      <c r="O5" s="433">
        <v>595999</v>
      </c>
      <c r="P5" s="433">
        <v>646298</v>
      </c>
      <c r="Q5" s="433">
        <v>699119</v>
      </c>
      <c r="R5" s="433">
        <v>788807</v>
      </c>
      <c r="S5" s="433">
        <v>849364</v>
      </c>
      <c r="T5" s="433">
        <v>982082</v>
      </c>
      <c r="U5" s="433">
        <v>944437</v>
      </c>
      <c r="V5" s="433">
        <v>1138880</v>
      </c>
      <c r="W5" s="433">
        <v>1320175</v>
      </c>
      <c r="X5" s="433">
        <v>1432087</v>
      </c>
      <c r="Y5" s="433">
        <v>1473403</v>
      </c>
      <c r="Z5" s="433">
        <v>1350216</v>
      </c>
      <c r="AA5" s="433">
        <v>1231908</v>
      </c>
      <c r="AB5" s="433">
        <v>1249182</v>
      </c>
      <c r="AC5" s="433">
        <v>1306399</v>
      </c>
      <c r="AD5" s="433">
        <v>1333632</v>
      </c>
    </row>
    <row r="6" spans="1:30" s="432" customFormat="1">
      <c r="A6" s="55" t="s">
        <v>47</v>
      </c>
      <c r="B6" s="435">
        <v>225348</v>
      </c>
      <c r="C6" s="435">
        <v>265761</v>
      </c>
      <c r="D6" s="436">
        <v>295893</v>
      </c>
      <c r="E6" s="435">
        <v>262294</v>
      </c>
      <c r="F6" s="435">
        <v>317839</v>
      </c>
      <c r="G6" s="435">
        <v>382640</v>
      </c>
      <c r="H6" s="435">
        <v>420089</v>
      </c>
      <c r="I6" s="435">
        <v>426671</v>
      </c>
      <c r="J6" s="435">
        <v>482396</v>
      </c>
      <c r="K6" s="435">
        <v>426124</v>
      </c>
      <c r="L6" s="435">
        <v>430927</v>
      </c>
      <c r="M6" s="435">
        <v>458678</v>
      </c>
      <c r="N6" s="435">
        <v>500828</v>
      </c>
      <c r="O6" s="435">
        <v>595999</v>
      </c>
      <c r="P6" s="435">
        <v>646298</v>
      </c>
      <c r="Q6" s="435">
        <v>699119</v>
      </c>
      <c r="R6" s="435">
        <v>788807</v>
      </c>
      <c r="S6" s="435">
        <v>849364</v>
      </c>
      <c r="T6" s="435">
        <v>982082</v>
      </c>
      <c r="U6" s="435">
        <v>944437</v>
      </c>
      <c r="V6" s="435">
        <v>1138880</v>
      </c>
      <c r="W6" s="435">
        <v>1320175</v>
      </c>
      <c r="X6" s="435">
        <v>1432087</v>
      </c>
      <c r="Y6" s="435">
        <v>1473403</v>
      </c>
      <c r="Z6" s="435">
        <v>1350216</v>
      </c>
      <c r="AA6" s="436">
        <v>1231908</v>
      </c>
      <c r="AB6" s="436">
        <v>1249182</v>
      </c>
      <c r="AC6" s="436">
        <v>1306399</v>
      </c>
      <c r="AD6" s="436">
        <v>1333632</v>
      </c>
    </row>
    <row r="7" spans="1:30" s="432" customFormat="1">
      <c r="A7" s="437" t="s">
        <v>48</v>
      </c>
      <c r="B7" s="438">
        <v>1745846</v>
      </c>
      <c r="C7" s="438">
        <v>1992988</v>
      </c>
      <c r="D7" s="438">
        <v>2300181</v>
      </c>
      <c r="E7" s="438">
        <v>2620475</v>
      </c>
      <c r="F7" s="438">
        <v>2934210</v>
      </c>
      <c r="G7" s="438">
        <v>3344411</v>
      </c>
      <c r="H7" s="438">
        <v>3666256</v>
      </c>
      <c r="I7" s="438">
        <v>3750052</v>
      </c>
      <c r="J7" s="438">
        <v>3750179</v>
      </c>
      <c r="K7" s="438">
        <v>3896570</v>
      </c>
      <c r="L7" s="438">
        <v>4161704</v>
      </c>
      <c r="M7" s="438">
        <v>4377623</v>
      </c>
      <c r="N7" s="438">
        <v>4686274</v>
      </c>
      <c r="O7" s="438">
        <v>5042144</v>
      </c>
      <c r="P7" s="438">
        <v>5607206</v>
      </c>
      <c r="Q7" s="438">
        <v>6133722</v>
      </c>
      <c r="R7" s="438">
        <v>6739300</v>
      </c>
      <c r="S7" s="438">
        <v>7344393</v>
      </c>
      <c r="T7" s="438">
        <v>7858119</v>
      </c>
      <c r="U7" s="438">
        <v>7803616</v>
      </c>
      <c r="V7" s="438">
        <v>8557787</v>
      </c>
      <c r="W7" s="438">
        <v>8879594</v>
      </c>
      <c r="X7" s="438">
        <v>9640702</v>
      </c>
      <c r="Y7" s="438">
        <v>10101879</v>
      </c>
      <c r="Z7" s="438">
        <v>10609966</v>
      </c>
      <c r="AA7" s="438">
        <v>11107915</v>
      </c>
      <c r="AB7" s="438">
        <v>11889869</v>
      </c>
      <c r="AC7" s="438">
        <v>12653814</v>
      </c>
      <c r="AD7" s="438">
        <v>13394911</v>
      </c>
    </row>
    <row r="8" spans="1:30" s="432" customFormat="1">
      <c r="A8" s="56" t="s">
        <v>49</v>
      </c>
      <c r="B8" s="439">
        <v>589403</v>
      </c>
      <c r="C8" s="439">
        <v>671677</v>
      </c>
      <c r="D8" s="439">
        <v>748612</v>
      </c>
      <c r="E8" s="439">
        <v>830925</v>
      </c>
      <c r="F8" s="439">
        <v>916654</v>
      </c>
      <c r="G8" s="439">
        <v>1055662</v>
      </c>
      <c r="H8" s="439">
        <v>1134504</v>
      </c>
      <c r="I8" s="439">
        <v>1196173</v>
      </c>
      <c r="J8" s="439">
        <v>1264619</v>
      </c>
      <c r="K8" s="439">
        <v>1320035</v>
      </c>
      <c r="L8" s="439">
        <v>1454080</v>
      </c>
      <c r="M8" s="439">
        <v>1506275</v>
      </c>
      <c r="N8" s="439">
        <v>1642333</v>
      </c>
      <c r="O8" s="439">
        <v>1870310</v>
      </c>
      <c r="P8" s="439">
        <v>2099351</v>
      </c>
      <c r="Q8" s="439">
        <v>2328242</v>
      </c>
      <c r="R8" s="439">
        <v>2583718</v>
      </c>
      <c r="S8" s="439">
        <v>2848573</v>
      </c>
      <c r="T8" s="439">
        <v>3116946</v>
      </c>
      <c r="U8" s="439">
        <v>2943335</v>
      </c>
      <c r="V8" s="439">
        <v>3389275</v>
      </c>
      <c r="W8" s="439">
        <v>3439054</v>
      </c>
      <c r="X8" s="439">
        <v>3649058</v>
      </c>
      <c r="Y8" s="439">
        <v>3758625</v>
      </c>
      <c r="Z8" s="439">
        <v>3929076</v>
      </c>
      <c r="AA8" s="439">
        <v>3886163</v>
      </c>
      <c r="AB8" s="439">
        <v>4070322</v>
      </c>
      <c r="AC8" s="439">
        <v>4298943</v>
      </c>
      <c r="AD8" s="439">
        <v>4481564</v>
      </c>
    </row>
    <row r="9" spans="1:30" s="432" customFormat="1">
      <c r="A9" s="57" t="s">
        <v>50</v>
      </c>
      <c r="B9" s="435">
        <v>32418</v>
      </c>
      <c r="C9" s="435">
        <v>37012</v>
      </c>
      <c r="D9" s="436">
        <v>41212</v>
      </c>
      <c r="E9" s="435">
        <v>41873</v>
      </c>
      <c r="F9" s="435">
        <v>46812</v>
      </c>
      <c r="G9" s="435">
        <v>49494</v>
      </c>
      <c r="H9" s="435">
        <v>62058</v>
      </c>
      <c r="I9" s="435">
        <v>77084</v>
      </c>
      <c r="J9" s="435">
        <v>75594</v>
      </c>
      <c r="K9" s="435">
        <v>78557</v>
      </c>
      <c r="L9" s="435">
        <v>100390</v>
      </c>
      <c r="M9" s="435">
        <v>109198</v>
      </c>
      <c r="N9" s="435">
        <v>117798</v>
      </c>
      <c r="O9" s="435">
        <v>132268</v>
      </c>
      <c r="P9" s="435">
        <v>149365</v>
      </c>
      <c r="Q9" s="435">
        <v>184595</v>
      </c>
      <c r="R9" s="435">
        <v>219399</v>
      </c>
      <c r="S9" s="435">
        <v>243090</v>
      </c>
      <c r="T9" s="435">
        <v>269615</v>
      </c>
      <c r="U9" s="435">
        <v>279079</v>
      </c>
      <c r="V9" s="435">
        <v>309233</v>
      </c>
      <c r="W9" s="435">
        <v>333316</v>
      </c>
      <c r="X9" s="435">
        <v>404734</v>
      </c>
      <c r="Y9" s="435">
        <v>409178</v>
      </c>
      <c r="Z9" s="435">
        <v>413451</v>
      </c>
      <c r="AA9" s="436">
        <v>364614</v>
      </c>
      <c r="AB9" s="436">
        <v>339771</v>
      </c>
      <c r="AC9" s="436">
        <v>327469</v>
      </c>
      <c r="AD9" s="436">
        <v>352793</v>
      </c>
    </row>
    <row r="10" spans="1:30" s="432" customFormat="1">
      <c r="A10" s="57" t="s">
        <v>51</v>
      </c>
      <c r="B10" s="435">
        <v>514181</v>
      </c>
      <c r="C10" s="435">
        <v>587038</v>
      </c>
      <c r="D10" s="436">
        <v>645768</v>
      </c>
      <c r="E10" s="435">
        <v>715342</v>
      </c>
      <c r="F10" s="435">
        <v>789440</v>
      </c>
      <c r="G10" s="435">
        <v>909698</v>
      </c>
      <c r="H10" s="435">
        <v>968408</v>
      </c>
      <c r="I10" s="435">
        <v>1004948</v>
      </c>
      <c r="J10" s="435">
        <v>1051704</v>
      </c>
      <c r="K10" s="435">
        <v>1116820</v>
      </c>
      <c r="L10" s="435">
        <v>1216310</v>
      </c>
      <c r="M10" s="435">
        <v>1238512</v>
      </c>
      <c r="N10" s="435">
        <v>1360091</v>
      </c>
      <c r="O10" s="435">
        <v>1561612</v>
      </c>
      <c r="P10" s="435">
        <v>1750424</v>
      </c>
      <c r="Q10" s="435">
        <v>1936619</v>
      </c>
      <c r="R10" s="435">
        <v>2145509</v>
      </c>
      <c r="S10" s="435">
        <v>2376069</v>
      </c>
      <c r="T10" s="435">
        <v>2601951</v>
      </c>
      <c r="U10" s="435">
        <v>2400392</v>
      </c>
      <c r="V10" s="435">
        <v>2807841</v>
      </c>
      <c r="W10" s="435">
        <v>2828043</v>
      </c>
      <c r="X10" s="435">
        <v>2948468</v>
      </c>
      <c r="Y10" s="435">
        <v>3028467</v>
      </c>
      <c r="Z10" s="435">
        <v>3171404</v>
      </c>
      <c r="AA10" s="436">
        <v>3156421</v>
      </c>
      <c r="AB10" s="436">
        <v>3330343</v>
      </c>
      <c r="AC10" s="436">
        <v>3542982</v>
      </c>
      <c r="AD10" s="436">
        <v>3675256</v>
      </c>
    </row>
    <row r="11" spans="1:30" s="432" customFormat="1">
      <c r="A11" s="57" t="s">
        <v>52</v>
      </c>
      <c r="B11" s="435">
        <v>35478</v>
      </c>
      <c r="C11" s="435">
        <v>40184</v>
      </c>
      <c r="D11" s="436">
        <v>53255</v>
      </c>
      <c r="E11" s="435">
        <v>62888</v>
      </c>
      <c r="F11" s="435">
        <v>69782</v>
      </c>
      <c r="G11" s="435">
        <v>83621</v>
      </c>
      <c r="H11" s="435">
        <v>89542</v>
      </c>
      <c r="I11" s="435">
        <v>97081</v>
      </c>
      <c r="J11" s="435">
        <v>118477</v>
      </c>
      <c r="K11" s="435">
        <v>103687</v>
      </c>
      <c r="L11" s="435">
        <v>113787</v>
      </c>
      <c r="M11" s="435">
        <v>133105</v>
      </c>
      <c r="N11" s="435">
        <v>138901</v>
      </c>
      <c r="O11" s="435">
        <v>149151</v>
      </c>
      <c r="P11" s="435">
        <v>169647</v>
      </c>
      <c r="Q11" s="435">
        <v>176531</v>
      </c>
      <c r="R11" s="435">
        <v>190034</v>
      </c>
      <c r="S11" s="435">
        <v>199869</v>
      </c>
      <c r="T11" s="435">
        <v>213621</v>
      </c>
      <c r="U11" s="435">
        <v>228883</v>
      </c>
      <c r="V11" s="435">
        <v>236428</v>
      </c>
      <c r="W11" s="435">
        <v>240413</v>
      </c>
      <c r="X11" s="435">
        <v>255634</v>
      </c>
      <c r="Y11" s="435">
        <v>275402</v>
      </c>
      <c r="Z11" s="435">
        <v>294216</v>
      </c>
      <c r="AA11" s="436">
        <v>311475</v>
      </c>
      <c r="AB11" s="436">
        <v>343396</v>
      </c>
      <c r="AC11" s="436">
        <v>366432</v>
      </c>
      <c r="AD11" s="436">
        <v>388258</v>
      </c>
    </row>
    <row r="12" spans="1:30" s="432" customFormat="1">
      <c r="A12" s="57" t="s">
        <v>53</v>
      </c>
      <c r="B12" s="435">
        <v>7326</v>
      </c>
      <c r="C12" s="435">
        <v>7443</v>
      </c>
      <c r="D12" s="436">
        <v>8377</v>
      </c>
      <c r="E12" s="435">
        <v>10822</v>
      </c>
      <c r="F12" s="435">
        <v>10620</v>
      </c>
      <c r="G12" s="435">
        <v>12849</v>
      </c>
      <c r="H12" s="435">
        <v>14496</v>
      </c>
      <c r="I12" s="435">
        <v>17060</v>
      </c>
      <c r="J12" s="435">
        <v>18844</v>
      </c>
      <c r="K12" s="435">
        <v>20971</v>
      </c>
      <c r="L12" s="435">
        <v>23593</v>
      </c>
      <c r="M12" s="435">
        <v>25460</v>
      </c>
      <c r="N12" s="435">
        <v>25543</v>
      </c>
      <c r="O12" s="435">
        <v>27279</v>
      </c>
      <c r="P12" s="435">
        <v>29915</v>
      </c>
      <c r="Q12" s="435">
        <v>30497</v>
      </c>
      <c r="R12" s="435">
        <v>28776</v>
      </c>
      <c r="S12" s="435">
        <v>29545</v>
      </c>
      <c r="T12" s="435">
        <v>31759</v>
      </c>
      <c r="U12" s="435">
        <v>34981</v>
      </c>
      <c r="V12" s="435">
        <v>35773</v>
      </c>
      <c r="W12" s="435">
        <v>37282</v>
      </c>
      <c r="X12" s="435">
        <v>40222</v>
      </c>
      <c r="Y12" s="435">
        <v>45578</v>
      </c>
      <c r="Z12" s="435">
        <v>50005</v>
      </c>
      <c r="AA12" s="436">
        <v>53653</v>
      </c>
      <c r="AB12" s="436">
        <v>56812</v>
      </c>
      <c r="AC12" s="436">
        <v>62060</v>
      </c>
      <c r="AD12" s="436">
        <v>65257</v>
      </c>
    </row>
    <row r="13" spans="1:30" s="432" customFormat="1">
      <c r="A13" s="56" t="s">
        <v>54</v>
      </c>
      <c r="B13" s="439">
        <v>1156443</v>
      </c>
      <c r="C13" s="439">
        <v>1321311</v>
      </c>
      <c r="D13" s="439">
        <v>1551569</v>
      </c>
      <c r="E13" s="439">
        <v>1789550</v>
      </c>
      <c r="F13" s="439">
        <v>2017556</v>
      </c>
      <c r="G13" s="439">
        <v>2288749</v>
      </c>
      <c r="H13" s="439">
        <v>2531752</v>
      </c>
      <c r="I13" s="439">
        <v>2553879</v>
      </c>
      <c r="J13" s="439">
        <v>2485560</v>
      </c>
      <c r="K13" s="439">
        <v>2576535</v>
      </c>
      <c r="L13" s="439">
        <v>2707624</v>
      </c>
      <c r="M13" s="439">
        <v>2871348</v>
      </c>
      <c r="N13" s="439">
        <v>3043941</v>
      </c>
      <c r="O13" s="439">
        <v>3171834</v>
      </c>
      <c r="P13" s="439">
        <v>3507855</v>
      </c>
      <c r="Q13" s="439">
        <v>3805480</v>
      </c>
      <c r="R13" s="439">
        <v>4155582</v>
      </c>
      <c r="S13" s="439">
        <v>4495820</v>
      </c>
      <c r="T13" s="439">
        <v>4741173</v>
      </c>
      <c r="U13" s="439">
        <v>4860281</v>
      </c>
      <c r="V13" s="439">
        <v>5168512</v>
      </c>
      <c r="W13" s="439">
        <v>5440540</v>
      </c>
      <c r="X13" s="439">
        <v>5991644</v>
      </c>
      <c r="Y13" s="439">
        <v>6343254</v>
      </c>
      <c r="Z13" s="439">
        <v>6680890</v>
      </c>
      <c r="AA13" s="439">
        <v>7221752</v>
      </c>
      <c r="AB13" s="439">
        <v>7819547</v>
      </c>
      <c r="AC13" s="439">
        <v>8354871</v>
      </c>
      <c r="AD13" s="439">
        <v>8913347</v>
      </c>
    </row>
    <row r="14" spans="1:30" s="432" customFormat="1">
      <c r="A14" s="57" t="s">
        <v>55</v>
      </c>
      <c r="B14" s="435">
        <v>125592</v>
      </c>
      <c r="C14" s="435">
        <v>156430</v>
      </c>
      <c r="D14" s="436">
        <v>178270</v>
      </c>
      <c r="E14" s="435">
        <v>213037</v>
      </c>
      <c r="F14" s="435">
        <v>258629</v>
      </c>
      <c r="G14" s="435">
        <v>294214</v>
      </c>
      <c r="H14" s="435">
        <v>333297</v>
      </c>
      <c r="I14" s="435">
        <v>252785</v>
      </c>
      <c r="J14" s="435">
        <v>176368</v>
      </c>
      <c r="K14" s="435">
        <v>158481</v>
      </c>
      <c r="L14" s="435">
        <v>144613</v>
      </c>
      <c r="M14" s="435">
        <v>148155</v>
      </c>
      <c r="N14" s="435">
        <v>158375</v>
      </c>
      <c r="O14" s="435">
        <v>166116</v>
      </c>
      <c r="P14" s="435">
        <v>185303</v>
      </c>
      <c r="Q14" s="435">
        <v>211716</v>
      </c>
      <c r="R14" s="435">
        <v>228404</v>
      </c>
      <c r="S14" s="435">
        <v>246585</v>
      </c>
      <c r="T14" s="435">
        <v>249913</v>
      </c>
      <c r="U14" s="435">
        <v>252715</v>
      </c>
      <c r="V14" s="435">
        <v>284324</v>
      </c>
      <c r="W14" s="435">
        <v>284213</v>
      </c>
      <c r="X14" s="435">
        <v>311791</v>
      </c>
      <c r="Y14" s="435">
        <v>316566</v>
      </c>
      <c r="Z14" s="435">
        <v>304563</v>
      </c>
      <c r="AA14" s="436">
        <v>346034</v>
      </c>
      <c r="AB14" s="436">
        <v>364219</v>
      </c>
      <c r="AC14" s="436">
        <v>357242</v>
      </c>
      <c r="AD14" s="436">
        <v>371479</v>
      </c>
    </row>
    <row r="15" spans="1:30" s="432" customFormat="1">
      <c r="A15" s="57" t="s">
        <v>56</v>
      </c>
      <c r="B15" s="435">
        <v>288303</v>
      </c>
      <c r="C15" s="435">
        <v>322838</v>
      </c>
      <c r="D15" s="436">
        <v>376807</v>
      </c>
      <c r="E15" s="435">
        <v>421380</v>
      </c>
      <c r="F15" s="435">
        <v>482004</v>
      </c>
      <c r="G15" s="435">
        <v>545382</v>
      </c>
      <c r="H15" s="435">
        <v>600376</v>
      </c>
      <c r="I15" s="435">
        <v>683021</v>
      </c>
      <c r="J15" s="435">
        <v>694204</v>
      </c>
      <c r="K15" s="435">
        <v>698931</v>
      </c>
      <c r="L15" s="435">
        <v>700195</v>
      </c>
      <c r="M15" s="435">
        <v>728878</v>
      </c>
      <c r="N15" s="435">
        <v>728383</v>
      </c>
      <c r="O15" s="435">
        <v>738032</v>
      </c>
      <c r="P15" s="435">
        <v>814679</v>
      </c>
      <c r="Q15" s="435">
        <v>868342</v>
      </c>
      <c r="R15" s="435">
        <v>947538</v>
      </c>
      <c r="S15" s="435">
        <v>1026971</v>
      </c>
      <c r="T15" s="435">
        <v>1092946</v>
      </c>
      <c r="U15" s="435">
        <v>1146164</v>
      </c>
      <c r="V15" s="435">
        <v>1224166</v>
      </c>
      <c r="W15" s="435">
        <v>1233603</v>
      </c>
      <c r="X15" s="435">
        <v>1287403</v>
      </c>
      <c r="Y15" s="435">
        <v>1339604</v>
      </c>
      <c r="Z15" s="435">
        <v>1429304</v>
      </c>
      <c r="AA15" s="436">
        <v>1572302</v>
      </c>
      <c r="AB15" s="436">
        <v>1766590</v>
      </c>
      <c r="AC15" s="436">
        <v>1940012</v>
      </c>
      <c r="AD15" s="436">
        <v>2135169</v>
      </c>
    </row>
    <row r="16" spans="1:30" s="432" customFormat="1">
      <c r="A16" s="57" t="s">
        <v>57</v>
      </c>
      <c r="B16" s="435">
        <v>123769</v>
      </c>
      <c r="C16" s="435">
        <v>139788</v>
      </c>
      <c r="D16" s="436">
        <v>163895</v>
      </c>
      <c r="E16" s="435">
        <v>189725</v>
      </c>
      <c r="F16" s="435">
        <v>211541</v>
      </c>
      <c r="G16" s="435">
        <v>231769</v>
      </c>
      <c r="H16" s="435">
        <v>257480</v>
      </c>
      <c r="I16" s="435">
        <v>278446</v>
      </c>
      <c r="J16" s="435">
        <v>293743</v>
      </c>
      <c r="K16" s="435">
        <v>314065</v>
      </c>
      <c r="L16" s="435">
        <v>328812</v>
      </c>
      <c r="M16" s="435">
        <v>349006</v>
      </c>
      <c r="N16" s="435">
        <v>370948</v>
      </c>
      <c r="O16" s="435">
        <v>376283</v>
      </c>
      <c r="P16" s="435">
        <v>412962</v>
      </c>
      <c r="Q16" s="435">
        <v>448105</v>
      </c>
      <c r="R16" s="435">
        <v>498779</v>
      </c>
      <c r="S16" s="435">
        <v>554078</v>
      </c>
      <c r="T16" s="435">
        <v>558455</v>
      </c>
      <c r="U16" s="435">
        <v>573463</v>
      </c>
      <c r="V16" s="435">
        <v>599260</v>
      </c>
      <c r="W16" s="435">
        <v>607285</v>
      </c>
      <c r="X16" s="435">
        <v>655375</v>
      </c>
      <c r="Y16" s="435">
        <v>680226</v>
      </c>
      <c r="Z16" s="435">
        <v>710558</v>
      </c>
      <c r="AA16" s="436">
        <v>769473</v>
      </c>
      <c r="AB16" s="436">
        <v>851703</v>
      </c>
      <c r="AC16" s="436">
        <v>902127</v>
      </c>
      <c r="AD16" s="436">
        <v>939029</v>
      </c>
    </row>
    <row r="17" spans="1:30" s="432" customFormat="1">
      <c r="A17" s="57" t="s">
        <v>58</v>
      </c>
      <c r="B17" s="435">
        <v>98890</v>
      </c>
      <c r="C17" s="435">
        <v>110118</v>
      </c>
      <c r="D17" s="436">
        <v>120158</v>
      </c>
      <c r="E17" s="435">
        <v>131681</v>
      </c>
      <c r="F17" s="435">
        <v>137621</v>
      </c>
      <c r="G17" s="435">
        <v>154955</v>
      </c>
      <c r="H17" s="435">
        <v>168665</v>
      </c>
      <c r="I17" s="435">
        <v>168019</v>
      </c>
      <c r="J17" s="435">
        <v>166413</v>
      </c>
      <c r="K17" s="435">
        <v>180222</v>
      </c>
      <c r="L17" s="435">
        <v>193814</v>
      </c>
      <c r="M17" s="435">
        <v>203539</v>
      </c>
      <c r="N17" s="435">
        <v>211403</v>
      </c>
      <c r="O17" s="435">
        <v>208734</v>
      </c>
      <c r="P17" s="435">
        <v>223005</v>
      </c>
      <c r="Q17" s="435">
        <v>224322</v>
      </c>
      <c r="R17" s="435">
        <v>247450</v>
      </c>
      <c r="S17" s="435">
        <v>268988</v>
      </c>
      <c r="T17" s="435">
        <v>289580</v>
      </c>
      <c r="U17" s="435">
        <v>277346</v>
      </c>
      <c r="V17" s="435">
        <v>302372</v>
      </c>
      <c r="W17" s="435">
        <v>337783</v>
      </c>
      <c r="X17" s="435">
        <v>402049</v>
      </c>
      <c r="Y17" s="435">
        <v>458667</v>
      </c>
      <c r="Z17" s="435">
        <v>484520</v>
      </c>
      <c r="AA17" s="436">
        <v>585837</v>
      </c>
      <c r="AB17" s="436">
        <v>681077</v>
      </c>
      <c r="AC17" s="436">
        <v>798234</v>
      </c>
      <c r="AD17" s="436">
        <v>899172</v>
      </c>
    </row>
    <row r="18" spans="1:30" s="432" customFormat="1">
      <c r="A18" s="57" t="s">
        <v>59</v>
      </c>
      <c r="B18" s="435">
        <v>31729</v>
      </c>
      <c r="C18" s="435">
        <v>38548</v>
      </c>
      <c r="D18" s="436">
        <v>47513</v>
      </c>
      <c r="E18" s="435">
        <v>53024</v>
      </c>
      <c r="F18" s="435">
        <v>61186</v>
      </c>
      <c r="G18" s="435">
        <v>74739</v>
      </c>
      <c r="H18" s="435">
        <v>83397</v>
      </c>
      <c r="I18" s="435">
        <v>87539</v>
      </c>
      <c r="J18" s="435">
        <v>86095</v>
      </c>
      <c r="K18" s="435">
        <v>98941</v>
      </c>
      <c r="L18" s="435">
        <v>107866</v>
      </c>
      <c r="M18" s="435">
        <v>127632</v>
      </c>
      <c r="N18" s="435">
        <v>136900</v>
      </c>
      <c r="O18" s="435">
        <v>147537</v>
      </c>
      <c r="P18" s="435">
        <v>163521</v>
      </c>
      <c r="Q18" s="435">
        <v>161699</v>
      </c>
      <c r="R18" s="435">
        <v>166750</v>
      </c>
      <c r="S18" s="435">
        <v>196098</v>
      </c>
      <c r="T18" s="435">
        <v>199506</v>
      </c>
      <c r="U18" s="435">
        <v>193543</v>
      </c>
      <c r="V18" s="435">
        <v>203028</v>
      </c>
      <c r="W18" s="435">
        <v>227787</v>
      </c>
      <c r="X18" s="435">
        <v>251529</v>
      </c>
      <c r="Y18" s="435">
        <v>265039</v>
      </c>
      <c r="Z18" s="435">
        <v>285132</v>
      </c>
      <c r="AA18" s="436">
        <v>307382</v>
      </c>
      <c r="AB18" s="436">
        <v>323466</v>
      </c>
      <c r="AC18" s="436">
        <v>346501</v>
      </c>
      <c r="AD18" s="436">
        <v>365349</v>
      </c>
    </row>
    <row r="19" spans="1:30" s="432" customFormat="1" ht="15" customHeight="1">
      <c r="A19" s="57" t="s">
        <v>60</v>
      </c>
      <c r="B19" s="435">
        <v>115895</v>
      </c>
      <c r="C19" s="435">
        <v>136811</v>
      </c>
      <c r="D19" s="436">
        <v>188443</v>
      </c>
      <c r="E19" s="435">
        <v>245686</v>
      </c>
      <c r="F19" s="435">
        <v>292411</v>
      </c>
      <c r="G19" s="435">
        <v>310762</v>
      </c>
      <c r="H19" s="435">
        <v>338161</v>
      </c>
      <c r="I19" s="435">
        <v>272700</v>
      </c>
      <c r="J19" s="435">
        <v>188215</v>
      </c>
      <c r="K19" s="435">
        <v>151395</v>
      </c>
      <c r="L19" s="435">
        <v>178613</v>
      </c>
      <c r="M19" s="435">
        <v>218709</v>
      </c>
      <c r="N19" s="435">
        <v>262435</v>
      </c>
      <c r="O19" s="435">
        <v>294980</v>
      </c>
      <c r="P19" s="435">
        <v>339231</v>
      </c>
      <c r="Q19" s="435">
        <v>378405</v>
      </c>
      <c r="R19" s="435">
        <v>417973</v>
      </c>
      <c r="S19" s="435">
        <v>460051</v>
      </c>
      <c r="T19" s="435">
        <v>493662</v>
      </c>
      <c r="U19" s="435">
        <v>525296</v>
      </c>
      <c r="V19" s="435">
        <v>550611</v>
      </c>
      <c r="W19" s="435">
        <v>608095</v>
      </c>
      <c r="X19" s="435">
        <v>702801</v>
      </c>
      <c r="Y19" s="435">
        <v>821296</v>
      </c>
      <c r="Z19" s="435">
        <v>916509</v>
      </c>
      <c r="AA19" s="436">
        <v>984858</v>
      </c>
      <c r="AB19" s="436">
        <v>1067826</v>
      </c>
      <c r="AC19" s="436">
        <v>1123999</v>
      </c>
      <c r="AD19" s="436">
        <v>1178647</v>
      </c>
    </row>
    <row r="20" spans="1:30" s="432" customFormat="1" ht="15" customHeight="1">
      <c r="A20" s="57" t="s">
        <v>61</v>
      </c>
      <c r="B20" s="435">
        <v>56201</v>
      </c>
      <c r="C20" s="435">
        <v>65546</v>
      </c>
      <c r="D20" s="436">
        <v>79495</v>
      </c>
      <c r="E20" s="435">
        <v>81908</v>
      </c>
      <c r="F20" s="435">
        <v>80501</v>
      </c>
      <c r="G20" s="435">
        <v>91125</v>
      </c>
      <c r="H20" s="435">
        <v>104023</v>
      </c>
      <c r="I20" s="435">
        <v>121907</v>
      </c>
      <c r="J20" s="435">
        <v>153111</v>
      </c>
      <c r="K20" s="435">
        <v>193625</v>
      </c>
      <c r="L20" s="435">
        <v>199816</v>
      </c>
      <c r="M20" s="435">
        <v>188934</v>
      </c>
      <c r="N20" s="435">
        <v>210341</v>
      </c>
      <c r="O20" s="435">
        <v>212845</v>
      </c>
      <c r="P20" s="435">
        <v>216120</v>
      </c>
      <c r="Q20" s="435">
        <v>224443</v>
      </c>
      <c r="R20" s="435">
        <v>245595</v>
      </c>
      <c r="S20" s="435">
        <v>250126</v>
      </c>
      <c r="T20" s="435">
        <v>264690</v>
      </c>
      <c r="U20" s="435">
        <v>258273</v>
      </c>
      <c r="V20" s="435">
        <v>251662</v>
      </c>
      <c r="W20" s="435">
        <v>250267</v>
      </c>
      <c r="X20" s="435">
        <v>254284</v>
      </c>
      <c r="Y20" s="435">
        <v>245462</v>
      </c>
      <c r="Z20" s="435">
        <v>239352</v>
      </c>
      <c r="AA20" s="436">
        <v>254946</v>
      </c>
      <c r="AB20" s="436">
        <v>277944</v>
      </c>
      <c r="AC20" s="436">
        <v>288653</v>
      </c>
      <c r="AD20" s="436">
        <v>304995</v>
      </c>
    </row>
    <row r="21" spans="1:30" s="432" customFormat="1" ht="15" customHeight="1">
      <c r="A21" s="57" t="s">
        <v>62</v>
      </c>
      <c r="B21" s="435">
        <v>21370</v>
      </c>
      <c r="C21" s="435">
        <v>23286</v>
      </c>
      <c r="D21" s="436">
        <v>24088</v>
      </c>
      <c r="E21" s="435">
        <v>32074</v>
      </c>
      <c r="F21" s="435">
        <v>36583</v>
      </c>
      <c r="G21" s="435">
        <v>42965</v>
      </c>
      <c r="H21" s="435">
        <v>46327</v>
      </c>
      <c r="I21" s="435">
        <v>50793</v>
      </c>
      <c r="J21" s="435">
        <v>50355</v>
      </c>
      <c r="K21" s="435">
        <v>57764</v>
      </c>
      <c r="L21" s="435">
        <v>86074</v>
      </c>
      <c r="M21" s="435">
        <v>83373</v>
      </c>
      <c r="N21" s="435">
        <v>88423</v>
      </c>
      <c r="O21" s="435">
        <v>99526</v>
      </c>
      <c r="P21" s="435">
        <v>114734</v>
      </c>
      <c r="Q21" s="435">
        <v>129966</v>
      </c>
      <c r="R21" s="435">
        <v>143600</v>
      </c>
      <c r="S21" s="435">
        <v>160929</v>
      </c>
      <c r="T21" s="435">
        <v>169306</v>
      </c>
      <c r="U21" s="435">
        <v>149741</v>
      </c>
      <c r="V21" s="435">
        <v>172204</v>
      </c>
      <c r="W21" s="435">
        <v>186879</v>
      </c>
      <c r="X21" s="435">
        <v>229623</v>
      </c>
      <c r="Y21" s="435">
        <v>236284</v>
      </c>
      <c r="Z21" s="435">
        <v>233252</v>
      </c>
      <c r="AA21" s="436">
        <v>224870</v>
      </c>
      <c r="AB21" s="436">
        <v>220351</v>
      </c>
      <c r="AC21" s="436">
        <v>238254</v>
      </c>
      <c r="AD21" s="436">
        <v>248964</v>
      </c>
    </row>
    <row r="22" spans="1:30" s="432" customFormat="1" ht="15" customHeight="1">
      <c r="A22" s="57" t="s">
        <v>63</v>
      </c>
      <c r="B22" s="435">
        <v>40440</v>
      </c>
      <c r="C22" s="435">
        <v>40839</v>
      </c>
      <c r="D22" s="436">
        <v>36918</v>
      </c>
      <c r="E22" s="435">
        <v>36929</v>
      </c>
      <c r="F22" s="435">
        <v>38038</v>
      </c>
      <c r="G22" s="435">
        <v>41504</v>
      </c>
      <c r="H22" s="435">
        <v>47983</v>
      </c>
      <c r="I22" s="435">
        <v>44622</v>
      </c>
      <c r="J22" s="435">
        <v>37819</v>
      </c>
      <c r="K22" s="435">
        <v>43442</v>
      </c>
      <c r="L22" s="435">
        <v>59398</v>
      </c>
      <c r="M22" s="435">
        <v>71978</v>
      </c>
      <c r="N22" s="435">
        <v>86950</v>
      </c>
      <c r="O22" s="435">
        <v>99307</v>
      </c>
      <c r="P22" s="435">
        <v>113115</v>
      </c>
      <c r="Q22" s="435">
        <v>123259</v>
      </c>
      <c r="R22" s="435">
        <v>135235</v>
      </c>
      <c r="S22" s="435">
        <v>126889</v>
      </c>
      <c r="T22" s="435">
        <v>134940</v>
      </c>
      <c r="U22" s="435">
        <v>124633</v>
      </c>
      <c r="V22" s="435">
        <v>137021</v>
      </c>
      <c r="W22" s="435">
        <v>151453</v>
      </c>
      <c r="X22" s="435">
        <v>183924</v>
      </c>
      <c r="Y22" s="435">
        <v>184700</v>
      </c>
      <c r="Z22" s="435">
        <v>177327</v>
      </c>
      <c r="AA22" s="436">
        <v>178761</v>
      </c>
      <c r="AB22" s="436">
        <v>186579</v>
      </c>
      <c r="AC22" s="436">
        <v>196668</v>
      </c>
      <c r="AD22" s="436">
        <v>206907</v>
      </c>
    </row>
    <row r="23" spans="1:30" s="432" customFormat="1" ht="15" customHeight="1">
      <c r="A23" s="57" t="s">
        <v>64</v>
      </c>
      <c r="B23" s="435">
        <v>83965</v>
      </c>
      <c r="C23" s="435">
        <v>96124</v>
      </c>
      <c r="D23" s="436">
        <v>116449</v>
      </c>
      <c r="E23" s="435">
        <v>134404</v>
      </c>
      <c r="F23" s="435">
        <v>148294</v>
      </c>
      <c r="G23" s="435">
        <v>191880</v>
      </c>
      <c r="H23" s="435">
        <v>210201</v>
      </c>
      <c r="I23" s="435">
        <v>232547</v>
      </c>
      <c r="J23" s="435">
        <v>261278</v>
      </c>
      <c r="K23" s="435">
        <v>283147</v>
      </c>
      <c r="L23" s="435">
        <v>300002</v>
      </c>
      <c r="M23" s="435">
        <v>317382</v>
      </c>
      <c r="N23" s="435">
        <v>340609</v>
      </c>
      <c r="O23" s="435">
        <v>359819</v>
      </c>
      <c r="P23" s="435">
        <v>393384</v>
      </c>
      <c r="Q23" s="435">
        <v>437976</v>
      </c>
      <c r="R23" s="435">
        <v>482560</v>
      </c>
      <c r="S23" s="435">
        <v>530042</v>
      </c>
      <c r="T23" s="435">
        <v>577397</v>
      </c>
      <c r="U23" s="435">
        <v>606399</v>
      </c>
      <c r="V23" s="435">
        <v>640207</v>
      </c>
      <c r="W23" s="435">
        <v>681051</v>
      </c>
      <c r="X23" s="435">
        <v>732534</v>
      </c>
      <c r="Y23" s="435">
        <v>765985</v>
      </c>
      <c r="Z23" s="435">
        <v>802790</v>
      </c>
      <c r="AA23" s="436">
        <v>843417</v>
      </c>
      <c r="AB23" s="436">
        <v>881905</v>
      </c>
      <c r="AC23" s="436">
        <v>917087</v>
      </c>
      <c r="AD23" s="436">
        <v>956832</v>
      </c>
    </row>
    <row r="24" spans="1:30" s="432" customFormat="1" ht="15" customHeight="1">
      <c r="A24" s="57" t="s">
        <v>65</v>
      </c>
      <c r="B24" s="435">
        <v>72373</v>
      </c>
      <c r="C24" s="435">
        <v>82385</v>
      </c>
      <c r="D24" s="436">
        <v>100167</v>
      </c>
      <c r="E24" s="435">
        <v>116405</v>
      </c>
      <c r="F24" s="435">
        <v>127230</v>
      </c>
      <c r="G24" s="435">
        <v>148947</v>
      </c>
      <c r="H24" s="435">
        <v>161651</v>
      </c>
      <c r="I24" s="435">
        <v>175934</v>
      </c>
      <c r="J24" s="435">
        <v>195095</v>
      </c>
      <c r="K24" s="435">
        <v>200672</v>
      </c>
      <c r="L24" s="435">
        <v>207714</v>
      </c>
      <c r="M24" s="435">
        <v>214575</v>
      </c>
      <c r="N24" s="435">
        <v>220356</v>
      </c>
      <c r="O24" s="435">
        <v>236626</v>
      </c>
      <c r="P24" s="435">
        <v>271361</v>
      </c>
      <c r="Q24" s="435">
        <v>300987</v>
      </c>
      <c r="R24" s="435">
        <v>330532</v>
      </c>
      <c r="S24" s="435">
        <v>363311</v>
      </c>
      <c r="T24" s="435">
        <v>383217</v>
      </c>
      <c r="U24" s="435">
        <v>410952</v>
      </c>
      <c r="V24" s="435">
        <v>437451</v>
      </c>
      <c r="W24" s="435">
        <v>473843</v>
      </c>
      <c r="X24" s="435">
        <v>524395</v>
      </c>
      <c r="Y24" s="435">
        <v>552668</v>
      </c>
      <c r="Z24" s="435">
        <v>592437</v>
      </c>
      <c r="AA24" s="436">
        <v>620754</v>
      </c>
      <c r="AB24" s="436">
        <v>636165</v>
      </c>
      <c r="AC24" s="436">
        <v>653766</v>
      </c>
      <c r="AD24" s="436">
        <v>676094</v>
      </c>
    </row>
    <row r="25" spans="1:30" s="432" customFormat="1" ht="15" customHeight="1">
      <c r="A25" s="57" t="s">
        <v>66</v>
      </c>
      <c r="B25" s="435">
        <v>41267</v>
      </c>
      <c r="C25" s="435">
        <v>45386</v>
      </c>
      <c r="D25" s="436">
        <v>51544</v>
      </c>
      <c r="E25" s="435">
        <v>57566</v>
      </c>
      <c r="F25" s="435">
        <v>63584</v>
      </c>
      <c r="G25" s="435">
        <v>72395</v>
      </c>
      <c r="H25" s="435">
        <v>80582</v>
      </c>
      <c r="I25" s="435">
        <v>84080</v>
      </c>
      <c r="J25" s="435">
        <v>89368</v>
      </c>
      <c r="K25" s="435">
        <v>96279</v>
      </c>
      <c r="L25" s="435">
        <v>100788</v>
      </c>
      <c r="M25" s="435">
        <v>109516</v>
      </c>
      <c r="N25" s="435">
        <v>118533</v>
      </c>
      <c r="O25" s="435">
        <v>120320</v>
      </c>
      <c r="P25" s="435">
        <v>135045</v>
      </c>
      <c r="Q25" s="435">
        <v>144496</v>
      </c>
      <c r="R25" s="435">
        <v>154131</v>
      </c>
      <c r="S25" s="435">
        <v>162122</v>
      </c>
      <c r="T25" s="435">
        <v>171224</v>
      </c>
      <c r="U25" s="435">
        <v>192208</v>
      </c>
      <c r="V25" s="435">
        <v>205274</v>
      </c>
      <c r="W25" s="435">
        <v>217864</v>
      </c>
      <c r="X25" s="435">
        <v>234416</v>
      </c>
      <c r="Y25" s="435">
        <v>249362</v>
      </c>
      <c r="Z25" s="435">
        <v>269170</v>
      </c>
      <c r="AA25" s="436">
        <v>286849</v>
      </c>
      <c r="AB25" s="436">
        <v>305727</v>
      </c>
      <c r="AC25" s="436">
        <v>322483</v>
      </c>
      <c r="AD25" s="436">
        <v>346058</v>
      </c>
    </row>
    <row r="26" spans="1:30" s="432" customFormat="1" ht="15" customHeight="1">
      <c r="A26" s="57" t="s">
        <v>67</v>
      </c>
      <c r="B26" s="435">
        <v>6848</v>
      </c>
      <c r="C26" s="435">
        <v>7465</v>
      </c>
      <c r="D26" s="436">
        <v>6698</v>
      </c>
      <c r="E26" s="435">
        <v>9922</v>
      </c>
      <c r="F26" s="435">
        <v>10687</v>
      </c>
      <c r="G26" s="435">
        <v>12640</v>
      </c>
      <c r="H26" s="435">
        <v>17112</v>
      </c>
      <c r="I26" s="435">
        <v>16913</v>
      </c>
      <c r="J26" s="435">
        <v>12390</v>
      </c>
      <c r="K26" s="435">
        <v>15011</v>
      </c>
      <c r="L26" s="435">
        <v>13051</v>
      </c>
      <c r="M26" s="435">
        <v>17040</v>
      </c>
      <c r="N26" s="435">
        <v>15552</v>
      </c>
      <c r="O26" s="435">
        <v>10337</v>
      </c>
      <c r="P26" s="435">
        <v>12418</v>
      </c>
      <c r="Q26" s="435">
        <v>32020</v>
      </c>
      <c r="R26" s="435">
        <v>32647</v>
      </c>
      <c r="S26" s="435">
        <v>20622</v>
      </c>
      <c r="T26" s="435">
        <v>21591</v>
      </c>
      <c r="U26" s="435">
        <v>20647</v>
      </c>
      <c r="V26" s="435">
        <v>26978</v>
      </c>
      <c r="W26" s="435">
        <v>32083</v>
      </c>
      <c r="X26" s="435">
        <v>41262</v>
      </c>
      <c r="Y26" s="435">
        <v>48681</v>
      </c>
      <c r="Z26" s="435">
        <v>48812</v>
      </c>
      <c r="AA26" s="436">
        <v>52891</v>
      </c>
      <c r="AB26" s="436">
        <v>55263</v>
      </c>
      <c r="AC26" s="436">
        <v>59808</v>
      </c>
      <c r="AD26" s="436">
        <v>65817</v>
      </c>
    </row>
    <row r="27" spans="1:30" s="432" customFormat="1" ht="15" customHeight="1">
      <c r="A27" s="57" t="s">
        <v>68</v>
      </c>
      <c r="B27" s="435">
        <v>41381</v>
      </c>
      <c r="C27" s="435">
        <v>46677</v>
      </c>
      <c r="D27" s="436">
        <v>51143</v>
      </c>
      <c r="E27" s="435">
        <v>54795</v>
      </c>
      <c r="F27" s="435">
        <v>57375</v>
      </c>
      <c r="G27" s="435">
        <v>62671</v>
      </c>
      <c r="H27" s="435">
        <v>68806</v>
      </c>
      <c r="I27" s="435">
        <v>69735</v>
      </c>
      <c r="J27" s="435">
        <v>65744</v>
      </c>
      <c r="K27" s="435">
        <v>69291</v>
      </c>
      <c r="L27" s="435">
        <v>70035</v>
      </c>
      <c r="M27" s="435">
        <v>74455</v>
      </c>
      <c r="N27" s="435">
        <v>77126</v>
      </c>
      <c r="O27" s="435">
        <v>81819</v>
      </c>
      <c r="P27" s="435">
        <v>94377</v>
      </c>
      <c r="Q27" s="435">
        <v>102077</v>
      </c>
      <c r="R27" s="435">
        <v>107715</v>
      </c>
      <c r="S27" s="435">
        <v>111004</v>
      </c>
      <c r="T27" s="435">
        <v>118072</v>
      </c>
      <c r="U27" s="435">
        <v>111531</v>
      </c>
      <c r="V27" s="435">
        <v>116048</v>
      </c>
      <c r="W27" s="435">
        <v>127831</v>
      </c>
      <c r="X27" s="435">
        <v>157635</v>
      </c>
      <c r="Y27" s="435">
        <v>155417</v>
      </c>
      <c r="Z27" s="435">
        <v>162390</v>
      </c>
      <c r="AA27" s="436">
        <v>165569</v>
      </c>
      <c r="AB27" s="436">
        <v>172629</v>
      </c>
      <c r="AC27" s="436">
        <v>182373</v>
      </c>
      <c r="AD27" s="436">
        <v>191407</v>
      </c>
    </row>
    <row r="28" spans="1:30" s="432" customFormat="1" ht="15" customHeight="1">
      <c r="A28" s="58" t="s">
        <v>69</v>
      </c>
      <c r="B28" s="435">
        <v>8420</v>
      </c>
      <c r="C28" s="435">
        <v>9070</v>
      </c>
      <c r="D28" s="436">
        <v>9981</v>
      </c>
      <c r="E28" s="435">
        <v>11014</v>
      </c>
      <c r="F28" s="435">
        <v>11872</v>
      </c>
      <c r="G28" s="435">
        <v>12801</v>
      </c>
      <c r="H28" s="435">
        <v>13691</v>
      </c>
      <c r="I28" s="435">
        <v>14838</v>
      </c>
      <c r="J28" s="435">
        <v>15362</v>
      </c>
      <c r="K28" s="435">
        <v>15269</v>
      </c>
      <c r="L28" s="435">
        <v>16833</v>
      </c>
      <c r="M28" s="435">
        <v>18176</v>
      </c>
      <c r="N28" s="435">
        <v>17607</v>
      </c>
      <c r="O28" s="435">
        <v>19553</v>
      </c>
      <c r="P28" s="435">
        <v>18600</v>
      </c>
      <c r="Q28" s="435">
        <v>17667</v>
      </c>
      <c r="R28" s="435">
        <v>16673</v>
      </c>
      <c r="S28" s="435">
        <v>18004</v>
      </c>
      <c r="T28" s="435">
        <v>16674</v>
      </c>
      <c r="U28" s="435">
        <v>17370</v>
      </c>
      <c r="V28" s="435">
        <v>17906</v>
      </c>
      <c r="W28" s="435">
        <v>20503</v>
      </c>
      <c r="X28" s="435">
        <v>22623</v>
      </c>
      <c r="Y28" s="435">
        <v>23297</v>
      </c>
      <c r="Z28" s="435">
        <v>24774</v>
      </c>
      <c r="AA28" s="436">
        <v>27809</v>
      </c>
      <c r="AB28" s="436">
        <v>28103</v>
      </c>
      <c r="AC28" s="436">
        <v>27664</v>
      </c>
      <c r="AD28" s="436">
        <v>27428</v>
      </c>
    </row>
    <row r="29" spans="1:30">
      <c r="A29" s="440" t="s">
        <v>30</v>
      </c>
      <c r="B29" s="441">
        <v>1971194</v>
      </c>
      <c r="C29" s="441">
        <v>2258749</v>
      </c>
      <c r="D29" s="441">
        <v>2596074</v>
      </c>
      <c r="E29" s="441">
        <v>2882769</v>
      </c>
      <c r="F29" s="441">
        <v>3252049</v>
      </c>
      <c r="G29" s="441">
        <v>3727051</v>
      </c>
      <c r="H29" s="441">
        <v>4086345</v>
      </c>
      <c r="I29" s="441">
        <v>4176723</v>
      </c>
      <c r="J29" s="441">
        <v>4232575</v>
      </c>
      <c r="K29" s="441">
        <v>4322694</v>
      </c>
      <c r="L29" s="441">
        <v>4592631</v>
      </c>
      <c r="M29" s="441">
        <v>4836301</v>
      </c>
      <c r="N29" s="441">
        <v>5187102</v>
      </c>
      <c r="O29" s="441">
        <v>5638143</v>
      </c>
      <c r="P29" s="441">
        <v>6253504</v>
      </c>
      <c r="Q29" s="441">
        <v>6832841</v>
      </c>
      <c r="R29" s="441">
        <v>7528107</v>
      </c>
      <c r="S29" s="441">
        <v>8193757</v>
      </c>
      <c r="T29" s="441">
        <v>8840201</v>
      </c>
      <c r="U29" s="441">
        <v>8748053</v>
      </c>
      <c r="V29" s="441">
        <v>9696667</v>
      </c>
      <c r="W29" s="441">
        <v>10199769</v>
      </c>
      <c r="X29" s="441">
        <v>11072789</v>
      </c>
      <c r="Y29" s="441">
        <v>11575282</v>
      </c>
      <c r="Z29" s="441">
        <v>11960182</v>
      </c>
      <c r="AA29" s="441">
        <v>12339823</v>
      </c>
      <c r="AB29" s="441">
        <v>13139051</v>
      </c>
      <c r="AC29" s="441">
        <v>13960213</v>
      </c>
      <c r="AD29" s="441">
        <v>14728543</v>
      </c>
    </row>
    <row r="30" spans="1:30">
      <c r="B30" s="51"/>
      <c r="C30" s="51"/>
      <c r="D30" s="51"/>
      <c r="E30" s="51"/>
      <c r="F30" s="51"/>
      <c r="G30" s="51"/>
      <c r="H30" s="51"/>
      <c r="I30" s="51"/>
      <c r="J30" s="51"/>
      <c r="K30" s="51"/>
      <c r="L30" s="51"/>
      <c r="M30" s="51"/>
      <c r="N30" s="51"/>
      <c r="O30" s="287"/>
      <c r="P30" s="287"/>
      <c r="Q30" s="287"/>
      <c r="R30" s="287"/>
      <c r="S30" s="287"/>
      <c r="T30" s="287"/>
      <c r="U30" s="287"/>
      <c r="V30" s="287"/>
      <c r="W30" s="287"/>
      <c r="X30" s="287"/>
      <c r="Y30" s="287"/>
      <c r="Z30" s="287"/>
      <c r="AA30" s="287"/>
      <c r="AB30" s="287"/>
      <c r="AC30" s="287"/>
      <c r="AD30" s="287"/>
    </row>
    <row r="31" spans="1:30">
      <c r="B31" s="51"/>
      <c r="C31" s="51"/>
      <c r="D31" s="51"/>
      <c r="E31" s="51"/>
      <c r="F31" s="51"/>
      <c r="G31" s="51"/>
      <c r="H31" s="51"/>
      <c r="I31" s="51"/>
      <c r="J31" s="51"/>
      <c r="K31" s="51"/>
      <c r="L31" s="51"/>
      <c r="M31" s="51"/>
      <c r="N31" s="51"/>
      <c r="O31" s="287"/>
      <c r="P31" s="287"/>
      <c r="Q31" s="287"/>
      <c r="R31" s="287"/>
      <c r="S31" s="287"/>
      <c r="T31" s="287"/>
      <c r="U31" s="287"/>
      <c r="V31" s="287"/>
      <c r="W31" s="287"/>
      <c r="X31" s="287"/>
      <c r="Y31" s="287"/>
      <c r="Z31" s="287"/>
      <c r="AA31" s="287"/>
      <c r="AB31" s="287"/>
      <c r="AC31" s="287"/>
      <c r="AD31" s="287"/>
    </row>
    <row r="32" spans="1:30">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row>
    <row r="33" spans="1:30">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row>
    <row r="34" spans="1:30">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row>
    <row r="35" spans="1:30">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row>
    <row r="37" spans="1:30">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row>
    <row r="38" spans="1:30">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pans="1:30">
      <c r="A39" s="442"/>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row>
    <row r="40" spans="1:30">
      <c r="A40" s="442"/>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pans="1:30">
      <c r="A41" s="442"/>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row>
    <row r="42" spans="1:30">
      <c r="A42" s="442"/>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row>
    <row r="43" spans="1:30">
      <c r="A43" s="442"/>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row>
    <row r="44" spans="1:30">
      <c r="A44" s="442"/>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c r="A45" s="442"/>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c r="A46" s="442"/>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c r="A47" s="442"/>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c r="A48" s="442"/>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c r="A49" s="442"/>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row>
    <row r="50" spans="1:30">
      <c r="A50" s="442"/>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pans="1:30">
      <c r="A51" s="442"/>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pans="1:30">
      <c r="A52" s="442"/>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pans="1:30">
      <c r="A53" s="442"/>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spans="1:30">
      <c r="A54" s="442"/>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pans="1:30">
      <c r="A55" s="442"/>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row>
    <row r="56" spans="1:30">
      <c r="A56" s="442"/>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spans="1:30">
      <c r="A57" s="442"/>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row>
    <row r="58" spans="1:30">
      <c r="A58" s="442"/>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row>
    <row r="59" spans="1:30">
      <c r="A59" s="442"/>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row>
    <row r="60" spans="1:30">
      <c r="A60" s="442"/>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row>
    <row r="61" spans="1:30">
      <c r="A61" s="442"/>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row>
    <row r="62" spans="1:30">
      <c r="A62" s="442"/>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row>
    <row r="63" spans="1:30">
      <c r="A63" s="442"/>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row>
    <row r="64" spans="1:30">
      <c r="A64" s="442"/>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row>
    <row r="65" spans="1:30">
      <c r="A65" s="442"/>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row>
    <row r="66" spans="1:30">
      <c r="A66" s="442"/>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row>
    <row r="67" spans="1:30">
      <c r="A67" s="442"/>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row>
    <row r="68" spans="1:30">
      <c r="A68" s="442"/>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spans="1:30">
      <c r="A69" s="442"/>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row>
    <row r="70" spans="1:30">
      <c r="A70" s="442"/>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spans="1:30">
      <c r="A71" s="442"/>
      <c r="B71" s="53"/>
    </row>
    <row r="72" spans="1:30">
      <c r="A72" s="442"/>
      <c r="B72" s="53"/>
    </row>
    <row r="73" spans="1:30">
      <c r="A73" s="442"/>
      <c r="B73" s="53"/>
    </row>
    <row r="74" spans="1:30">
      <c r="A74" s="442"/>
    </row>
    <row r="75" spans="1:30">
      <c r="A75" s="442"/>
    </row>
    <row r="76" spans="1:30">
      <c r="A76" s="442"/>
    </row>
    <row r="77" spans="1:30">
      <c r="A77" s="442"/>
    </row>
    <row r="78" spans="1:30">
      <c r="A78" s="442"/>
    </row>
    <row r="79" spans="1:30">
      <c r="A79" s="442"/>
    </row>
    <row r="80" spans="1:30">
      <c r="A80" s="442"/>
    </row>
    <row r="81" spans="1:30">
      <c r="A81" s="442"/>
    </row>
    <row r="82" spans="1:30">
      <c r="A82" s="442"/>
    </row>
    <row r="83" spans="1:30">
      <c r="A83" s="442"/>
    </row>
    <row r="84" spans="1:30">
      <c r="A84" s="442"/>
    </row>
    <row r="85" spans="1:30">
      <c r="A85" s="442"/>
    </row>
    <row r="86" spans="1:30">
      <c r="A86" s="442"/>
    </row>
    <row r="87" spans="1:30">
      <c r="A87" s="442"/>
      <c r="B87" s="442"/>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442"/>
      <c r="AC87" s="442"/>
      <c r="AD87" s="442"/>
    </row>
    <row r="88" spans="1:30">
      <c r="A88" s="442"/>
      <c r="B88" s="442"/>
      <c r="C88" s="442"/>
      <c r="D88" s="442"/>
      <c r="E88" s="442"/>
      <c r="F88" s="442"/>
      <c r="G88" s="442"/>
      <c r="H88" s="442"/>
      <c r="I88" s="442"/>
      <c r="J88" s="442"/>
      <c r="K88" s="442"/>
      <c r="L88" s="442"/>
      <c r="M88" s="442"/>
      <c r="N88" s="442"/>
      <c r="O88" s="442"/>
      <c r="P88" s="442"/>
      <c r="Q88" s="442"/>
      <c r="R88" s="442"/>
      <c r="S88" s="442"/>
      <c r="T88" s="442"/>
      <c r="U88" s="442"/>
      <c r="V88" s="442"/>
      <c r="W88" s="442"/>
      <c r="X88" s="442"/>
      <c r="Y88" s="442"/>
      <c r="Z88" s="442"/>
      <c r="AA88" s="442"/>
      <c r="AB88" s="442"/>
      <c r="AC88" s="442"/>
      <c r="AD88" s="442"/>
    </row>
    <row r="89" spans="1:30">
      <c r="A89" s="442"/>
      <c r="B89" s="442"/>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442"/>
      <c r="AC89" s="442"/>
      <c r="AD89" s="442"/>
    </row>
    <row r="90" spans="1:30">
      <c r="A90" s="442"/>
      <c r="B90" s="442"/>
      <c r="C90" s="442"/>
      <c r="D90" s="442"/>
      <c r="E90" s="442"/>
      <c r="F90" s="442"/>
      <c r="G90" s="442"/>
      <c r="H90" s="442"/>
      <c r="I90" s="442"/>
      <c r="J90" s="442"/>
      <c r="K90" s="442"/>
      <c r="L90" s="442"/>
      <c r="M90" s="442"/>
      <c r="N90" s="442"/>
      <c r="O90" s="442"/>
      <c r="P90" s="442"/>
      <c r="Q90" s="442"/>
      <c r="R90" s="442"/>
      <c r="S90" s="442"/>
      <c r="T90" s="442"/>
      <c r="U90" s="442"/>
      <c r="V90" s="442"/>
      <c r="W90" s="442"/>
      <c r="X90" s="442"/>
      <c r="Y90" s="442"/>
      <c r="Z90" s="442"/>
      <c r="AA90" s="442"/>
      <c r="AB90" s="442"/>
      <c r="AC90" s="442"/>
      <c r="AD90" s="442"/>
    </row>
    <row r="91" spans="1:30">
      <c r="A91" s="442"/>
      <c r="B91" s="442"/>
      <c r="C91" s="442"/>
      <c r="D91" s="442"/>
      <c r="E91" s="442"/>
      <c r="F91" s="442"/>
      <c r="G91" s="442"/>
      <c r="H91" s="442"/>
      <c r="I91" s="442"/>
      <c r="J91" s="442"/>
      <c r="K91" s="442"/>
      <c r="L91" s="442"/>
      <c r="M91" s="442"/>
      <c r="N91" s="442"/>
      <c r="O91" s="442"/>
      <c r="P91" s="442"/>
      <c r="Q91" s="442"/>
      <c r="R91" s="442"/>
      <c r="S91" s="442"/>
      <c r="T91" s="442"/>
      <c r="U91" s="442"/>
      <c r="V91" s="442"/>
      <c r="W91" s="442"/>
      <c r="X91" s="442"/>
      <c r="Y91" s="442"/>
      <c r="Z91" s="442"/>
      <c r="AA91" s="442"/>
      <c r="AB91" s="442"/>
      <c r="AC91" s="442"/>
      <c r="AD91" s="442"/>
    </row>
    <row r="92" spans="1:30">
      <c r="A92" s="442"/>
      <c r="B92" s="442"/>
      <c r="C92" s="442"/>
      <c r="D92" s="442"/>
      <c r="E92" s="442"/>
      <c r="F92" s="442"/>
      <c r="G92" s="442"/>
      <c r="H92" s="442"/>
      <c r="I92" s="442"/>
      <c r="J92" s="442"/>
      <c r="K92" s="442"/>
      <c r="L92" s="442"/>
      <c r="M92" s="442"/>
      <c r="N92" s="442"/>
      <c r="O92" s="442"/>
      <c r="P92" s="442"/>
      <c r="Q92" s="442"/>
      <c r="R92" s="442"/>
      <c r="S92" s="442"/>
      <c r="T92" s="442"/>
      <c r="U92" s="442"/>
      <c r="V92" s="442"/>
      <c r="W92" s="442"/>
      <c r="X92" s="442"/>
      <c r="Y92" s="442"/>
      <c r="Z92" s="442"/>
      <c r="AA92" s="442"/>
      <c r="AB92" s="442"/>
      <c r="AC92" s="442"/>
      <c r="AD92" s="442"/>
    </row>
    <row r="93" spans="1:30">
      <c r="A93" s="442"/>
      <c r="B93" s="442"/>
      <c r="C93" s="442"/>
      <c r="D93" s="442"/>
      <c r="E93" s="442"/>
      <c r="F93" s="442"/>
      <c r="G93" s="442"/>
      <c r="H93" s="442"/>
      <c r="I93" s="442"/>
      <c r="J93" s="442"/>
      <c r="K93" s="442"/>
      <c r="L93" s="442"/>
      <c r="M93" s="442"/>
      <c r="N93" s="442"/>
      <c r="O93" s="442"/>
      <c r="P93" s="442"/>
      <c r="Q93" s="442"/>
      <c r="R93" s="442"/>
      <c r="S93" s="442"/>
      <c r="T93" s="442"/>
      <c r="U93" s="442"/>
      <c r="V93" s="442"/>
      <c r="W93" s="442"/>
      <c r="X93" s="442"/>
      <c r="Y93" s="442"/>
      <c r="Z93" s="442"/>
      <c r="AA93" s="442"/>
      <c r="AB93" s="442"/>
      <c r="AC93" s="442"/>
      <c r="AD93" s="442"/>
    </row>
    <row r="94" spans="1:30">
      <c r="A94" s="442"/>
      <c r="B94" s="442"/>
      <c r="C94" s="442"/>
      <c r="D94" s="442"/>
      <c r="E94" s="442"/>
      <c r="F94" s="442"/>
      <c r="G94" s="442"/>
      <c r="H94" s="442"/>
      <c r="I94" s="442"/>
      <c r="J94" s="442"/>
      <c r="K94" s="442"/>
      <c r="L94" s="442"/>
      <c r="M94" s="442"/>
      <c r="N94" s="442"/>
      <c r="O94" s="442"/>
      <c r="P94" s="442"/>
      <c r="Q94" s="442"/>
      <c r="R94" s="442"/>
      <c r="S94" s="442"/>
      <c r="T94" s="442"/>
      <c r="U94" s="442"/>
      <c r="V94" s="442"/>
      <c r="W94" s="442"/>
      <c r="X94" s="442"/>
      <c r="Y94" s="442"/>
      <c r="Z94" s="442"/>
      <c r="AA94" s="442"/>
      <c r="AB94" s="442"/>
      <c r="AC94" s="442"/>
      <c r="AD94" s="442"/>
    </row>
    <row r="95" spans="1:30">
      <c r="A95" s="442"/>
      <c r="B95" s="442"/>
      <c r="C95" s="442"/>
      <c r="D95" s="442"/>
      <c r="E95" s="442"/>
      <c r="F95" s="442"/>
      <c r="G95" s="442"/>
      <c r="H95" s="442"/>
      <c r="I95" s="442"/>
      <c r="J95" s="442"/>
      <c r="K95" s="442"/>
      <c r="L95" s="442"/>
      <c r="M95" s="442"/>
      <c r="N95" s="442"/>
      <c r="O95" s="442"/>
      <c r="P95" s="442"/>
      <c r="Q95" s="442"/>
      <c r="R95" s="442"/>
      <c r="S95" s="442"/>
      <c r="T95" s="442"/>
      <c r="U95" s="442"/>
      <c r="V95" s="442"/>
      <c r="W95" s="442"/>
      <c r="X95" s="442"/>
      <c r="Y95" s="442"/>
      <c r="Z95" s="442"/>
      <c r="AA95" s="442"/>
      <c r="AB95" s="442"/>
      <c r="AC95" s="442"/>
      <c r="AD95" s="442"/>
    </row>
    <row r="96" spans="1:30">
      <c r="A96" s="442"/>
      <c r="B96" s="442"/>
      <c r="C96" s="442"/>
      <c r="D96" s="442"/>
      <c r="E96" s="442"/>
      <c r="F96" s="442"/>
      <c r="G96" s="442"/>
      <c r="H96" s="442"/>
      <c r="I96" s="442"/>
      <c r="J96" s="442"/>
      <c r="K96" s="442"/>
      <c r="L96" s="442"/>
      <c r="M96" s="442"/>
      <c r="N96" s="442"/>
      <c r="O96" s="442"/>
      <c r="P96" s="442"/>
      <c r="Q96" s="442"/>
      <c r="R96" s="442"/>
      <c r="S96" s="442"/>
      <c r="T96" s="442"/>
      <c r="U96" s="442"/>
      <c r="V96" s="442"/>
      <c r="W96" s="442"/>
      <c r="X96" s="442"/>
      <c r="Y96" s="442"/>
      <c r="Z96" s="442"/>
      <c r="AA96" s="442"/>
      <c r="AB96" s="442"/>
      <c r="AC96" s="442"/>
      <c r="AD96" s="442"/>
    </row>
    <row r="97" spans="1:30">
      <c r="A97" s="442"/>
      <c r="B97" s="442"/>
      <c r="C97" s="442"/>
      <c r="D97" s="442"/>
      <c r="E97" s="442"/>
      <c r="F97" s="442"/>
      <c r="G97" s="442"/>
      <c r="H97" s="442"/>
      <c r="I97" s="442"/>
      <c r="J97" s="442"/>
      <c r="K97" s="442"/>
      <c r="L97" s="442"/>
      <c r="M97" s="442"/>
      <c r="N97" s="442"/>
      <c r="O97" s="442"/>
      <c r="P97" s="442"/>
      <c r="Q97" s="442"/>
      <c r="R97" s="442"/>
      <c r="S97" s="442"/>
      <c r="T97" s="442"/>
      <c r="U97" s="442"/>
      <c r="V97" s="442"/>
      <c r="W97" s="442"/>
      <c r="X97" s="442"/>
      <c r="Y97" s="442"/>
      <c r="Z97" s="442"/>
      <c r="AA97" s="442"/>
      <c r="AB97" s="442"/>
      <c r="AC97" s="442"/>
      <c r="AD97" s="442"/>
    </row>
    <row r="98" spans="1:30">
      <c r="A98" s="442"/>
      <c r="B98" s="442"/>
      <c r="C98" s="442"/>
      <c r="D98" s="442"/>
      <c r="E98" s="442"/>
      <c r="F98" s="442"/>
      <c r="G98" s="442"/>
      <c r="H98" s="442"/>
      <c r="I98" s="442"/>
      <c r="J98" s="442"/>
      <c r="K98" s="442"/>
      <c r="L98" s="442"/>
      <c r="M98" s="442"/>
      <c r="N98" s="442"/>
      <c r="O98" s="442"/>
      <c r="P98" s="442"/>
      <c r="Q98" s="442"/>
      <c r="R98" s="442"/>
      <c r="S98" s="442"/>
      <c r="T98" s="442"/>
      <c r="U98" s="442"/>
      <c r="V98" s="442"/>
      <c r="W98" s="442"/>
      <c r="X98" s="442"/>
      <c r="Y98" s="442"/>
      <c r="Z98" s="442"/>
      <c r="AA98" s="442"/>
      <c r="AB98" s="442"/>
      <c r="AC98" s="442"/>
      <c r="AD98" s="442"/>
    </row>
    <row r="99" spans="1:30">
      <c r="A99" s="442"/>
      <c r="B99" s="442"/>
      <c r="C99" s="442"/>
      <c r="D99" s="442"/>
      <c r="E99" s="442"/>
      <c r="F99" s="442"/>
      <c r="G99" s="442"/>
      <c r="H99" s="442"/>
      <c r="I99" s="442"/>
      <c r="J99" s="442"/>
      <c r="K99" s="442"/>
      <c r="L99" s="442"/>
      <c r="M99" s="442"/>
      <c r="N99" s="442"/>
      <c r="O99" s="442"/>
      <c r="P99" s="442"/>
      <c r="Q99" s="442"/>
      <c r="R99" s="442"/>
      <c r="S99" s="442"/>
      <c r="T99" s="442"/>
      <c r="U99" s="442"/>
      <c r="V99" s="442"/>
      <c r="W99" s="442"/>
      <c r="X99" s="442"/>
      <c r="Y99" s="442"/>
      <c r="Z99" s="442"/>
      <c r="AA99" s="442"/>
      <c r="AB99" s="442"/>
      <c r="AC99" s="442"/>
      <c r="AD99" s="442"/>
    </row>
    <row r="100" spans="1:30">
      <c r="A100" s="442"/>
      <c r="B100" s="442"/>
      <c r="C100" s="442"/>
      <c r="D100" s="442"/>
      <c r="E100" s="442"/>
      <c r="F100" s="442"/>
      <c r="G100" s="442"/>
      <c r="H100" s="442"/>
      <c r="I100" s="442"/>
      <c r="J100" s="442"/>
      <c r="K100" s="442"/>
      <c r="L100" s="442"/>
      <c r="M100" s="442"/>
      <c r="N100" s="442"/>
      <c r="O100" s="442"/>
      <c r="P100" s="442"/>
      <c r="Q100" s="442"/>
      <c r="R100" s="442"/>
      <c r="S100" s="442"/>
      <c r="T100" s="442"/>
      <c r="U100" s="442"/>
      <c r="V100" s="442"/>
      <c r="W100" s="442"/>
      <c r="X100" s="442"/>
      <c r="Y100" s="442"/>
      <c r="Z100" s="442"/>
      <c r="AA100" s="442"/>
      <c r="AB100" s="442"/>
      <c r="AC100" s="442"/>
      <c r="AD100" s="442"/>
    </row>
    <row r="101" spans="1:30">
      <c r="A101" s="442"/>
      <c r="B101" s="442"/>
      <c r="C101" s="442"/>
      <c r="D101" s="442"/>
      <c r="E101" s="442"/>
      <c r="F101" s="442"/>
      <c r="G101" s="442"/>
      <c r="H101" s="442"/>
      <c r="I101" s="442"/>
      <c r="J101" s="442"/>
      <c r="K101" s="442"/>
      <c r="L101" s="442"/>
      <c r="M101" s="442"/>
      <c r="N101" s="442"/>
      <c r="O101" s="442"/>
      <c r="P101" s="442"/>
      <c r="Q101" s="442"/>
      <c r="R101" s="442"/>
      <c r="S101" s="442"/>
      <c r="T101" s="442"/>
      <c r="U101" s="442"/>
      <c r="V101" s="442"/>
      <c r="W101" s="442"/>
      <c r="X101" s="442"/>
      <c r="Y101" s="442"/>
      <c r="Z101" s="442"/>
      <c r="AA101" s="442"/>
      <c r="AB101" s="442"/>
      <c r="AC101" s="442"/>
      <c r="AD101" s="442"/>
    </row>
    <row r="102" spans="1:30">
      <c r="A102" s="442"/>
      <c r="B102" s="442"/>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442"/>
      <c r="AA102" s="442"/>
      <c r="AB102" s="442"/>
      <c r="AC102" s="442"/>
      <c r="AD102" s="442"/>
    </row>
    <row r="103" spans="1:30">
      <c r="A103" s="442"/>
      <c r="B103" s="442"/>
      <c r="C103" s="442"/>
      <c r="D103" s="442"/>
      <c r="E103" s="442"/>
      <c r="F103" s="442"/>
      <c r="G103" s="442"/>
      <c r="H103" s="442"/>
      <c r="I103" s="442"/>
      <c r="J103" s="442"/>
      <c r="K103" s="442"/>
      <c r="L103" s="442"/>
      <c r="M103" s="442"/>
      <c r="N103" s="442"/>
      <c r="O103" s="442"/>
      <c r="P103" s="442"/>
      <c r="Q103" s="442"/>
      <c r="R103" s="442"/>
      <c r="S103" s="442"/>
      <c r="T103" s="442"/>
      <c r="U103" s="442"/>
      <c r="V103" s="442"/>
      <c r="W103" s="442"/>
      <c r="X103" s="442"/>
      <c r="Y103" s="442"/>
      <c r="Z103" s="442"/>
      <c r="AA103" s="442"/>
      <c r="AB103" s="442"/>
      <c r="AC103" s="442"/>
      <c r="AD103" s="442"/>
    </row>
    <row r="104" spans="1:30">
      <c r="A104" s="442"/>
      <c r="B104" s="442"/>
      <c r="C104" s="442"/>
      <c r="D104" s="442"/>
      <c r="E104" s="442"/>
      <c r="F104" s="442"/>
      <c r="G104" s="442"/>
      <c r="H104" s="442"/>
      <c r="I104" s="442"/>
      <c r="J104" s="442"/>
      <c r="K104" s="442"/>
      <c r="L104" s="442"/>
      <c r="M104" s="442"/>
      <c r="N104" s="442"/>
      <c r="O104" s="442"/>
      <c r="P104" s="442"/>
      <c r="Q104" s="442"/>
      <c r="R104" s="442"/>
      <c r="S104" s="442"/>
      <c r="T104" s="442"/>
      <c r="U104" s="442"/>
      <c r="V104" s="442"/>
      <c r="W104" s="442"/>
      <c r="X104" s="442"/>
      <c r="Y104" s="442"/>
      <c r="Z104" s="442"/>
      <c r="AA104" s="442"/>
      <c r="AB104" s="442"/>
      <c r="AC104" s="442"/>
      <c r="AD104" s="442"/>
    </row>
    <row r="105" spans="1:30">
      <c r="A105" s="442"/>
      <c r="B105" s="442"/>
      <c r="C105" s="442"/>
      <c r="D105" s="442"/>
      <c r="E105" s="442"/>
      <c r="F105" s="442"/>
      <c r="G105" s="442"/>
      <c r="H105" s="442"/>
      <c r="I105" s="442"/>
      <c r="J105" s="442"/>
      <c r="K105" s="442"/>
      <c r="L105" s="442"/>
      <c r="M105" s="442"/>
      <c r="N105" s="442"/>
      <c r="O105" s="442"/>
      <c r="P105" s="442"/>
      <c r="Q105" s="442"/>
      <c r="R105" s="442"/>
      <c r="S105" s="442"/>
      <c r="T105" s="442"/>
      <c r="U105" s="442"/>
      <c r="V105" s="442"/>
      <c r="W105" s="442"/>
      <c r="X105" s="442"/>
      <c r="Y105" s="442"/>
      <c r="Z105" s="442"/>
      <c r="AA105" s="442"/>
      <c r="AB105" s="442"/>
      <c r="AC105" s="442"/>
      <c r="AD105" s="442"/>
    </row>
    <row r="106" spans="1:30">
      <c r="A106" s="442"/>
      <c r="B106" s="442"/>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2"/>
      <c r="Z106" s="442"/>
      <c r="AA106" s="442"/>
      <c r="AB106" s="442"/>
      <c r="AC106" s="442"/>
      <c r="AD106" s="442"/>
    </row>
    <row r="107" spans="1:30">
      <c r="A107" s="442"/>
      <c r="B107" s="442"/>
      <c r="C107" s="442"/>
      <c r="D107" s="442"/>
      <c r="E107" s="442"/>
      <c r="F107" s="442"/>
      <c r="G107" s="442"/>
      <c r="H107" s="442"/>
      <c r="I107" s="442"/>
      <c r="J107" s="442"/>
      <c r="K107" s="442"/>
      <c r="L107" s="442"/>
      <c r="M107" s="442"/>
      <c r="N107" s="442"/>
      <c r="O107" s="442"/>
      <c r="P107" s="442"/>
      <c r="Q107" s="442"/>
      <c r="R107" s="442"/>
      <c r="S107" s="442"/>
      <c r="T107" s="442"/>
      <c r="U107" s="442"/>
      <c r="V107" s="442"/>
      <c r="W107" s="442"/>
      <c r="X107" s="442"/>
      <c r="Y107" s="442"/>
      <c r="Z107" s="442"/>
      <c r="AA107" s="442"/>
      <c r="AB107" s="442"/>
      <c r="AC107" s="442"/>
      <c r="AD107" s="442"/>
    </row>
    <row r="108" spans="1:30">
      <c r="A108" s="442"/>
      <c r="B108" s="442"/>
      <c r="C108" s="442"/>
      <c r="D108" s="442"/>
      <c r="E108" s="442"/>
      <c r="F108" s="442"/>
      <c r="G108" s="442"/>
      <c r="H108" s="442"/>
      <c r="I108" s="442"/>
      <c r="J108" s="442"/>
      <c r="K108" s="442"/>
      <c r="L108" s="442"/>
      <c r="M108" s="442"/>
      <c r="N108" s="442"/>
      <c r="O108" s="442"/>
      <c r="P108" s="442"/>
      <c r="Q108" s="442"/>
      <c r="R108" s="442"/>
      <c r="S108" s="442"/>
      <c r="T108" s="442"/>
      <c r="U108" s="442"/>
      <c r="V108" s="442"/>
      <c r="W108" s="442"/>
      <c r="X108" s="442"/>
      <c r="Y108" s="442"/>
      <c r="Z108" s="442"/>
      <c r="AA108" s="442"/>
      <c r="AB108" s="442"/>
      <c r="AC108" s="442"/>
      <c r="AD108" s="442"/>
    </row>
    <row r="109" spans="1:30">
      <c r="A109" s="442"/>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c r="X109" s="442"/>
      <c r="Y109" s="442"/>
      <c r="Z109" s="442"/>
      <c r="AA109" s="442"/>
      <c r="AB109" s="442"/>
      <c r="AC109" s="442"/>
      <c r="AD109" s="442"/>
    </row>
    <row r="110" spans="1:30">
      <c r="A110" s="442"/>
      <c r="B110" s="442"/>
      <c r="C110" s="442"/>
      <c r="D110" s="442"/>
      <c r="E110" s="442"/>
      <c r="F110" s="442"/>
      <c r="G110" s="442"/>
      <c r="H110" s="442"/>
      <c r="I110" s="442"/>
      <c r="J110" s="442"/>
      <c r="K110" s="442"/>
      <c r="L110" s="442"/>
      <c r="M110" s="442"/>
      <c r="N110" s="442"/>
      <c r="O110" s="442"/>
      <c r="P110" s="442"/>
      <c r="Q110" s="442"/>
      <c r="R110" s="442"/>
      <c r="S110" s="442"/>
      <c r="T110" s="442"/>
      <c r="U110" s="442"/>
      <c r="V110" s="442"/>
      <c r="W110" s="442"/>
      <c r="X110" s="442"/>
      <c r="Y110" s="442"/>
      <c r="Z110" s="442"/>
      <c r="AA110" s="442"/>
      <c r="AB110" s="442"/>
      <c r="AC110" s="442"/>
      <c r="AD110" s="442"/>
    </row>
    <row r="111" spans="1:30">
      <c r="A111" s="442"/>
      <c r="B111" s="442"/>
      <c r="C111" s="442"/>
      <c r="D111" s="442"/>
      <c r="E111" s="442"/>
      <c r="F111" s="442"/>
      <c r="G111" s="442"/>
      <c r="H111" s="442"/>
      <c r="I111" s="442"/>
      <c r="J111" s="442"/>
      <c r="K111" s="442"/>
      <c r="L111" s="442"/>
      <c r="M111" s="442"/>
      <c r="N111" s="442"/>
      <c r="O111" s="442"/>
      <c r="P111" s="442"/>
      <c r="Q111" s="442"/>
      <c r="R111" s="442"/>
      <c r="S111" s="442"/>
      <c r="T111" s="442"/>
      <c r="U111" s="442"/>
      <c r="V111" s="442"/>
      <c r="W111" s="442"/>
      <c r="X111" s="442"/>
      <c r="Y111" s="442"/>
      <c r="Z111" s="442"/>
      <c r="AA111" s="442"/>
      <c r="AB111" s="442"/>
      <c r="AC111" s="442"/>
      <c r="AD111" s="442"/>
    </row>
    <row r="112" spans="1:30">
      <c r="A112" s="442"/>
      <c r="B112" s="442"/>
      <c r="C112" s="442"/>
      <c r="D112" s="442"/>
      <c r="E112" s="442"/>
      <c r="F112" s="442"/>
      <c r="G112" s="442"/>
      <c r="H112" s="442"/>
      <c r="I112" s="442"/>
      <c r="J112" s="442"/>
      <c r="K112" s="442"/>
      <c r="L112" s="442"/>
      <c r="M112" s="442"/>
      <c r="N112" s="442"/>
      <c r="O112" s="442"/>
      <c r="P112" s="442"/>
      <c r="Q112" s="442"/>
      <c r="R112" s="442"/>
      <c r="S112" s="442"/>
      <c r="T112" s="442"/>
      <c r="U112" s="442"/>
      <c r="V112" s="442"/>
      <c r="W112" s="442"/>
      <c r="X112" s="442"/>
      <c r="Y112" s="442"/>
      <c r="Z112" s="442"/>
      <c r="AA112" s="442"/>
      <c r="AB112" s="442"/>
      <c r="AC112" s="442"/>
      <c r="AD112" s="442"/>
    </row>
    <row r="113" spans="1:30">
      <c r="A113" s="442"/>
      <c r="B113" s="442"/>
      <c r="C113" s="442"/>
      <c r="D113" s="442"/>
      <c r="E113" s="442"/>
      <c r="F113" s="442"/>
      <c r="G113" s="442"/>
      <c r="H113" s="442"/>
      <c r="I113" s="442"/>
      <c r="J113" s="442"/>
      <c r="K113" s="442"/>
      <c r="L113" s="442"/>
      <c r="M113" s="442"/>
      <c r="N113" s="442"/>
      <c r="O113" s="442"/>
      <c r="P113" s="442"/>
      <c r="Q113" s="442"/>
      <c r="R113" s="442"/>
      <c r="S113" s="442"/>
      <c r="T113" s="442"/>
      <c r="U113" s="442"/>
      <c r="V113" s="442"/>
      <c r="W113" s="442"/>
      <c r="X113" s="442"/>
      <c r="Y113" s="442"/>
      <c r="Z113" s="442"/>
      <c r="AA113" s="442"/>
      <c r="AB113" s="442"/>
      <c r="AC113" s="442"/>
      <c r="AD113" s="442"/>
    </row>
    <row r="114" spans="1:30">
      <c r="A114" s="442"/>
      <c r="B114" s="442"/>
      <c r="C114" s="442"/>
      <c r="D114" s="442"/>
      <c r="E114" s="442"/>
      <c r="F114" s="442"/>
      <c r="G114" s="442"/>
      <c r="H114" s="442"/>
      <c r="I114" s="442"/>
      <c r="J114" s="442"/>
      <c r="K114" s="442"/>
      <c r="L114" s="442"/>
      <c r="M114" s="442"/>
      <c r="N114" s="442"/>
      <c r="O114" s="442"/>
      <c r="P114" s="442"/>
      <c r="Q114" s="442"/>
      <c r="R114" s="442"/>
      <c r="S114" s="442"/>
      <c r="T114" s="442"/>
      <c r="U114" s="442"/>
      <c r="V114" s="442"/>
      <c r="W114" s="442"/>
      <c r="X114" s="442"/>
      <c r="Y114" s="442"/>
      <c r="Z114" s="442"/>
      <c r="AA114" s="442"/>
      <c r="AB114" s="442"/>
      <c r="AC114" s="442"/>
      <c r="AD114" s="442"/>
    </row>
    <row r="115" spans="1:30">
      <c r="A115" s="442"/>
      <c r="B115" s="442"/>
      <c r="C115" s="442"/>
      <c r="D115" s="442"/>
      <c r="E115" s="442"/>
      <c r="F115" s="442"/>
      <c r="G115" s="442"/>
      <c r="H115" s="442"/>
      <c r="I115" s="442"/>
      <c r="J115" s="442"/>
      <c r="K115" s="442"/>
      <c r="L115" s="442"/>
      <c r="M115" s="442"/>
      <c r="N115" s="442"/>
      <c r="O115" s="442"/>
      <c r="P115" s="442"/>
      <c r="Q115" s="442"/>
      <c r="R115" s="442"/>
      <c r="S115" s="442"/>
      <c r="T115" s="442"/>
      <c r="U115" s="442"/>
      <c r="V115" s="442"/>
      <c r="W115" s="442"/>
      <c r="X115" s="442"/>
      <c r="Y115" s="442"/>
      <c r="Z115" s="442"/>
      <c r="AA115" s="442"/>
      <c r="AB115" s="442"/>
      <c r="AC115" s="442"/>
      <c r="AD115" s="442"/>
    </row>
    <row r="116" spans="1:30">
      <c r="A116" s="442"/>
      <c r="B116" s="442"/>
      <c r="C116" s="442"/>
      <c r="D116" s="442"/>
      <c r="E116" s="442"/>
      <c r="F116" s="442"/>
      <c r="G116" s="442"/>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c r="AD116" s="442"/>
    </row>
    <row r="117" spans="1:30">
      <c r="A117" s="442"/>
      <c r="B117" s="442"/>
      <c r="C117" s="442"/>
      <c r="D117" s="442"/>
      <c r="E117" s="442"/>
      <c r="F117" s="442"/>
      <c r="G117" s="442"/>
      <c r="H117" s="442"/>
      <c r="I117" s="442"/>
      <c r="J117" s="442"/>
      <c r="K117" s="442"/>
      <c r="L117" s="442"/>
      <c r="M117" s="442"/>
      <c r="N117" s="442"/>
      <c r="O117" s="442"/>
      <c r="P117" s="442"/>
      <c r="Q117" s="442"/>
      <c r="R117" s="442"/>
      <c r="S117" s="442"/>
      <c r="T117" s="442"/>
      <c r="U117" s="442"/>
      <c r="V117" s="442"/>
      <c r="W117" s="442"/>
      <c r="X117" s="442"/>
      <c r="Y117" s="442"/>
      <c r="Z117" s="442"/>
      <c r="AA117" s="442"/>
      <c r="AB117" s="442"/>
      <c r="AC117" s="442"/>
      <c r="AD117" s="442"/>
    </row>
    <row r="118" spans="1:30">
      <c r="A118" s="442"/>
      <c r="B118" s="442"/>
      <c r="C118" s="442"/>
      <c r="D118" s="442"/>
      <c r="E118" s="442"/>
      <c r="F118" s="442"/>
      <c r="G118" s="442"/>
      <c r="H118" s="442"/>
      <c r="I118" s="442"/>
      <c r="J118" s="442"/>
      <c r="K118" s="442"/>
      <c r="L118" s="442"/>
      <c r="M118" s="442"/>
      <c r="N118" s="442"/>
      <c r="O118" s="442"/>
      <c r="P118" s="442"/>
      <c r="Q118" s="442"/>
      <c r="R118" s="442"/>
      <c r="S118" s="442"/>
      <c r="T118" s="442"/>
      <c r="U118" s="442"/>
      <c r="V118" s="442"/>
      <c r="W118" s="442"/>
      <c r="X118" s="442"/>
      <c r="Y118" s="442"/>
      <c r="Z118" s="442"/>
      <c r="AA118" s="442"/>
      <c r="AB118" s="442"/>
      <c r="AC118" s="442"/>
      <c r="AD118" s="442"/>
    </row>
    <row r="119" spans="1:30">
      <c r="A119" s="442"/>
      <c r="B119" s="442"/>
      <c r="C119" s="442"/>
      <c r="D119" s="442"/>
      <c r="E119" s="442"/>
      <c r="F119" s="442"/>
      <c r="G119" s="442"/>
      <c r="H119" s="442"/>
      <c r="I119" s="442"/>
      <c r="J119" s="442"/>
      <c r="K119" s="442"/>
      <c r="L119" s="442"/>
      <c r="M119" s="442"/>
      <c r="N119" s="442"/>
      <c r="O119" s="442"/>
      <c r="P119" s="442"/>
      <c r="Q119" s="442"/>
      <c r="R119" s="442"/>
      <c r="S119" s="442"/>
      <c r="T119" s="442"/>
      <c r="U119" s="442"/>
      <c r="V119" s="442"/>
      <c r="W119" s="442"/>
      <c r="X119" s="442"/>
      <c r="Y119" s="442"/>
      <c r="Z119" s="442"/>
      <c r="AA119" s="442"/>
      <c r="AB119" s="442"/>
      <c r="AC119" s="442"/>
      <c r="AD119" s="442"/>
    </row>
    <row r="120" spans="1:30">
      <c r="A120" s="442"/>
      <c r="B120" s="442"/>
      <c r="C120" s="442"/>
      <c r="D120" s="442"/>
      <c r="E120" s="442"/>
      <c r="F120" s="442"/>
      <c r="G120" s="442"/>
      <c r="H120" s="442"/>
      <c r="I120" s="442"/>
      <c r="J120" s="442"/>
      <c r="K120" s="442"/>
      <c r="L120" s="442"/>
      <c r="M120" s="442"/>
      <c r="N120" s="442"/>
      <c r="O120" s="442"/>
      <c r="P120" s="442"/>
      <c r="Q120" s="442"/>
      <c r="R120" s="442"/>
      <c r="S120" s="442"/>
      <c r="T120" s="442"/>
      <c r="U120" s="442"/>
      <c r="V120" s="442"/>
      <c r="W120" s="442"/>
      <c r="X120" s="442"/>
      <c r="Y120" s="442"/>
      <c r="Z120" s="442"/>
      <c r="AA120" s="442"/>
      <c r="AB120" s="442"/>
      <c r="AC120" s="442"/>
      <c r="AD120" s="442"/>
    </row>
    <row r="121" spans="1:30">
      <c r="A121" s="442"/>
      <c r="B121" s="442"/>
      <c r="C121" s="442"/>
      <c r="D121" s="442"/>
      <c r="E121" s="442"/>
      <c r="F121" s="442"/>
      <c r="G121" s="442"/>
      <c r="H121" s="442"/>
      <c r="I121" s="442"/>
      <c r="J121" s="442"/>
      <c r="K121" s="442"/>
      <c r="L121" s="442"/>
      <c r="M121" s="442"/>
      <c r="N121" s="442"/>
      <c r="O121" s="442"/>
      <c r="P121" s="442"/>
      <c r="Q121" s="442"/>
      <c r="R121" s="442"/>
      <c r="S121" s="442"/>
      <c r="T121" s="442"/>
      <c r="U121" s="442"/>
      <c r="V121" s="442"/>
      <c r="W121" s="442"/>
      <c r="X121" s="442"/>
      <c r="Y121" s="442"/>
      <c r="Z121" s="442"/>
      <c r="AA121" s="442"/>
      <c r="AB121" s="442"/>
      <c r="AC121" s="442"/>
      <c r="AD121" s="442"/>
    </row>
    <row r="122" spans="1:30">
      <c r="A122" s="442"/>
      <c r="B122" s="442"/>
      <c r="C122" s="442"/>
      <c r="D122" s="442"/>
      <c r="E122" s="442"/>
      <c r="F122" s="442"/>
      <c r="G122" s="442"/>
      <c r="H122" s="442"/>
      <c r="I122" s="442"/>
      <c r="J122" s="442"/>
      <c r="K122" s="442"/>
      <c r="L122" s="442"/>
      <c r="M122" s="442"/>
      <c r="N122" s="442"/>
      <c r="O122" s="442"/>
      <c r="P122" s="442"/>
      <c r="Q122" s="442"/>
      <c r="R122" s="442"/>
      <c r="S122" s="442"/>
      <c r="T122" s="442"/>
      <c r="U122" s="442"/>
      <c r="V122" s="442"/>
      <c r="W122" s="442"/>
      <c r="X122" s="442"/>
      <c r="Y122" s="442"/>
      <c r="Z122" s="442"/>
      <c r="AA122" s="442"/>
      <c r="AB122" s="442"/>
      <c r="AC122" s="442"/>
      <c r="AD122" s="442"/>
    </row>
    <row r="123" spans="1:30">
      <c r="A123" s="442"/>
      <c r="B123" s="442"/>
      <c r="C123" s="442"/>
      <c r="D123" s="442"/>
      <c r="E123" s="442"/>
      <c r="F123" s="442"/>
      <c r="G123" s="442"/>
      <c r="H123" s="442"/>
      <c r="I123" s="442"/>
      <c r="J123" s="442"/>
      <c r="K123" s="442"/>
      <c r="L123" s="442"/>
      <c r="M123" s="442"/>
      <c r="N123" s="442"/>
      <c r="O123" s="442"/>
      <c r="P123" s="442"/>
      <c r="Q123" s="442"/>
      <c r="R123" s="442"/>
      <c r="S123" s="442"/>
      <c r="T123" s="442"/>
      <c r="U123" s="442"/>
      <c r="V123" s="442"/>
      <c r="W123" s="442"/>
      <c r="X123" s="442"/>
      <c r="Y123" s="442"/>
      <c r="Z123" s="442"/>
      <c r="AA123" s="442"/>
      <c r="AB123" s="442"/>
      <c r="AC123" s="442"/>
      <c r="AD123" s="442"/>
    </row>
    <row r="124" spans="1:30">
      <c r="A124" s="442"/>
      <c r="B124" s="442"/>
      <c r="C124" s="442"/>
      <c r="D124" s="442"/>
      <c r="E124" s="442"/>
      <c r="F124" s="442"/>
      <c r="G124" s="442"/>
      <c r="H124" s="442"/>
      <c r="I124" s="442"/>
      <c r="J124" s="442"/>
      <c r="K124" s="442"/>
      <c r="L124" s="442"/>
      <c r="M124" s="442"/>
      <c r="N124" s="442"/>
      <c r="O124" s="442"/>
      <c r="P124" s="442"/>
      <c r="Q124" s="442"/>
      <c r="R124" s="442"/>
      <c r="S124" s="442"/>
      <c r="T124" s="442"/>
      <c r="U124" s="442"/>
      <c r="V124" s="442"/>
      <c r="W124" s="442"/>
      <c r="X124" s="442"/>
      <c r="Y124" s="442"/>
      <c r="Z124" s="442"/>
      <c r="AA124" s="442"/>
      <c r="AB124" s="442"/>
      <c r="AC124" s="442"/>
      <c r="AD124" s="442"/>
    </row>
    <row r="125" spans="1:30">
      <c r="A125" s="442"/>
      <c r="B125" s="442"/>
      <c r="C125" s="442"/>
      <c r="D125" s="442"/>
      <c r="E125" s="442"/>
      <c r="F125" s="442"/>
      <c r="G125" s="442"/>
      <c r="H125" s="442"/>
      <c r="I125" s="442"/>
      <c r="J125" s="442"/>
      <c r="K125" s="442"/>
      <c r="L125" s="442"/>
      <c r="M125" s="442"/>
      <c r="N125" s="442"/>
      <c r="O125" s="442"/>
      <c r="P125" s="442"/>
      <c r="Q125" s="442"/>
      <c r="R125" s="442"/>
      <c r="S125" s="442"/>
      <c r="T125" s="442"/>
      <c r="U125" s="442"/>
      <c r="V125" s="442"/>
      <c r="W125" s="442"/>
      <c r="X125" s="442"/>
      <c r="Y125" s="442"/>
      <c r="Z125" s="442"/>
      <c r="AA125" s="442"/>
      <c r="AB125" s="442"/>
      <c r="AC125" s="442"/>
      <c r="AD125" s="442"/>
    </row>
    <row r="126" spans="1:30">
      <c r="A126" s="442"/>
      <c r="B126" s="442"/>
      <c r="C126" s="442"/>
      <c r="D126" s="442"/>
      <c r="E126" s="442"/>
      <c r="F126" s="442"/>
      <c r="G126" s="442"/>
      <c r="H126" s="442"/>
      <c r="I126" s="442"/>
      <c r="J126" s="442"/>
      <c r="K126" s="442"/>
      <c r="L126" s="442"/>
      <c r="M126" s="442"/>
      <c r="N126" s="442"/>
      <c r="O126" s="442"/>
      <c r="P126" s="442"/>
      <c r="Q126" s="442"/>
      <c r="R126" s="442"/>
      <c r="S126" s="442"/>
      <c r="T126" s="442"/>
      <c r="U126" s="442"/>
      <c r="V126" s="442"/>
      <c r="W126" s="442"/>
      <c r="X126" s="442"/>
      <c r="Y126" s="442"/>
      <c r="Z126" s="442"/>
      <c r="AA126" s="442"/>
      <c r="AB126" s="442"/>
      <c r="AC126" s="442"/>
      <c r="AD126" s="442"/>
    </row>
    <row r="127" spans="1:30">
      <c r="A127" s="442"/>
      <c r="B127" s="442"/>
      <c r="C127" s="442"/>
      <c r="D127" s="442"/>
      <c r="E127" s="442"/>
      <c r="F127" s="442"/>
      <c r="G127" s="442"/>
      <c r="H127" s="442"/>
      <c r="I127" s="442"/>
      <c r="J127" s="442"/>
      <c r="K127" s="442"/>
      <c r="L127" s="442"/>
      <c r="M127" s="442"/>
      <c r="N127" s="442"/>
      <c r="O127" s="442"/>
      <c r="P127" s="442"/>
      <c r="Q127" s="442"/>
      <c r="R127" s="442"/>
      <c r="S127" s="442"/>
      <c r="T127" s="442"/>
      <c r="U127" s="442"/>
      <c r="V127" s="442"/>
      <c r="W127" s="442"/>
      <c r="X127" s="442"/>
      <c r="Y127" s="442"/>
      <c r="Z127" s="442"/>
      <c r="AA127" s="442"/>
      <c r="AB127" s="442"/>
      <c r="AC127" s="442"/>
      <c r="AD127" s="442"/>
    </row>
    <row r="128" spans="1:30">
      <c r="A128" s="442"/>
      <c r="B128" s="442"/>
      <c r="C128" s="442"/>
      <c r="D128" s="442"/>
      <c r="E128" s="442"/>
      <c r="F128" s="442"/>
      <c r="G128" s="442"/>
      <c r="H128" s="442"/>
      <c r="I128" s="442"/>
      <c r="J128" s="442"/>
      <c r="K128" s="442"/>
      <c r="L128" s="442"/>
      <c r="M128" s="442"/>
      <c r="N128" s="442"/>
      <c r="O128" s="442"/>
      <c r="P128" s="442"/>
      <c r="Q128" s="442"/>
      <c r="R128" s="442"/>
      <c r="S128" s="442"/>
      <c r="T128" s="442"/>
      <c r="U128" s="442"/>
      <c r="V128" s="442"/>
      <c r="W128" s="442"/>
      <c r="X128" s="442"/>
      <c r="Y128" s="442"/>
      <c r="Z128" s="442"/>
      <c r="AA128" s="442"/>
      <c r="AB128" s="442"/>
      <c r="AC128" s="442"/>
      <c r="AD128" s="442"/>
    </row>
    <row r="129" spans="1:30">
      <c r="A129" s="442"/>
      <c r="B129" s="442"/>
      <c r="C129" s="442"/>
      <c r="D129" s="442"/>
      <c r="E129" s="442"/>
      <c r="F129" s="442"/>
      <c r="G129" s="442"/>
      <c r="H129" s="442"/>
      <c r="I129" s="442"/>
      <c r="J129" s="442"/>
      <c r="K129" s="442"/>
      <c r="L129" s="442"/>
      <c r="M129" s="442"/>
      <c r="N129" s="442"/>
      <c r="O129" s="442"/>
      <c r="P129" s="442"/>
      <c r="Q129" s="442"/>
      <c r="R129" s="442"/>
      <c r="S129" s="442"/>
      <c r="T129" s="442"/>
      <c r="U129" s="442"/>
      <c r="V129" s="442"/>
      <c r="W129" s="442"/>
      <c r="X129" s="442"/>
      <c r="Y129" s="442"/>
      <c r="Z129" s="442"/>
      <c r="AA129" s="442"/>
      <c r="AB129" s="442"/>
      <c r="AC129" s="442"/>
      <c r="AD129" s="442"/>
    </row>
    <row r="130" spans="1:30">
      <c r="A130" s="442"/>
      <c r="B130" s="442"/>
      <c r="C130" s="442"/>
      <c r="D130" s="442"/>
      <c r="E130" s="442"/>
      <c r="F130" s="442"/>
      <c r="G130" s="442"/>
      <c r="H130" s="442"/>
      <c r="I130" s="442"/>
      <c r="J130" s="442"/>
      <c r="K130" s="442"/>
      <c r="L130" s="442"/>
      <c r="M130" s="442"/>
      <c r="N130" s="442"/>
      <c r="O130" s="442"/>
      <c r="P130" s="442"/>
      <c r="Q130" s="442"/>
      <c r="R130" s="442"/>
      <c r="S130" s="442"/>
      <c r="T130" s="442"/>
      <c r="U130" s="442"/>
      <c r="V130" s="442"/>
      <c r="W130" s="442"/>
      <c r="X130" s="442"/>
      <c r="Y130" s="442"/>
      <c r="Z130" s="442"/>
      <c r="AA130" s="442"/>
      <c r="AB130" s="442"/>
      <c r="AC130" s="442"/>
      <c r="AD130" s="442"/>
    </row>
    <row r="131" spans="1:30">
      <c r="A131" s="442"/>
      <c r="B131" s="442"/>
      <c r="C131" s="442"/>
      <c r="D131" s="442"/>
      <c r="E131" s="442"/>
      <c r="F131" s="442"/>
      <c r="G131" s="442"/>
      <c r="H131" s="442"/>
      <c r="I131" s="442"/>
      <c r="J131" s="442"/>
      <c r="K131" s="442"/>
      <c r="L131" s="442"/>
      <c r="M131" s="442"/>
      <c r="N131" s="442"/>
      <c r="O131" s="442"/>
      <c r="P131" s="442"/>
      <c r="Q131" s="442"/>
      <c r="R131" s="442"/>
      <c r="S131" s="442"/>
      <c r="T131" s="442"/>
      <c r="U131" s="442"/>
      <c r="V131" s="442"/>
      <c r="W131" s="442"/>
      <c r="X131" s="442"/>
      <c r="Y131" s="442"/>
      <c r="Z131" s="442"/>
      <c r="AA131" s="442"/>
      <c r="AB131" s="442"/>
      <c r="AC131" s="442"/>
      <c r="AD131" s="442"/>
    </row>
    <row r="132" spans="1:30">
      <c r="A132" s="442"/>
      <c r="B132" s="442"/>
      <c r="C132" s="442"/>
      <c r="D132" s="442"/>
      <c r="E132" s="442"/>
      <c r="F132" s="442"/>
      <c r="G132" s="442"/>
      <c r="H132" s="442"/>
      <c r="I132" s="442"/>
      <c r="J132" s="442"/>
      <c r="K132" s="442"/>
      <c r="L132" s="442"/>
      <c r="M132" s="442"/>
      <c r="N132" s="442"/>
      <c r="O132" s="442"/>
      <c r="P132" s="442"/>
      <c r="Q132" s="442"/>
      <c r="R132" s="442"/>
      <c r="S132" s="442"/>
      <c r="T132" s="442"/>
      <c r="U132" s="442"/>
      <c r="V132" s="442"/>
      <c r="W132" s="442"/>
      <c r="X132" s="442"/>
      <c r="Y132" s="442"/>
      <c r="Z132" s="442"/>
      <c r="AA132" s="442"/>
      <c r="AB132" s="442"/>
      <c r="AC132" s="442"/>
      <c r="AD132" s="442"/>
    </row>
    <row r="133" spans="1:30">
      <c r="A133" s="442"/>
      <c r="B133" s="442"/>
      <c r="C133" s="442"/>
      <c r="D133" s="442"/>
      <c r="E133" s="442"/>
      <c r="F133" s="442"/>
      <c r="G133" s="442"/>
      <c r="H133" s="442"/>
      <c r="I133" s="442"/>
      <c r="J133" s="442"/>
      <c r="K133" s="442"/>
      <c r="L133" s="442"/>
      <c r="M133" s="442"/>
      <c r="N133" s="442"/>
      <c r="O133" s="442"/>
      <c r="P133" s="442"/>
      <c r="Q133" s="442"/>
      <c r="R133" s="442"/>
      <c r="S133" s="442"/>
      <c r="T133" s="442"/>
      <c r="U133" s="442"/>
      <c r="V133" s="442"/>
      <c r="W133" s="442"/>
      <c r="X133" s="442"/>
      <c r="Y133" s="442"/>
      <c r="Z133" s="442"/>
      <c r="AA133" s="442"/>
      <c r="AB133" s="442"/>
      <c r="AC133" s="442"/>
      <c r="AD133" s="442"/>
    </row>
    <row r="134" spans="1:30">
      <c r="A134" s="442"/>
      <c r="B134" s="442"/>
      <c r="C134" s="442"/>
      <c r="D134" s="442"/>
      <c r="E134" s="442"/>
      <c r="F134" s="442"/>
      <c r="G134" s="442"/>
      <c r="H134" s="442"/>
      <c r="I134" s="442"/>
      <c r="J134" s="442"/>
      <c r="K134" s="442"/>
      <c r="L134" s="442"/>
      <c r="M134" s="442"/>
      <c r="N134" s="442"/>
      <c r="O134" s="442"/>
      <c r="P134" s="442"/>
      <c r="Q134" s="442"/>
      <c r="R134" s="442"/>
      <c r="S134" s="442"/>
      <c r="T134" s="442"/>
      <c r="U134" s="442"/>
      <c r="V134" s="442"/>
      <c r="W134" s="442"/>
      <c r="X134" s="442"/>
      <c r="Y134" s="442"/>
      <c r="Z134" s="442"/>
      <c r="AA134" s="442"/>
      <c r="AB134" s="442"/>
      <c r="AC134" s="442"/>
      <c r="AD134" s="442"/>
    </row>
    <row r="135" spans="1:30">
      <c r="A135" s="442"/>
      <c r="B135" s="442"/>
      <c r="C135" s="442"/>
      <c r="D135" s="442"/>
      <c r="E135" s="442"/>
      <c r="F135" s="442"/>
      <c r="G135" s="442"/>
      <c r="H135" s="442"/>
      <c r="I135" s="442"/>
      <c r="J135" s="442"/>
      <c r="K135" s="442"/>
      <c r="L135" s="442"/>
      <c r="M135" s="442"/>
      <c r="N135" s="442"/>
      <c r="O135" s="442"/>
      <c r="P135" s="442"/>
      <c r="Q135" s="442"/>
      <c r="R135" s="442"/>
      <c r="S135" s="442"/>
      <c r="T135" s="442"/>
      <c r="U135" s="442"/>
      <c r="V135" s="442"/>
      <c r="W135" s="442"/>
      <c r="X135" s="442"/>
      <c r="Y135" s="442"/>
      <c r="Z135" s="442"/>
      <c r="AA135" s="442"/>
      <c r="AB135" s="442"/>
      <c r="AC135" s="442"/>
      <c r="AD135" s="442"/>
    </row>
    <row r="136" spans="1:30">
      <c r="A136" s="442"/>
      <c r="B136" s="442"/>
      <c r="C136" s="442"/>
      <c r="D136" s="442"/>
      <c r="E136" s="442"/>
      <c r="F136" s="442"/>
      <c r="G136" s="442"/>
      <c r="H136" s="442"/>
      <c r="I136" s="442"/>
      <c r="J136" s="442"/>
      <c r="K136" s="442"/>
      <c r="L136" s="442"/>
      <c r="M136" s="442"/>
      <c r="N136" s="442"/>
      <c r="O136" s="442"/>
      <c r="P136" s="442"/>
      <c r="Q136" s="442"/>
      <c r="R136" s="442"/>
      <c r="S136" s="442"/>
      <c r="T136" s="442"/>
      <c r="U136" s="442"/>
      <c r="V136" s="442"/>
      <c r="W136" s="442"/>
      <c r="X136" s="442"/>
      <c r="Y136" s="442"/>
      <c r="Z136" s="442"/>
      <c r="AA136" s="442"/>
      <c r="AB136" s="442"/>
      <c r="AC136" s="442"/>
      <c r="AD136" s="442"/>
    </row>
    <row r="137" spans="1:30">
      <c r="A137" s="442"/>
      <c r="B137" s="442"/>
      <c r="C137" s="442"/>
      <c r="D137" s="442"/>
      <c r="E137" s="442"/>
      <c r="F137" s="442"/>
      <c r="G137" s="442"/>
      <c r="H137" s="442"/>
      <c r="I137" s="442"/>
      <c r="J137" s="442"/>
      <c r="K137" s="442"/>
      <c r="L137" s="442"/>
      <c r="M137" s="442"/>
      <c r="N137" s="442"/>
      <c r="O137" s="442"/>
      <c r="P137" s="442"/>
      <c r="Q137" s="442"/>
      <c r="R137" s="442"/>
      <c r="S137" s="442"/>
      <c r="T137" s="442"/>
      <c r="U137" s="442"/>
      <c r="V137" s="442"/>
      <c r="W137" s="442"/>
      <c r="X137" s="442"/>
      <c r="Y137" s="442"/>
      <c r="Z137" s="442"/>
      <c r="AA137" s="442"/>
      <c r="AB137" s="442"/>
      <c r="AC137" s="442"/>
      <c r="AD137" s="442"/>
    </row>
    <row r="138" spans="1:30">
      <c r="A138" s="442"/>
      <c r="B138" s="442"/>
      <c r="C138" s="442"/>
      <c r="D138" s="442"/>
      <c r="E138" s="442"/>
      <c r="F138" s="442"/>
      <c r="G138" s="442"/>
      <c r="H138" s="442"/>
      <c r="I138" s="442"/>
      <c r="J138" s="442"/>
      <c r="K138" s="442"/>
      <c r="L138" s="442"/>
      <c r="M138" s="442"/>
      <c r="N138" s="442"/>
      <c r="O138" s="442"/>
      <c r="P138" s="442"/>
      <c r="Q138" s="442"/>
      <c r="R138" s="442"/>
      <c r="S138" s="442"/>
      <c r="T138" s="442"/>
      <c r="U138" s="442"/>
      <c r="V138" s="442"/>
      <c r="W138" s="442"/>
      <c r="X138" s="442"/>
      <c r="Y138" s="442"/>
      <c r="Z138" s="442"/>
      <c r="AA138" s="442"/>
      <c r="AB138" s="442"/>
      <c r="AC138" s="442"/>
      <c r="AD138" s="442"/>
    </row>
    <row r="139" spans="1:30">
      <c r="A139" s="442"/>
      <c r="B139" s="442"/>
      <c r="C139" s="442"/>
      <c r="D139" s="442"/>
      <c r="E139" s="442"/>
      <c r="F139" s="442"/>
      <c r="G139" s="442"/>
      <c r="H139" s="442"/>
      <c r="I139" s="442"/>
      <c r="J139" s="442"/>
      <c r="K139" s="442"/>
      <c r="L139" s="442"/>
      <c r="M139" s="442"/>
      <c r="N139" s="442"/>
      <c r="O139" s="442"/>
      <c r="P139" s="442"/>
      <c r="Q139" s="442"/>
      <c r="R139" s="442"/>
      <c r="S139" s="442"/>
      <c r="T139" s="442"/>
      <c r="U139" s="442"/>
      <c r="V139" s="442"/>
      <c r="W139" s="442"/>
      <c r="X139" s="442"/>
      <c r="Y139" s="442"/>
      <c r="Z139" s="442"/>
      <c r="AA139" s="442"/>
      <c r="AB139" s="442"/>
      <c r="AC139" s="442"/>
      <c r="AD139" s="442"/>
    </row>
    <row r="140" spans="1:30">
      <c r="A140" s="442"/>
      <c r="B140" s="442"/>
      <c r="C140" s="442"/>
      <c r="D140" s="442"/>
      <c r="E140" s="442"/>
      <c r="F140" s="442"/>
      <c r="G140" s="442"/>
      <c r="H140" s="442"/>
      <c r="I140" s="442"/>
      <c r="J140" s="442"/>
      <c r="K140" s="442"/>
      <c r="L140" s="442"/>
      <c r="M140" s="442"/>
      <c r="N140" s="442"/>
      <c r="O140" s="442"/>
      <c r="P140" s="442"/>
      <c r="Q140" s="442"/>
      <c r="R140" s="442"/>
      <c r="S140" s="442"/>
      <c r="T140" s="442"/>
      <c r="U140" s="442"/>
      <c r="V140" s="442"/>
      <c r="W140" s="442"/>
      <c r="X140" s="442"/>
      <c r="Y140" s="442"/>
      <c r="Z140" s="442"/>
      <c r="AA140" s="442"/>
      <c r="AB140" s="442"/>
      <c r="AC140" s="442"/>
      <c r="AD140" s="442"/>
    </row>
    <row r="141" spans="1:30">
      <c r="A141" s="442"/>
      <c r="B141" s="442"/>
      <c r="C141" s="442"/>
      <c r="D141" s="442"/>
      <c r="E141" s="442"/>
      <c r="F141" s="442"/>
      <c r="G141" s="442"/>
      <c r="H141" s="442"/>
      <c r="I141" s="442"/>
      <c r="J141" s="442"/>
      <c r="K141" s="442"/>
      <c r="L141" s="442"/>
      <c r="M141" s="442"/>
      <c r="N141" s="442"/>
      <c r="O141" s="442"/>
      <c r="P141" s="442"/>
      <c r="Q141" s="442"/>
      <c r="R141" s="442"/>
      <c r="S141" s="442"/>
      <c r="T141" s="442"/>
      <c r="U141" s="442"/>
      <c r="V141" s="442"/>
      <c r="W141" s="442"/>
      <c r="X141" s="442"/>
      <c r="Y141" s="442"/>
      <c r="Z141" s="442"/>
      <c r="AA141" s="442"/>
      <c r="AB141" s="442"/>
      <c r="AC141" s="442"/>
      <c r="AD141" s="442"/>
    </row>
    <row r="142" spans="1:30">
      <c r="A142" s="442"/>
      <c r="B142" s="442"/>
      <c r="C142" s="442"/>
      <c r="D142" s="442"/>
      <c r="E142" s="442"/>
      <c r="F142" s="442"/>
      <c r="G142" s="442"/>
      <c r="H142" s="442"/>
      <c r="I142" s="442"/>
      <c r="J142" s="442"/>
      <c r="K142" s="442"/>
      <c r="L142" s="442"/>
      <c r="M142" s="442"/>
      <c r="N142" s="442"/>
      <c r="O142" s="442"/>
      <c r="P142" s="442"/>
      <c r="Q142" s="442"/>
      <c r="R142" s="442"/>
      <c r="S142" s="442"/>
      <c r="T142" s="442"/>
      <c r="U142" s="442"/>
      <c r="V142" s="442"/>
      <c r="W142" s="442"/>
      <c r="X142" s="442"/>
      <c r="Y142" s="442"/>
      <c r="Z142" s="442"/>
      <c r="AA142" s="442"/>
      <c r="AB142" s="442"/>
      <c r="AC142" s="442"/>
      <c r="AD142" s="442"/>
    </row>
    <row r="143" spans="1:30">
      <c r="A143" s="442"/>
      <c r="B143" s="442"/>
      <c r="C143" s="442"/>
      <c r="D143" s="442"/>
      <c r="E143" s="442"/>
      <c r="F143" s="442"/>
      <c r="G143" s="442"/>
      <c r="H143" s="442"/>
      <c r="I143" s="442"/>
      <c r="J143" s="442"/>
      <c r="K143" s="442"/>
      <c r="L143" s="442"/>
      <c r="M143" s="442"/>
      <c r="N143" s="442"/>
      <c r="O143" s="442"/>
      <c r="P143" s="442"/>
      <c r="Q143" s="442"/>
      <c r="R143" s="442"/>
      <c r="S143" s="442"/>
      <c r="T143" s="442"/>
      <c r="U143" s="442"/>
      <c r="V143" s="442"/>
      <c r="W143" s="442"/>
      <c r="X143" s="442"/>
      <c r="Y143" s="442"/>
      <c r="Z143" s="442"/>
      <c r="AA143" s="442"/>
      <c r="AB143" s="442"/>
      <c r="AC143" s="442"/>
      <c r="AD143" s="442"/>
    </row>
    <row r="144" spans="1:30">
      <c r="A144" s="442"/>
      <c r="B144" s="442"/>
      <c r="C144" s="442"/>
      <c r="D144" s="442"/>
      <c r="E144" s="442"/>
      <c r="F144" s="442"/>
      <c r="G144" s="442"/>
      <c r="H144" s="442"/>
      <c r="I144" s="442"/>
      <c r="J144" s="442"/>
      <c r="K144" s="442"/>
      <c r="L144" s="442"/>
      <c r="M144" s="442"/>
      <c r="N144" s="442"/>
      <c r="O144" s="442"/>
      <c r="P144" s="442"/>
      <c r="Q144" s="442"/>
      <c r="R144" s="442"/>
      <c r="S144" s="442"/>
      <c r="T144" s="442"/>
      <c r="U144" s="442"/>
      <c r="V144" s="442"/>
      <c r="W144" s="442"/>
      <c r="X144" s="442"/>
      <c r="Y144" s="442"/>
      <c r="Z144" s="442"/>
      <c r="AA144" s="442"/>
      <c r="AB144" s="442"/>
      <c r="AC144" s="442"/>
      <c r="AD144" s="442"/>
    </row>
    <row r="145" spans="1:30">
      <c r="A145" s="442"/>
      <c r="B145" s="442"/>
      <c r="C145" s="442"/>
      <c r="D145" s="442"/>
      <c r="E145" s="442"/>
      <c r="F145" s="442"/>
      <c r="G145" s="442"/>
      <c r="H145" s="442"/>
      <c r="I145" s="442"/>
      <c r="J145" s="442"/>
      <c r="K145" s="442"/>
      <c r="L145" s="442"/>
      <c r="M145" s="442"/>
      <c r="N145" s="442"/>
      <c r="O145" s="442"/>
      <c r="P145" s="442"/>
      <c r="Q145" s="442"/>
      <c r="R145" s="442"/>
      <c r="S145" s="442"/>
      <c r="T145" s="442"/>
      <c r="U145" s="442"/>
      <c r="V145" s="442"/>
      <c r="W145" s="442"/>
      <c r="X145" s="442"/>
      <c r="Y145" s="442"/>
      <c r="Z145" s="442"/>
      <c r="AA145" s="442"/>
      <c r="AB145" s="442"/>
      <c r="AC145" s="442"/>
      <c r="AD145" s="442"/>
    </row>
    <row r="146" spans="1:30">
      <c r="A146" s="442"/>
      <c r="B146" s="442"/>
      <c r="C146" s="442"/>
      <c r="D146" s="442"/>
      <c r="E146" s="442"/>
      <c r="F146" s="442"/>
      <c r="G146" s="442"/>
      <c r="H146" s="442"/>
      <c r="I146" s="442"/>
      <c r="J146" s="442"/>
      <c r="K146" s="442"/>
      <c r="L146" s="442"/>
      <c r="M146" s="442"/>
      <c r="N146" s="442"/>
      <c r="O146" s="442"/>
      <c r="P146" s="442"/>
      <c r="Q146" s="442"/>
      <c r="R146" s="442"/>
      <c r="S146" s="442"/>
      <c r="T146" s="442"/>
      <c r="U146" s="442"/>
      <c r="V146" s="442"/>
      <c r="W146" s="442"/>
      <c r="X146" s="442"/>
      <c r="Y146" s="442"/>
      <c r="Z146" s="442"/>
      <c r="AA146" s="442"/>
      <c r="AB146" s="442"/>
      <c r="AC146" s="442"/>
      <c r="AD146" s="442"/>
    </row>
    <row r="147" spans="1:30">
      <c r="A147" s="442"/>
      <c r="B147" s="442"/>
      <c r="C147" s="442"/>
      <c r="D147" s="442"/>
      <c r="E147" s="442"/>
      <c r="F147" s="442"/>
      <c r="G147" s="442"/>
      <c r="H147" s="442"/>
      <c r="I147" s="442"/>
      <c r="J147" s="442"/>
      <c r="K147" s="442"/>
      <c r="L147" s="442"/>
      <c r="M147" s="442"/>
      <c r="N147" s="442"/>
      <c r="O147" s="442"/>
      <c r="P147" s="442"/>
      <c r="Q147" s="442"/>
      <c r="R147" s="442"/>
      <c r="S147" s="442"/>
      <c r="T147" s="442"/>
      <c r="U147" s="442"/>
      <c r="V147" s="442"/>
      <c r="W147" s="442"/>
      <c r="X147" s="442"/>
      <c r="Y147" s="442"/>
      <c r="Z147" s="442"/>
      <c r="AA147" s="442"/>
      <c r="AB147" s="442"/>
      <c r="AC147" s="442"/>
      <c r="AD147" s="442"/>
    </row>
    <row r="148" spans="1:30">
      <c r="A148" s="442"/>
      <c r="B148" s="442"/>
      <c r="C148" s="442"/>
      <c r="D148" s="442"/>
      <c r="E148" s="442"/>
      <c r="F148" s="442"/>
      <c r="G148" s="442"/>
      <c r="H148" s="442"/>
      <c r="I148" s="442"/>
      <c r="J148" s="442"/>
      <c r="K148" s="442"/>
      <c r="L148" s="442"/>
      <c r="M148" s="442"/>
      <c r="N148" s="442"/>
      <c r="O148" s="442"/>
      <c r="P148" s="442"/>
      <c r="Q148" s="442"/>
      <c r="R148" s="442"/>
      <c r="S148" s="442"/>
      <c r="T148" s="442"/>
      <c r="U148" s="442"/>
      <c r="V148" s="442"/>
      <c r="W148" s="442"/>
      <c r="X148" s="442"/>
      <c r="Y148" s="442"/>
      <c r="Z148" s="442"/>
      <c r="AA148" s="442"/>
      <c r="AB148" s="442"/>
      <c r="AC148" s="442"/>
      <c r="AD148" s="442"/>
    </row>
    <row r="149" spans="1:30">
      <c r="A149" s="442"/>
      <c r="B149" s="442"/>
      <c r="C149" s="442"/>
      <c r="D149" s="442"/>
      <c r="E149" s="442"/>
      <c r="F149" s="442"/>
      <c r="G149" s="442"/>
      <c r="H149" s="442"/>
      <c r="I149" s="442"/>
      <c r="J149" s="442"/>
      <c r="K149" s="442"/>
      <c r="L149" s="442"/>
      <c r="M149" s="442"/>
      <c r="N149" s="442"/>
      <c r="O149" s="442"/>
      <c r="P149" s="442"/>
      <c r="Q149" s="442"/>
      <c r="R149" s="442"/>
      <c r="S149" s="442"/>
      <c r="T149" s="442"/>
      <c r="U149" s="442"/>
      <c r="V149" s="442"/>
      <c r="W149" s="442"/>
      <c r="X149" s="442"/>
      <c r="Y149" s="442"/>
      <c r="Z149" s="442"/>
      <c r="AA149" s="442"/>
      <c r="AB149" s="442"/>
      <c r="AC149" s="442"/>
      <c r="AD149" s="442"/>
    </row>
    <row r="150" spans="1:30">
      <c r="A150" s="442"/>
      <c r="B150" s="442"/>
      <c r="C150" s="442"/>
      <c r="D150" s="442"/>
      <c r="E150" s="442"/>
      <c r="F150" s="442"/>
      <c r="G150" s="442"/>
      <c r="H150" s="442"/>
      <c r="I150" s="442"/>
      <c r="J150" s="442"/>
      <c r="K150" s="442"/>
      <c r="L150" s="442"/>
      <c r="M150" s="442"/>
      <c r="N150" s="442"/>
      <c r="O150" s="442"/>
      <c r="P150" s="442"/>
      <c r="Q150" s="442"/>
      <c r="R150" s="442"/>
      <c r="S150" s="442"/>
      <c r="T150" s="442"/>
      <c r="U150" s="442"/>
      <c r="V150" s="442"/>
      <c r="W150" s="442"/>
      <c r="X150" s="442"/>
      <c r="Y150" s="442"/>
      <c r="Z150" s="442"/>
      <c r="AA150" s="442"/>
      <c r="AB150" s="442"/>
      <c r="AC150" s="442"/>
      <c r="AD150" s="442"/>
    </row>
    <row r="151" spans="1:30">
      <c r="A151" s="442"/>
      <c r="B151" s="442"/>
      <c r="C151" s="442"/>
      <c r="D151" s="442"/>
      <c r="E151" s="442"/>
      <c r="F151" s="442"/>
      <c r="G151" s="442"/>
      <c r="H151" s="442"/>
      <c r="I151" s="442"/>
      <c r="J151" s="442"/>
      <c r="K151" s="442"/>
      <c r="L151" s="442"/>
      <c r="M151" s="442"/>
      <c r="N151" s="442"/>
      <c r="O151" s="442"/>
      <c r="P151" s="442"/>
      <c r="Q151" s="442"/>
      <c r="R151" s="442"/>
      <c r="S151" s="442"/>
      <c r="T151" s="442"/>
      <c r="U151" s="442"/>
      <c r="V151" s="442"/>
      <c r="W151" s="442"/>
      <c r="X151" s="442"/>
      <c r="Y151" s="442"/>
      <c r="Z151" s="442"/>
      <c r="AA151" s="442"/>
      <c r="AB151" s="442"/>
      <c r="AC151" s="442"/>
      <c r="AD151" s="442"/>
    </row>
    <row r="152" spans="1:30">
      <c r="A152" s="442"/>
      <c r="B152" s="442"/>
      <c r="C152" s="442"/>
      <c r="D152" s="442"/>
      <c r="E152" s="442"/>
      <c r="F152" s="442"/>
      <c r="G152" s="442"/>
      <c r="H152" s="442"/>
      <c r="I152" s="442"/>
      <c r="J152" s="442"/>
      <c r="K152" s="442"/>
      <c r="L152" s="442"/>
      <c r="M152" s="442"/>
      <c r="N152" s="442"/>
      <c r="O152" s="442"/>
      <c r="P152" s="442"/>
      <c r="Q152" s="442"/>
      <c r="R152" s="442"/>
      <c r="S152" s="442"/>
      <c r="T152" s="442"/>
      <c r="U152" s="442"/>
      <c r="V152" s="442"/>
      <c r="W152" s="442"/>
      <c r="X152" s="442"/>
      <c r="Y152" s="442"/>
      <c r="Z152" s="442"/>
      <c r="AA152" s="442"/>
      <c r="AB152" s="442"/>
      <c r="AC152" s="442"/>
      <c r="AD152" s="442"/>
    </row>
    <row r="153" spans="1:30">
      <c r="A153" s="442"/>
      <c r="B153" s="442"/>
      <c r="C153" s="442"/>
      <c r="D153" s="442"/>
      <c r="E153" s="442"/>
      <c r="F153" s="442"/>
      <c r="G153" s="442"/>
      <c r="H153" s="442"/>
      <c r="I153" s="442"/>
      <c r="J153" s="442"/>
      <c r="K153" s="442"/>
      <c r="L153" s="442"/>
      <c r="M153" s="442"/>
      <c r="N153" s="442"/>
      <c r="O153" s="442"/>
      <c r="P153" s="442"/>
      <c r="Q153" s="442"/>
      <c r="R153" s="442"/>
      <c r="S153" s="442"/>
      <c r="T153" s="442"/>
      <c r="U153" s="442"/>
      <c r="V153" s="442"/>
      <c r="W153" s="442"/>
      <c r="X153" s="442"/>
      <c r="Y153" s="442"/>
      <c r="Z153" s="442"/>
      <c r="AA153" s="442"/>
      <c r="AB153" s="442"/>
      <c r="AC153" s="442"/>
      <c r="AD153" s="442"/>
    </row>
    <row r="154" spans="1:30">
      <c r="A154" s="442"/>
      <c r="B154" s="442"/>
      <c r="C154" s="442"/>
      <c r="D154" s="442"/>
      <c r="E154" s="442"/>
      <c r="F154" s="442"/>
      <c r="G154" s="442"/>
      <c r="H154" s="442"/>
      <c r="I154" s="442"/>
      <c r="J154" s="442"/>
      <c r="K154" s="442"/>
      <c r="L154" s="442"/>
      <c r="M154" s="442"/>
      <c r="N154" s="442"/>
      <c r="O154" s="442"/>
      <c r="P154" s="442"/>
      <c r="Q154" s="442"/>
      <c r="R154" s="442"/>
      <c r="S154" s="442"/>
      <c r="T154" s="442"/>
      <c r="U154" s="442"/>
      <c r="V154" s="442"/>
      <c r="W154" s="442"/>
      <c r="X154" s="442"/>
      <c r="Y154" s="442"/>
      <c r="Z154" s="442"/>
      <c r="AA154" s="442"/>
      <c r="AB154" s="442"/>
      <c r="AC154" s="442"/>
      <c r="AD154" s="442"/>
    </row>
    <row r="155" spans="1:30">
      <c r="A155" s="442"/>
      <c r="B155" s="442"/>
      <c r="C155" s="442"/>
      <c r="D155" s="442"/>
      <c r="E155" s="442"/>
      <c r="F155" s="442"/>
      <c r="G155" s="442"/>
      <c r="H155" s="442"/>
      <c r="I155" s="442"/>
      <c r="J155" s="442"/>
      <c r="K155" s="442"/>
      <c r="L155" s="442"/>
      <c r="M155" s="442"/>
      <c r="N155" s="442"/>
      <c r="O155" s="442"/>
      <c r="P155" s="442"/>
      <c r="Q155" s="442"/>
      <c r="R155" s="442"/>
      <c r="S155" s="442"/>
      <c r="T155" s="442"/>
      <c r="U155" s="442"/>
      <c r="V155" s="442"/>
      <c r="W155" s="442"/>
      <c r="X155" s="442"/>
      <c r="Y155" s="442"/>
      <c r="Z155" s="442"/>
      <c r="AA155" s="442"/>
      <c r="AB155" s="442"/>
      <c r="AC155" s="442"/>
      <c r="AD155" s="442"/>
    </row>
    <row r="156" spans="1:30">
      <c r="A156" s="442"/>
      <c r="B156" s="442"/>
      <c r="C156" s="442"/>
      <c r="D156" s="442"/>
      <c r="E156" s="442"/>
      <c r="F156" s="442"/>
      <c r="G156" s="442"/>
      <c r="H156" s="442"/>
      <c r="I156" s="442"/>
      <c r="J156" s="442"/>
      <c r="K156" s="442"/>
      <c r="L156" s="442"/>
      <c r="M156" s="442"/>
      <c r="N156" s="442"/>
      <c r="O156" s="442"/>
      <c r="P156" s="442"/>
      <c r="Q156" s="442"/>
      <c r="R156" s="442"/>
      <c r="S156" s="442"/>
      <c r="T156" s="442"/>
      <c r="U156" s="442"/>
      <c r="V156" s="442"/>
      <c r="W156" s="442"/>
      <c r="X156" s="442"/>
      <c r="Y156" s="442"/>
      <c r="Z156" s="442"/>
      <c r="AA156" s="442"/>
      <c r="AB156" s="442"/>
      <c r="AC156" s="442"/>
      <c r="AD156" s="442"/>
    </row>
    <row r="157" spans="1:30">
      <c r="A157" s="442"/>
      <c r="B157" s="442"/>
      <c r="C157" s="442"/>
      <c r="D157" s="442"/>
      <c r="E157" s="442"/>
      <c r="F157" s="442"/>
      <c r="G157" s="442"/>
      <c r="H157" s="442"/>
      <c r="I157" s="442"/>
      <c r="J157" s="442"/>
      <c r="K157" s="442"/>
      <c r="L157" s="442"/>
      <c r="M157" s="442"/>
      <c r="N157" s="442"/>
      <c r="O157" s="442"/>
      <c r="P157" s="442"/>
      <c r="Q157" s="442"/>
      <c r="R157" s="442"/>
      <c r="S157" s="442"/>
      <c r="T157" s="442"/>
      <c r="U157" s="442"/>
      <c r="V157" s="442"/>
      <c r="W157" s="442"/>
      <c r="X157" s="442"/>
      <c r="Y157" s="442"/>
      <c r="Z157" s="442"/>
      <c r="AA157" s="442"/>
      <c r="AB157" s="442"/>
      <c r="AC157" s="442"/>
      <c r="AD157" s="442"/>
    </row>
    <row r="158" spans="1:30">
      <c r="A158" s="442"/>
      <c r="B158" s="442"/>
      <c r="C158" s="442"/>
      <c r="D158" s="442"/>
      <c r="E158" s="442"/>
      <c r="F158" s="442"/>
      <c r="G158" s="442"/>
      <c r="H158" s="442"/>
      <c r="I158" s="442"/>
      <c r="J158" s="442"/>
      <c r="K158" s="442"/>
      <c r="L158" s="442"/>
      <c r="M158" s="442"/>
      <c r="N158" s="442"/>
      <c r="O158" s="442"/>
      <c r="P158" s="442"/>
      <c r="Q158" s="442"/>
      <c r="R158" s="442"/>
      <c r="S158" s="442"/>
      <c r="T158" s="442"/>
      <c r="U158" s="442"/>
      <c r="V158" s="442"/>
      <c r="W158" s="442"/>
      <c r="X158" s="442"/>
      <c r="Y158" s="442"/>
      <c r="Z158" s="442"/>
      <c r="AA158" s="442"/>
      <c r="AB158" s="442"/>
      <c r="AC158" s="442"/>
      <c r="AD158" s="442"/>
    </row>
    <row r="159" spans="1:30">
      <c r="A159" s="442"/>
      <c r="B159" s="442"/>
      <c r="C159" s="442"/>
      <c r="D159" s="442"/>
      <c r="E159" s="442"/>
      <c r="F159" s="442"/>
      <c r="G159" s="442"/>
      <c r="H159" s="442"/>
      <c r="I159" s="442"/>
      <c r="J159" s="442"/>
      <c r="K159" s="442"/>
      <c r="L159" s="442"/>
      <c r="M159" s="442"/>
      <c r="N159" s="442"/>
      <c r="O159" s="442"/>
      <c r="P159" s="442"/>
      <c r="Q159" s="442"/>
      <c r="R159" s="442"/>
      <c r="S159" s="442"/>
      <c r="T159" s="442"/>
      <c r="U159" s="442"/>
      <c r="V159" s="442"/>
      <c r="W159" s="442"/>
      <c r="X159" s="442"/>
      <c r="Y159" s="442"/>
      <c r="Z159" s="442"/>
      <c r="AA159" s="442"/>
      <c r="AB159" s="442"/>
      <c r="AC159" s="442"/>
      <c r="AD159" s="442"/>
    </row>
    <row r="160" spans="1:30">
      <c r="A160" s="442"/>
      <c r="B160" s="442"/>
      <c r="C160" s="442"/>
      <c r="D160" s="442"/>
      <c r="E160" s="442"/>
      <c r="F160" s="442"/>
      <c r="G160" s="442"/>
      <c r="H160" s="442"/>
      <c r="I160" s="442"/>
      <c r="J160" s="442"/>
      <c r="K160" s="442"/>
      <c r="L160" s="442"/>
      <c r="M160" s="442"/>
      <c r="N160" s="442"/>
      <c r="O160" s="442"/>
      <c r="P160" s="442"/>
      <c r="Q160" s="442"/>
      <c r="R160" s="442"/>
      <c r="S160" s="442"/>
      <c r="T160" s="442"/>
      <c r="U160" s="442"/>
      <c r="V160" s="442"/>
      <c r="W160" s="442"/>
      <c r="X160" s="442"/>
      <c r="Y160" s="442"/>
      <c r="Z160" s="442"/>
      <c r="AA160" s="442"/>
      <c r="AB160" s="442"/>
      <c r="AC160" s="442"/>
      <c r="AD160" s="442"/>
    </row>
    <row r="161" spans="1:30">
      <c r="A161" s="442"/>
      <c r="B161" s="442"/>
      <c r="C161" s="442"/>
      <c r="D161" s="442"/>
      <c r="E161" s="442"/>
      <c r="F161" s="442"/>
      <c r="G161" s="442"/>
      <c r="H161" s="442"/>
      <c r="I161" s="442"/>
      <c r="J161" s="442"/>
      <c r="K161" s="442"/>
      <c r="L161" s="442"/>
      <c r="M161" s="442"/>
      <c r="N161" s="442"/>
      <c r="O161" s="442"/>
      <c r="P161" s="442"/>
      <c r="Q161" s="442"/>
      <c r="R161" s="442"/>
      <c r="S161" s="442"/>
      <c r="T161" s="442"/>
      <c r="U161" s="442"/>
      <c r="V161" s="442"/>
      <c r="W161" s="442"/>
      <c r="X161" s="442"/>
      <c r="Y161" s="442"/>
      <c r="Z161" s="442"/>
      <c r="AA161" s="442"/>
      <c r="AB161" s="442"/>
      <c r="AC161" s="442"/>
      <c r="AD161" s="442"/>
    </row>
    <row r="162" spans="1:30">
      <c r="A162" s="442"/>
      <c r="B162" s="442"/>
      <c r="C162" s="442"/>
      <c r="D162" s="442"/>
      <c r="E162" s="442"/>
      <c r="F162" s="442"/>
      <c r="G162" s="442"/>
      <c r="H162" s="442"/>
      <c r="I162" s="442"/>
      <c r="J162" s="442"/>
      <c r="K162" s="442"/>
      <c r="L162" s="442"/>
      <c r="M162" s="442"/>
      <c r="N162" s="442"/>
      <c r="O162" s="442"/>
      <c r="P162" s="442"/>
      <c r="Q162" s="442"/>
      <c r="R162" s="442"/>
      <c r="S162" s="442"/>
      <c r="T162" s="442"/>
      <c r="U162" s="442"/>
      <c r="V162" s="442"/>
      <c r="W162" s="442"/>
      <c r="X162" s="442"/>
      <c r="Y162" s="442"/>
      <c r="Z162" s="442"/>
      <c r="AA162" s="442"/>
      <c r="AB162" s="442"/>
      <c r="AC162" s="442"/>
      <c r="AD162" s="442"/>
    </row>
    <row r="163" spans="1:30">
      <c r="A163" s="442"/>
      <c r="B163" s="442"/>
      <c r="C163" s="442"/>
      <c r="D163" s="442"/>
      <c r="E163" s="442"/>
      <c r="F163" s="442"/>
      <c r="G163" s="442"/>
      <c r="H163" s="442"/>
      <c r="I163" s="442"/>
      <c r="J163" s="442"/>
      <c r="K163" s="442"/>
      <c r="L163" s="442"/>
      <c r="M163" s="442"/>
      <c r="N163" s="442"/>
      <c r="O163" s="442"/>
      <c r="P163" s="442"/>
      <c r="Q163" s="442"/>
      <c r="R163" s="442"/>
      <c r="S163" s="442"/>
      <c r="T163" s="442"/>
      <c r="U163" s="442"/>
      <c r="V163" s="442"/>
      <c r="W163" s="442"/>
      <c r="X163" s="442"/>
      <c r="Y163" s="442"/>
      <c r="Z163" s="442"/>
      <c r="AA163" s="442"/>
      <c r="AB163" s="442"/>
      <c r="AC163" s="442"/>
      <c r="AD163" s="442"/>
    </row>
    <row r="164" spans="1:30">
      <c r="A164" s="442"/>
      <c r="B164" s="442"/>
      <c r="C164" s="442"/>
      <c r="D164" s="442"/>
      <c r="E164" s="442"/>
      <c r="F164" s="442"/>
      <c r="G164" s="442"/>
      <c r="H164" s="442"/>
      <c r="I164" s="442"/>
      <c r="J164" s="442"/>
      <c r="K164" s="442"/>
      <c r="L164" s="442"/>
      <c r="M164" s="442"/>
      <c r="N164" s="442"/>
      <c r="O164" s="442"/>
      <c r="P164" s="442"/>
      <c r="Q164" s="442"/>
      <c r="R164" s="442"/>
      <c r="S164" s="442"/>
      <c r="T164" s="442"/>
      <c r="U164" s="442"/>
      <c r="V164" s="442"/>
      <c r="W164" s="442"/>
      <c r="X164" s="442"/>
      <c r="Y164" s="442"/>
      <c r="Z164" s="442"/>
      <c r="AA164" s="442"/>
      <c r="AB164" s="442"/>
      <c r="AC164" s="442"/>
      <c r="AD164" s="442"/>
    </row>
    <row r="165" spans="1:30">
      <c r="A165" s="442"/>
      <c r="B165" s="442"/>
      <c r="C165" s="442"/>
      <c r="D165" s="442"/>
      <c r="E165" s="442"/>
      <c r="F165" s="442"/>
      <c r="G165" s="442"/>
      <c r="H165" s="442"/>
      <c r="I165" s="442"/>
      <c r="J165" s="442"/>
      <c r="K165" s="442"/>
      <c r="L165" s="442"/>
      <c r="M165" s="442"/>
      <c r="N165" s="442"/>
      <c r="O165" s="442"/>
      <c r="P165" s="442"/>
      <c r="Q165" s="442"/>
      <c r="R165" s="442"/>
      <c r="S165" s="442"/>
      <c r="T165" s="442"/>
      <c r="U165" s="442"/>
      <c r="V165" s="442"/>
      <c r="W165" s="442"/>
      <c r="X165" s="442"/>
      <c r="Y165" s="442"/>
      <c r="Z165" s="442"/>
      <c r="AA165" s="442"/>
      <c r="AB165" s="442"/>
      <c r="AC165" s="442"/>
      <c r="AD165" s="442"/>
    </row>
    <row r="166" spans="1:30">
      <c r="A166" s="442"/>
      <c r="B166" s="442"/>
      <c r="C166" s="442"/>
      <c r="D166" s="442"/>
      <c r="E166" s="442"/>
      <c r="F166" s="442"/>
      <c r="G166" s="442"/>
      <c r="H166" s="442"/>
      <c r="I166" s="442"/>
      <c r="J166" s="442"/>
      <c r="K166" s="442"/>
      <c r="L166" s="442"/>
      <c r="M166" s="442"/>
      <c r="N166" s="442"/>
      <c r="O166" s="442"/>
      <c r="P166" s="442"/>
      <c r="Q166" s="442"/>
      <c r="R166" s="442"/>
      <c r="S166" s="442"/>
      <c r="T166" s="442"/>
      <c r="U166" s="442"/>
      <c r="V166" s="442"/>
      <c r="W166" s="442"/>
      <c r="X166" s="442"/>
      <c r="Y166" s="442"/>
      <c r="Z166" s="442"/>
      <c r="AA166" s="442"/>
      <c r="AB166" s="442"/>
      <c r="AC166" s="442"/>
      <c r="AD166" s="442"/>
    </row>
    <row r="167" spans="1:30">
      <c r="A167" s="442"/>
      <c r="B167" s="442"/>
      <c r="C167" s="442"/>
      <c r="D167" s="442"/>
      <c r="E167" s="442"/>
      <c r="F167" s="442"/>
      <c r="G167" s="442"/>
      <c r="H167" s="442"/>
      <c r="I167" s="442"/>
      <c r="J167" s="442"/>
      <c r="K167" s="442"/>
      <c r="L167" s="442"/>
      <c r="M167" s="442"/>
      <c r="N167" s="442"/>
      <c r="O167" s="442"/>
      <c r="P167" s="442"/>
      <c r="Q167" s="442"/>
      <c r="R167" s="442"/>
      <c r="S167" s="442"/>
      <c r="T167" s="442"/>
      <c r="U167" s="442"/>
      <c r="V167" s="442"/>
      <c r="W167" s="442"/>
      <c r="X167" s="442"/>
      <c r="Y167" s="442"/>
      <c r="Z167" s="442"/>
      <c r="AA167" s="442"/>
      <c r="AB167" s="442"/>
      <c r="AC167" s="442"/>
      <c r="AD167" s="442"/>
    </row>
    <row r="168" spans="1:30">
      <c r="A168" s="442"/>
      <c r="B168" s="442"/>
      <c r="C168" s="442"/>
      <c r="D168" s="442"/>
      <c r="E168" s="442"/>
      <c r="F168" s="442"/>
      <c r="G168" s="442"/>
      <c r="H168" s="442"/>
      <c r="I168" s="442"/>
      <c r="J168" s="442"/>
      <c r="K168" s="442"/>
      <c r="L168" s="442"/>
      <c r="M168" s="442"/>
      <c r="N168" s="442"/>
      <c r="O168" s="442"/>
      <c r="P168" s="442"/>
      <c r="Q168" s="442"/>
      <c r="R168" s="442"/>
      <c r="S168" s="442"/>
      <c r="T168" s="442"/>
      <c r="U168" s="442"/>
      <c r="V168" s="442"/>
      <c r="W168" s="442"/>
      <c r="X168" s="442"/>
      <c r="Y168" s="442"/>
      <c r="Z168" s="442"/>
      <c r="AA168" s="442"/>
      <c r="AB168" s="442"/>
      <c r="AC168" s="442"/>
      <c r="AD168" s="442"/>
    </row>
    <row r="169" spans="1:30">
      <c r="A169" s="442"/>
      <c r="B169" s="442"/>
      <c r="C169" s="442"/>
      <c r="D169" s="442"/>
      <c r="E169" s="442"/>
      <c r="F169" s="442"/>
      <c r="G169" s="442"/>
      <c r="H169" s="442"/>
      <c r="I169" s="442"/>
      <c r="J169" s="442"/>
      <c r="K169" s="442"/>
      <c r="L169" s="442"/>
      <c r="M169" s="442"/>
      <c r="N169" s="442"/>
      <c r="O169" s="442"/>
      <c r="P169" s="442"/>
      <c r="Q169" s="442"/>
      <c r="R169" s="442"/>
      <c r="S169" s="442"/>
      <c r="T169" s="442"/>
      <c r="U169" s="442"/>
      <c r="V169" s="442"/>
      <c r="W169" s="442"/>
      <c r="X169" s="442"/>
      <c r="Y169" s="442"/>
      <c r="Z169" s="442"/>
      <c r="AA169" s="442"/>
      <c r="AB169" s="442"/>
      <c r="AC169" s="442"/>
      <c r="AD169" s="442"/>
    </row>
    <row r="170" spans="1:30">
      <c r="A170" s="442"/>
      <c r="B170" s="442"/>
      <c r="C170" s="442"/>
      <c r="D170" s="442"/>
      <c r="E170" s="442"/>
      <c r="F170" s="442"/>
      <c r="G170" s="442"/>
      <c r="H170" s="442"/>
      <c r="I170" s="442"/>
      <c r="J170" s="442"/>
      <c r="K170" s="442"/>
      <c r="L170" s="442"/>
      <c r="M170" s="442"/>
      <c r="N170" s="442"/>
      <c r="O170" s="442"/>
      <c r="P170" s="442"/>
      <c r="Q170" s="442"/>
      <c r="R170" s="442"/>
      <c r="S170" s="442"/>
      <c r="T170" s="442"/>
      <c r="U170" s="442"/>
      <c r="V170" s="442"/>
      <c r="W170" s="442"/>
      <c r="X170" s="442"/>
      <c r="Y170" s="442"/>
      <c r="Z170" s="442"/>
      <c r="AA170" s="442"/>
      <c r="AB170" s="442"/>
      <c r="AC170" s="442"/>
      <c r="AD170" s="442"/>
    </row>
    <row r="171" spans="1:30">
      <c r="A171" s="442"/>
      <c r="B171" s="442"/>
      <c r="C171" s="442"/>
      <c r="D171" s="442"/>
      <c r="E171" s="442"/>
      <c r="F171" s="442"/>
      <c r="G171" s="442"/>
      <c r="H171" s="442"/>
      <c r="I171" s="442"/>
      <c r="J171" s="442"/>
      <c r="K171" s="442"/>
      <c r="L171" s="442"/>
      <c r="M171" s="442"/>
      <c r="N171" s="442"/>
      <c r="O171" s="442"/>
      <c r="P171" s="442"/>
      <c r="Q171" s="442"/>
      <c r="R171" s="442"/>
      <c r="S171" s="442"/>
      <c r="T171" s="442"/>
      <c r="U171" s="442"/>
      <c r="V171" s="442"/>
      <c r="W171" s="442"/>
      <c r="X171" s="442"/>
      <c r="Y171" s="442"/>
      <c r="Z171" s="442"/>
      <c r="AA171" s="442"/>
      <c r="AB171" s="442"/>
      <c r="AC171" s="442"/>
      <c r="AD171" s="442"/>
    </row>
    <row r="172" spans="1:30">
      <c r="A172" s="442"/>
      <c r="B172" s="442"/>
      <c r="C172" s="442"/>
      <c r="D172" s="442"/>
      <c r="E172" s="442"/>
      <c r="F172" s="442"/>
      <c r="G172" s="442"/>
      <c r="H172" s="442"/>
      <c r="I172" s="442"/>
      <c r="J172" s="442"/>
      <c r="K172" s="442"/>
      <c r="L172" s="442"/>
      <c r="M172" s="442"/>
      <c r="N172" s="442"/>
      <c r="O172" s="442"/>
      <c r="P172" s="442"/>
      <c r="Q172" s="442"/>
      <c r="R172" s="442"/>
      <c r="S172" s="442"/>
      <c r="T172" s="442"/>
      <c r="U172" s="442"/>
      <c r="V172" s="442"/>
      <c r="W172" s="442"/>
      <c r="X172" s="442"/>
      <c r="Y172" s="442"/>
      <c r="Z172" s="442"/>
      <c r="AA172" s="442"/>
      <c r="AB172" s="442"/>
      <c r="AC172" s="442"/>
      <c r="AD172" s="442"/>
    </row>
    <row r="173" spans="1:30">
      <c r="A173" s="442"/>
      <c r="B173" s="442"/>
      <c r="C173" s="442"/>
      <c r="D173" s="442"/>
      <c r="E173" s="442"/>
      <c r="F173" s="442"/>
      <c r="G173" s="442"/>
      <c r="H173" s="442"/>
      <c r="I173" s="442"/>
      <c r="J173" s="442"/>
      <c r="K173" s="442"/>
      <c r="L173" s="442"/>
      <c r="M173" s="442"/>
      <c r="N173" s="442"/>
      <c r="O173" s="442"/>
      <c r="P173" s="442"/>
      <c r="Q173" s="442"/>
      <c r="R173" s="442"/>
      <c r="S173" s="442"/>
      <c r="T173" s="442"/>
      <c r="U173" s="442"/>
      <c r="V173" s="442"/>
      <c r="W173" s="442"/>
      <c r="X173" s="442"/>
      <c r="Y173" s="442"/>
      <c r="Z173" s="442"/>
      <c r="AA173" s="442"/>
      <c r="AB173" s="442"/>
      <c r="AC173" s="442"/>
      <c r="AD173" s="442"/>
    </row>
    <row r="174" spans="1:30">
      <c r="A174" s="442"/>
      <c r="B174" s="442"/>
      <c r="C174" s="442"/>
      <c r="D174" s="442"/>
      <c r="E174" s="442"/>
      <c r="F174" s="442"/>
      <c r="G174" s="442"/>
      <c r="H174" s="442"/>
      <c r="I174" s="442"/>
      <c r="J174" s="442"/>
      <c r="K174" s="442"/>
      <c r="L174" s="442"/>
      <c r="M174" s="442"/>
      <c r="N174" s="442"/>
      <c r="O174" s="442"/>
      <c r="P174" s="442"/>
      <c r="Q174" s="442"/>
      <c r="R174" s="442"/>
      <c r="S174" s="442"/>
      <c r="T174" s="442"/>
      <c r="U174" s="442"/>
      <c r="V174" s="442"/>
      <c r="W174" s="442"/>
      <c r="X174" s="442"/>
      <c r="Y174" s="442"/>
      <c r="Z174" s="442"/>
      <c r="AA174" s="442"/>
      <c r="AB174" s="442"/>
      <c r="AC174" s="442"/>
      <c r="AD174" s="442"/>
    </row>
    <row r="175" spans="1:30">
      <c r="A175" s="442"/>
      <c r="B175" s="442"/>
      <c r="C175" s="442"/>
      <c r="D175" s="442"/>
      <c r="E175" s="442"/>
      <c r="F175" s="442"/>
      <c r="G175" s="442"/>
      <c r="H175" s="442"/>
      <c r="I175" s="442"/>
      <c r="J175" s="442"/>
      <c r="K175" s="442"/>
      <c r="L175" s="442"/>
      <c r="M175" s="442"/>
      <c r="N175" s="442"/>
      <c r="O175" s="442"/>
      <c r="P175" s="442"/>
      <c r="Q175" s="442"/>
      <c r="R175" s="442"/>
      <c r="S175" s="442"/>
      <c r="T175" s="442"/>
      <c r="U175" s="442"/>
      <c r="V175" s="442"/>
      <c r="W175" s="442"/>
      <c r="X175" s="442"/>
      <c r="Y175" s="442"/>
      <c r="Z175" s="442"/>
      <c r="AA175" s="442"/>
      <c r="AB175" s="442"/>
      <c r="AC175" s="442"/>
      <c r="AD175" s="442"/>
    </row>
    <row r="176" spans="1:30">
      <c r="A176" s="442"/>
      <c r="B176" s="442"/>
      <c r="C176" s="442"/>
      <c r="D176" s="442"/>
      <c r="E176" s="442"/>
      <c r="F176" s="442"/>
      <c r="G176" s="442"/>
      <c r="H176" s="442"/>
      <c r="I176" s="442"/>
      <c r="J176" s="442"/>
      <c r="K176" s="442"/>
      <c r="L176" s="442"/>
      <c r="M176" s="442"/>
      <c r="N176" s="442"/>
      <c r="O176" s="442"/>
      <c r="P176" s="442"/>
      <c r="Q176" s="442"/>
      <c r="R176" s="442"/>
      <c r="S176" s="442"/>
      <c r="T176" s="442"/>
      <c r="U176" s="442"/>
      <c r="V176" s="442"/>
      <c r="W176" s="442"/>
      <c r="X176" s="442"/>
      <c r="Y176" s="442"/>
      <c r="Z176" s="442"/>
      <c r="AA176" s="442"/>
      <c r="AB176" s="442"/>
      <c r="AC176" s="442"/>
      <c r="AD176" s="442"/>
    </row>
    <row r="177" spans="1:30">
      <c r="A177" s="442"/>
      <c r="B177" s="442"/>
      <c r="C177" s="442"/>
      <c r="D177" s="442"/>
      <c r="E177" s="442"/>
      <c r="F177" s="442"/>
      <c r="G177" s="442"/>
      <c r="H177" s="442"/>
      <c r="I177" s="442"/>
      <c r="J177" s="442"/>
      <c r="K177" s="442"/>
      <c r="L177" s="442"/>
      <c r="M177" s="442"/>
      <c r="N177" s="442"/>
      <c r="O177" s="442"/>
      <c r="P177" s="442"/>
      <c r="Q177" s="442"/>
      <c r="R177" s="442"/>
      <c r="S177" s="442"/>
      <c r="T177" s="442"/>
      <c r="U177" s="442"/>
      <c r="V177" s="442"/>
      <c r="W177" s="442"/>
      <c r="X177" s="442"/>
      <c r="Y177" s="442"/>
      <c r="Z177" s="442"/>
      <c r="AA177" s="442"/>
      <c r="AB177" s="442"/>
      <c r="AC177" s="442"/>
      <c r="AD177" s="442"/>
    </row>
    <row r="178" spans="1:30">
      <c r="A178" s="442"/>
      <c r="B178" s="442"/>
      <c r="C178" s="442"/>
      <c r="D178" s="442"/>
      <c r="E178" s="442"/>
      <c r="F178" s="442"/>
      <c r="G178" s="442"/>
      <c r="H178" s="442"/>
      <c r="I178" s="442"/>
      <c r="J178" s="442"/>
      <c r="K178" s="442"/>
      <c r="L178" s="442"/>
      <c r="M178" s="442"/>
      <c r="N178" s="442"/>
      <c r="O178" s="442"/>
      <c r="P178" s="442"/>
      <c r="Q178" s="442"/>
      <c r="R178" s="442"/>
      <c r="S178" s="442"/>
      <c r="T178" s="442"/>
      <c r="U178" s="442"/>
      <c r="V178" s="442"/>
      <c r="W178" s="442"/>
      <c r="X178" s="442"/>
      <c r="Y178" s="442"/>
      <c r="Z178" s="442"/>
      <c r="AA178" s="442"/>
      <c r="AB178" s="442"/>
      <c r="AC178" s="442"/>
      <c r="AD178" s="442"/>
    </row>
    <row r="179" spans="1:30">
      <c r="A179" s="442"/>
      <c r="B179" s="442"/>
      <c r="C179" s="442"/>
      <c r="D179" s="442"/>
      <c r="E179" s="442"/>
      <c r="F179" s="442"/>
      <c r="G179" s="442"/>
      <c r="H179" s="442"/>
      <c r="I179" s="442"/>
      <c r="J179" s="442"/>
      <c r="K179" s="442"/>
      <c r="L179" s="442"/>
      <c r="M179" s="442"/>
      <c r="N179" s="442"/>
      <c r="O179" s="442"/>
      <c r="P179" s="442"/>
      <c r="Q179" s="442"/>
      <c r="R179" s="442"/>
      <c r="S179" s="442"/>
      <c r="T179" s="442"/>
      <c r="U179" s="442"/>
      <c r="V179" s="442"/>
      <c r="W179" s="442"/>
      <c r="X179" s="442"/>
      <c r="Y179" s="442"/>
      <c r="Z179" s="442"/>
      <c r="AA179" s="442"/>
      <c r="AB179" s="442"/>
      <c r="AC179" s="442"/>
      <c r="AD179" s="442"/>
    </row>
    <row r="180" spans="1:30">
      <c r="A180" s="442"/>
      <c r="B180" s="442"/>
      <c r="C180" s="442"/>
      <c r="D180" s="442"/>
      <c r="E180" s="442"/>
      <c r="F180" s="442"/>
      <c r="G180" s="442"/>
      <c r="H180" s="442"/>
      <c r="I180" s="442"/>
      <c r="J180" s="442"/>
      <c r="K180" s="442"/>
      <c r="L180" s="442"/>
      <c r="M180" s="442"/>
      <c r="N180" s="442"/>
      <c r="O180" s="442"/>
      <c r="P180" s="442"/>
      <c r="Q180" s="442"/>
      <c r="R180" s="442"/>
      <c r="S180" s="442"/>
      <c r="T180" s="442"/>
      <c r="U180" s="442"/>
      <c r="V180" s="442"/>
      <c r="W180" s="442"/>
      <c r="X180" s="442"/>
      <c r="Y180" s="442"/>
      <c r="Z180" s="442"/>
      <c r="AA180" s="442"/>
      <c r="AB180" s="442"/>
      <c r="AC180" s="442"/>
      <c r="AD180" s="442"/>
    </row>
    <row r="181" spans="1:30">
      <c r="A181" s="442"/>
      <c r="B181" s="442"/>
      <c r="C181" s="442"/>
      <c r="D181" s="442"/>
      <c r="E181" s="442"/>
      <c r="F181" s="442"/>
      <c r="G181" s="442"/>
      <c r="H181" s="442"/>
      <c r="I181" s="442"/>
      <c r="J181" s="442"/>
      <c r="K181" s="442"/>
      <c r="L181" s="442"/>
      <c r="M181" s="442"/>
      <c r="N181" s="442"/>
      <c r="O181" s="442"/>
      <c r="P181" s="442"/>
      <c r="Q181" s="442"/>
      <c r="R181" s="442"/>
      <c r="S181" s="442"/>
      <c r="T181" s="442"/>
      <c r="U181" s="442"/>
      <c r="V181" s="442"/>
      <c r="W181" s="442"/>
      <c r="X181" s="442"/>
      <c r="Y181" s="442"/>
      <c r="Z181" s="442"/>
      <c r="AA181" s="442"/>
      <c r="AB181" s="442"/>
      <c r="AC181" s="442"/>
      <c r="AD181" s="442"/>
    </row>
    <row r="182" spans="1:30">
      <c r="A182" s="442"/>
      <c r="B182" s="442"/>
      <c r="C182" s="442"/>
      <c r="D182" s="442"/>
      <c r="E182" s="442"/>
      <c r="F182" s="442"/>
      <c r="G182" s="442"/>
      <c r="H182" s="442"/>
      <c r="I182" s="442"/>
      <c r="J182" s="442"/>
      <c r="K182" s="442"/>
      <c r="L182" s="442"/>
      <c r="M182" s="442"/>
      <c r="N182" s="442"/>
      <c r="O182" s="442"/>
      <c r="P182" s="442"/>
      <c r="Q182" s="442"/>
      <c r="R182" s="442"/>
      <c r="S182" s="442"/>
      <c r="T182" s="442"/>
      <c r="U182" s="442"/>
      <c r="V182" s="442"/>
      <c r="W182" s="442"/>
      <c r="X182" s="442"/>
      <c r="Y182" s="442"/>
      <c r="Z182" s="442"/>
      <c r="AA182" s="442"/>
      <c r="AB182" s="442"/>
      <c r="AC182" s="442"/>
      <c r="AD182" s="442"/>
    </row>
    <row r="183" spans="1:30">
      <c r="A183" s="442"/>
      <c r="B183" s="442"/>
      <c r="C183" s="442"/>
      <c r="D183" s="442"/>
      <c r="E183" s="442"/>
      <c r="F183" s="442"/>
      <c r="G183" s="442"/>
      <c r="H183" s="442"/>
      <c r="I183" s="442"/>
      <c r="J183" s="442"/>
      <c r="K183" s="442"/>
      <c r="L183" s="442"/>
      <c r="M183" s="442"/>
      <c r="N183" s="442"/>
      <c r="O183" s="442"/>
      <c r="P183" s="442"/>
      <c r="Q183" s="442"/>
      <c r="R183" s="442"/>
      <c r="S183" s="442"/>
      <c r="T183" s="442"/>
      <c r="U183" s="442"/>
      <c r="V183" s="442"/>
      <c r="W183" s="442"/>
      <c r="X183" s="442"/>
      <c r="Y183" s="442"/>
      <c r="Z183" s="442"/>
      <c r="AA183" s="442"/>
      <c r="AB183" s="442"/>
      <c r="AC183" s="442"/>
      <c r="AD183" s="442"/>
    </row>
    <row r="184" spans="1:30">
      <c r="A184" s="442"/>
      <c r="B184" s="442"/>
      <c r="C184" s="442"/>
      <c r="D184" s="442"/>
      <c r="E184" s="442"/>
      <c r="F184" s="442"/>
      <c r="G184" s="442"/>
      <c r="H184" s="442"/>
      <c r="I184" s="442"/>
      <c r="J184" s="442"/>
      <c r="K184" s="442"/>
      <c r="L184" s="442"/>
      <c r="M184" s="442"/>
      <c r="N184" s="442"/>
      <c r="O184" s="442"/>
      <c r="P184" s="442"/>
      <c r="Q184" s="442"/>
      <c r="R184" s="442"/>
      <c r="S184" s="442"/>
      <c r="T184" s="442"/>
      <c r="U184" s="442"/>
      <c r="V184" s="442"/>
      <c r="W184" s="442"/>
      <c r="X184" s="442"/>
      <c r="Y184" s="442"/>
      <c r="Z184" s="442"/>
      <c r="AA184" s="442"/>
      <c r="AB184" s="442"/>
      <c r="AC184" s="442"/>
      <c r="AD184" s="442"/>
    </row>
    <row r="185" spans="1:30">
      <c r="A185" s="442"/>
      <c r="B185" s="442"/>
      <c r="C185" s="442"/>
      <c r="D185" s="442"/>
      <c r="E185" s="442"/>
      <c r="F185" s="442"/>
      <c r="G185" s="442"/>
      <c r="H185" s="442"/>
      <c r="I185" s="442"/>
      <c r="J185" s="442"/>
      <c r="K185" s="442"/>
      <c r="L185" s="442"/>
      <c r="M185" s="442"/>
      <c r="N185" s="442"/>
      <c r="O185" s="442"/>
      <c r="P185" s="442"/>
      <c r="Q185" s="442"/>
      <c r="R185" s="442"/>
      <c r="S185" s="442"/>
      <c r="T185" s="442"/>
      <c r="U185" s="442"/>
      <c r="V185" s="442"/>
      <c r="W185" s="442"/>
      <c r="X185" s="442"/>
      <c r="Y185" s="442"/>
      <c r="Z185" s="442"/>
      <c r="AA185" s="442"/>
      <c r="AB185" s="442"/>
      <c r="AC185" s="442"/>
      <c r="AD185" s="442"/>
    </row>
    <row r="186" spans="1:30">
      <c r="A186" s="442"/>
      <c r="B186" s="442"/>
      <c r="C186" s="442"/>
      <c r="D186" s="442"/>
      <c r="E186" s="442"/>
      <c r="F186" s="442"/>
      <c r="G186" s="442"/>
      <c r="H186" s="442"/>
      <c r="I186" s="442"/>
      <c r="J186" s="442"/>
      <c r="K186" s="442"/>
      <c r="L186" s="442"/>
      <c r="M186" s="442"/>
      <c r="N186" s="442"/>
      <c r="O186" s="442"/>
      <c r="P186" s="442"/>
      <c r="Q186" s="442"/>
      <c r="R186" s="442"/>
      <c r="S186" s="442"/>
      <c r="T186" s="442"/>
      <c r="U186" s="442"/>
      <c r="V186" s="442"/>
      <c r="W186" s="442"/>
      <c r="X186" s="442"/>
      <c r="Y186" s="442"/>
      <c r="Z186" s="442"/>
      <c r="AA186" s="442"/>
      <c r="AB186" s="442"/>
      <c r="AC186" s="442"/>
      <c r="AD186" s="442"/>
    </row>
    <row r="187" spans="1:30">
      <c r="A187" s="442"/>
      <c r="B187" s="442"/>
      <c r="C187" s="442"/>
      <c r="D187" s="442"/>
      <c r="E187" s="442"/>
      <c r="F187" s="442"/>
      <c r="G187" s="442"/>
      <c r="H187" s="442"/>
      <c r="I187" s="442"/>
      <c r="J187" s="442"/>
      <c r="K187" s="442"/>
      <c r="L187" s="442"/>
      <c r="M187" s="442"/>
      <c r="N187" s="442"/>
      <c r="O187" s="442"/>
      <c r="P187" s="442"/>
      <c r="Q187" s="442"/>
      <c r="R187" s="442"/>
      <c r="S187" s="442"/>
      <c r="T187" s="442"/>
      <c r="U187" s="442"/>
      <c r="V187" s="442"/>
      <c r="W187" s="442"/>
      <c r="X187" s="442"/>
      <c r="Y187" s="442"/>
      <c r="Z187" s="442"/>
      <c r="AA187" s="442"/>
      <c r="AB187" s="442"/>
      <c r="AC187" s="442"/>
      <c r="AD187" s="442"/>
    </row>
    <row r="188" spans="1:30">
      <c r="A188" s="442"/>
      <c r="B188" s="442"/>
      <c r="C188" s="442"/>
      <c r="D188" s="442"/>
      <c r="E188" s="442"/>
      <c r="F188" s="442"/>
      <c r="G188" s="442"/>
      <c r="H188" s="442"/>
      <c r="I188" s="442"/>
      <c r="J188" s="442"/>
      <c r="K188" s="442"/>
      <c r="L188" s="442"/>
      <c r="M188" s="442"/>
      <c r="N188" s="442"/>
      <c r="O188" s="442"/>
      <c r="P188" s="442"/>
      <c r="Q188" s="442"/>
      <c r="R188" s="442"/>
      <c r="S188" s="442"/>
      <c r="T188" s="442"/>
      <c r="U188" s="442"/>
      <c r="V188" s="442"/>
      <c r="W188" s="442"/>
      <c r="X188" s="442"/>
      <c r="Y188" s="442"/>
      <c r="Z188" s="442"/>
      <c r="AA188" s="442"/>
      <c r="AB188" s="442"/>
      <c r="AC188" s="442"/>
      <c r="AD188" s="442"/>
    </row>
    <row r="189" spans="1:30">
      <c r="A189" s="442"/>
      <c r="B189" s="442"/>
      <c r="C189" s="442"/>
      <c r="D189" s="442"/>
      <c r="E189" s="442"/>
      <c r="F189" s="442"/>
      <c r="G189" s="442"/>
      <c r="H189" s="442"/>
      <c r="I189" s="442"/>
      <c r="J189" s="442"/>
      <c r="K189" s="442"/>
      <c r="L189" s="442"/>
      <c r="M189" s="442"/>
      <c r="N189" s="442"/>
      <c r="O189" s="442"/>
      <c r="P189" s="442"/>
      <c r="Q189" s="442"/>
      <c r="R189" s="442"/>
      <c r="S189" s="442"/>
      <c r="T189" s="442"/>
      <c r="U189" s="442"/>
      <c r="V189" s="442"/>
      <c r="W189" s="442"/>
      <c r="X189" s="442"/>
      <c r="Y189" s="442"/>
      <c r="Z189" s="442"/>
      <c r="AA189" s="442"/>
      <c r="AB189" s="442"/>
      <c r="AC189" s="442"/>
      <c r="AD189" s="442"/>
    </row>
    <row r="190" spans="1:30">
      <c r="A190" s="442"/>
      <c r="B190" s="442"/>
      <c r="C190" s="442"/>
      <c r="D190" s="442"/>
      <c r="E190" s="442"/>
      <c r="F190" s="442"/>
      <c r="G190" s="442"/>
      <c r="H190" s="442"/>
      <c r="I190" s="442"/>
      <c r="J190" s="442"/>
      <c r="K190" s="442"/>
      <c r="L190" s="442"/>
      <c r="M190" s="442"/>
      <c r="N190" s="442"/>
      <c r="O190" s="442"/>
      <c r="P190" s="442"/>
      <c r="Q190" s="442"/>
      <c r="R190" s="442"/>
      <c r="S190" s="442"/>
      <c r="T190" s="442"/>
      <c r="U190" s="442"/>
      <c r="V190" s="442"/>
      <c r="W190" s="442"/>
      <c r="X190" s="442"/>
      <c r="Y190" s="442"/>
      <c r="Z190" s="442"/>
      <c r="AA190" s="442"/>
      <c r="AB190" s="442"/>
      <c r="AC190" s="442"/>
      <c r="AD190" s="442"/>
    </row>
    <row r="191" spans="1:30">
      <c r="A191" s="442"/>
      <c r="B191" s="442"/>
      <c r="C191" s="442"/>
      <c r="D191" s="442"/>
      <c r="E191" s="442"/>
      <c r="F191" s="442"/>
      <c r="G191" s="442"/>
      <c r="H191" s="442"/>
      <c r="I191" s="442"/>
      <c r="J191" s="442"/>
      <c r="K191" s="442"/>
      <c r="L191" s="442"/>
      <c r="M191" s="442"/>
      <c r="N191" s="442"/>
      <c r="O191" s="442"/>
      <c r="P191" s="442"/>
      <c r="Q191" s="442"/>
      <c r="R191" s="442"/>
      <c r="S191" s="442"/>
      <c r="T191" s="442"/>
      <c r="U191" s="442"/>
      <c r="V191" s="442"/>
      <c r="W191" s="442"/>
      <c r="X191" s="442"/>
      <c r="Y191" s="442"/>
      <c r="Z191" s="442"/>
      <c r="AA191" s="442"/>
      <c r="AB191" s="442"/>
      <c r="AC191" s="442"/>
      <c r="AD191" s="442"/>
    </row>
    <row r="192" spans="1:30">
      <c r="A192" s="442"/>
      <c r="B192" s="442"/>
      <c r="C192" s="442"/>
      <c r="D192" s="442"/>
      <c r="E192" s="442"/>
      <c r="F192" s="442"/>
      <c r="G192" s="442"/>
      <c r="H192" s="442"/>
      <c r="I192" s="442"/>
      <c r="J192" s="442"/>
      <c r="K192" s="442"/>
      <c r="L192" s="442"/>
      <c r="M192" s="442"/>
      <c r="N192" s="442"/>
      <c r="O192" s="442"/>
      <c r="P192" s="442"/>
      <c r="Q192" s="442"/>
      <c r="R192" s="442"/>
      <c r="S192" s="442"/>
      <c r="T192" s="442"/>
      <c r="U192" s="442"/>
      <c r="V192" s="442"/>
      <c r="W192" s="442"/>
      <c r="X192" s="442"/>
      <c r="Y192" s="442"/>
      <c r="Z192" s="442"/>
      <c r="AA192" s="442"/>
      <c r="AB192" s="442"/>
      <c r="AC192" s="442"/>
      <c r="AD192" s="442"/>
    </row>
    <row r="193" spans="1:30">
      <c r="A193" s="442"/>
      <c r="B193" s="442"/>
      <c r="C193" s="442"/>
      <c r="D193" s="442"/>
      <c r="E193" s="442"/>
      <c r="F193" s="442"/>
      <c r="G193" s="442"/>
      <c r="H193" s="442"/>
      <c r="I193" s="442"/>
      <c r="J193" s="442"/>
      <c r="K193" s="442"/>
      <c r="L193" s="442"/>
      <c r="M193" s="442"/>
      <c r="N193" s="442"/>
      <c r="O193" s="442"/>
      <c r="P193" s="442"/>
      <c r="Q193" s="442"/>
      <c r="R193" s="442"/>
      <c r="S193" s="442"/>
      <c r="T193" s="442"/>
      <c r="U193" s="442"/>
      <c r="V193" s="442"/>
      <c r="W193" s="442"/>
      <c r="X193" s="442"/>
      <c r="Y193" s="442"/>
      <c r="Z193" s="442"/>
      <c r="AA193" s="442"/>
      <c r="AB193" s="442"/>
      <c r="AC193" s="442"/>
      <c r="AD193" s="442"/>
    </row>
    <row r="194" spans="1:30">
      <c r="A194" s="442"/>
      <c r="B194" s="442"/>
      <c r="C194" s="442"/>
      <c r="D194" s="442"/>
      <c r="E194" s="442"/>
      <c r="F194" s="442"/>
      <c r="G194" s="442"/>
      <c r="H194" s="442"/>
      <c r="I194" s="442"/>
      <c r="J194" s="442"/>
      <c r="K194" s="442"/>
      <c r="L194" s="442"/>
      <c r="M194" s="442"/>
      <c r="N194" s="442"/>
      <c r="O194" s="442"/>
      <c r="P194" s="442"/>
      <c r="Q194" s="442"/>
      <c r="R194" s="442"/>
      <c r="S194" s="442"/>
      <c r="T194" s="442"/>
      <c r="U194" s="442"/>
      <c r="V194" s="442"/>
      <c r="W194" s="442"/>
      <c r="X194" s="442"/>
      <c r="Y194" s="442"/>
      <c r="Z194" s="442"/>
      <c r="AA194" s="442"/>
      <c r="AB194" s="442"/>
      <c r="AC194" s="442"/>
      <c r="AD194" s="442"/>
    </row>
    <row r="195" spans="1:30">
      <c r="A195" s="442"/>
      <c r="B195" s="442"/>
      <c r="C195" s="442"/>
      <c r="D195" s="442"/>
      <c r="E195" s="442"/>
      <c r="F195" s="442"/>
      <c r="G195" s="442"/>
      <c r="H195" s="442"/>
      <c r="I195" s="442"/>
      <c r="J195" s="442"/>
      <c r="K195" s="442"/>
      <c r="L195" s="442"/>
      <c r="M195" s="442"/>
      <c r="N195" s="442"/>
      <c r="O195" s="442"/>
      <c r="P195" s="442"/>
      <c r="Q195" s="442"/>
      <c r="R195" s="442"/>
      <c r="S195" s="442"/>
      <c r="T195" s="442"/>
      <c r="U195" s="442"/>
      <c r="V195" s="442"/>
      <c r="W195" s="442"/>
      <c r="X195" s="442"/>
      <c r="Y195" s="442"/>
      <c r="Z195" s="442"/>
      <c r="AA195" s="442"/>
      <c r="AB195" s="442"/>
      <c r="AC195" s="442"/>
      <c r="AD195" s="442"/>
    </row>
    <row r="196" spans="1:30">
      <c r="A196" s="442"/>
      <c r="B196" s="442"/>
      <c r="C196" s="442"/>
      <c r="D196" s="442"/>
      <c r="E196" s="442"/>
      <c r="F196" s="442"/>
      <c r="G196" s="442"/>
      <c r="H196" s="442"/>
      <c r="I196" s="442"/>
      <c r="J196" s="442"/>
      <c r="K196" s="442"/>
      <c r="L196" s="442"/>
      <c r="M196" s="442"/>
      <c r="N196" s="442"/>
      <c r="O196" s="442"/>
      <c r="P196" s="442"/>
      <c r="Q196" s="442"/>
      <c r="R196" s="442"/>
      <c r="S196" s="442"/>
      <c r="T196" s="442"/>
      <c r="U196" s="442"/>
      <c r="V196" s="442"/>
      <c r="W196" s="442"/>
      <c r="X196" s="442"/>
      <c r="Y196" s="442"/>
      <c r="Z196" s="442"/>
      <c r="AA196" s="442"/>
      <c r="AB196" s="442"/>
      <c r="AC196" s="442"/>
      <c r="AD196" s="442"/>
    </row>
    <row r="197" spans="1:30">
      <c r="A197" s="442"/>
      <c r="B197" s="442"/>
      <c r="C197" s="442"/>
      <c r="D197" s="442"/>
      <c r="E197" s="442"/>
      <c r="F197" s="442"/>
      <c r="G197" s="442"/>
      <c r="H197" s="442"/>
      <c r="I197" s="442"/>
      <c r="J197" s="442"/>
      <c r="K197" s="442"/>
      <c r="L197" s="442"/>
      <c r="M197" s="442"/>
      <c r="N197" s="442"/>
      <c r="O197" s="442"/>
      <c r="P197" s="442"/>
      <c r="Q197" s="442"/>
      <c r="R197" s="442"/>
      <c r="S197" s="442"/>
      <c r="T197" s="442"/>
      <c r="U197" s="442"/>
      <c r="V197" s="442"/>
      <c r="W197" s="442"/>
      <c r="X197" s="442"/>
      <c r="Y197" s="442"/>
      <c r="Z197" s="442"/>
      <c r="AA197" s="442"/>
      <c r="AB197" s="442"/>
      <c r="AC197" s="442"/>
      <c r="AD197" s="442"/>
    </row>
    <row r="198" spans="1:30">
      <c r="A198" s="442"/>
      <c r="B198" s="442"/>
      <c r="C198" s="442"/>
      <c r="D198" s="442"/>
      <c r="E198" s="442"/>
      <c r="F198" s="442"/>
      <c r="G198" s="442"/>
      <c r="H198" s="442"/>
      <c r="I198" s="442"/>
      <c r="J198" s="442"/>
      <c r="K198" s="442"/>
      <c r="L198" s="442"/>
      <c r="M198" s="442"/>
      <c r="N198" s="442"/>
      <c r="O198" s="442"/>
      <c r="P198" s="442"/>
      <c r="Q198" s="442"/>
      <c r="R198" s="442"/>
      <c r="S198" s="442"/>
      <c r="T198" s="442"/>
      <c r="U198" s="442"/>
      <c r="V198" s="442"/>
      <c r="W198" s="442"/>
      <c r="X198" s="442"/>
      <c r="Y198" s="442"/>
      <c r="Z198" s="442"/>
      <c r="AA198" s="442"/>
      <c r="AB198" s="442"/>
      <c r="AC198" s="442"/>
      <c r="AD198" s="442"/>
    </row>
    <row r="199" spans="1:30">
      <c r="A199" s="442"/>
      <c r="B199" s="442"/>
      <c r="C199" s="442"/>
      <c r="D199" s="442"/>
      <c r="E199" s="442"/>
      <c r="F199" s="442"/>
      <c r="G199" s="442"/>
      <c r="H199" s="442"/>
      <c r="I199" s="442"/>
      <c r="J199" s="442"/>
      <c r="K199" s="442"/>
      <c r="L199" s="442"/>
      <c r="M199" s="442"/>
      <c r="N199" s="442"/>
      <c r="O199" s="442"/>
      <c r="P199" s="442"/>
      <c r="Q199" s="442"/>
      <c r="R199" s="442"/>
      <c r="S199" s="442"/>
      <c r="T199" s="442"/>
      <c r="U199" s="442"/>
      <c r="V199" s="442"/>
      <c r="W199" s="442"/>
      <c r="X199" s="442"/>
      <c r="Y199" s="442"/>
      <c r="Z199" s="442"/>
      <c r="AA199" s="442"/>
      <c r="AB199" s="442"/>
      <c r="AC199" s="442"/>
      <c r="AD199" s="442"/>
    </row>
    <row r="200" spans="1:30">
      <c r="A200" s="442"/>
      <c r="B200" s="442"/>
      <c r="C200" s="442"/>
      <c r="D200" s="442"/>
      <c r="E200" s="442"/>
      <c r="F200" s="442"/>
      <c r="G200" s="442"/>
      <c r="H200" s="442"/>
      <c r="I200" s="442"/>
      <c r="J200" s="442"/>
      <c r="K200" s="442"/>
      <c r="L200" s="442"/>
      <c r="M200" s="442"/>
      <c r="N200" s="442"/>
      <c r="O200" s="442"/>
      <c r="P200" s="442"/>
      <c r="Q200" s="442"/>
      <c r="R200" s="442"/>
      <c r="S200" s="442"/>
      <c r="T200" s="442"/>
      <c r="U200" s="442"/>
      <c r="V200" s="442"/>
      <c r="W200" s="442"/>
      <c r="X200" s="442"/>
      <c r="Y200" s="442"/>
      <c r="Z200" s="442"/>
      <c r="AA200" s="442"/>
      <c r="AB200" s="442"/>
      <c r="AC200" s="442"/>
      <c r="AD200" s="442"/>
    </row>
    <row r="201" spans="1:30">
      <c r="A201" s="442"/>
      <c r="B201" s="442"/>
      <c r="C201" s="442"/>
      <c r="D201" s="442"/>
      <c r="E201" s="442"/>
      <c r="F201" s="442"/>
      <c r="G201" s="442"/>
      <c r="H201" s="442"/>
      <c r="I201" s="442"/>
      <c r="J201" s="442"/>
      <c r="K201" s="442"/>
      <c r="L201" s="442"/>
      <c r="M201" s="442"/>
      <c r="N201" s="442"/>
      <c r="O201" s="442"/>
      <c r="P201" s="442"/>
      <c r="Q201" s="442"/>
      <c r="R201" s="442"/>
      <c r="S201" s="442"/>
      <c r="T201" s="442"/>
      <c r="U201" s="442"/>
      <c r="V201" s="442"/>
      <c r="W201" s="442"/>
      <c r="X201" s="442"/>
      <c r="Y201" s="442"/>
      <c r="Z201" s="442"/>
      <c r="AA201" s="442"/>
      <c r="AB201" s="442"/>
      <c r="AC201" s="442"/>
      <c r="AD201" s="442"/>
    </row>
    <row r="202" spans="1:30">
      <c r="A202" s="442"/>
      <c r="B202" s="442"/>
      <c r="C202" s="442"/>
      <c r="D202" s="442"/>
      <c r="E202" s="442"/>
      <c r="F202" s="442"/>
      <c r="G202" s="442"/>
      <c r="H202" s="442"/>
      <c r="I202" s="442"/>
      <c r="J202" s="442"/>
      <c r="K202" s="442"/>
      <c r="L202" s="442"/>
      <c r="M202" s="442"/>
      <c r="N202" s="442"/>
      <c r="O202" s="442"/>
      <c r="P202" s="442"/>
      <c r="Q202" s="442"/>
      <c r="R202" s="442"/>
      <c r="S202" s="442"/>
      <c r="T202" s="442"/>
      <c r="U202" s="442"/>
      <c r="V202" s="442"/>
      <c r="W202" s="442"/>
      <c r="X202" s="442"/>
      <c r="Y202" s="442"/>
      <c r="Z202" s="442"/>
      <c r="AA202" s="442"/>
      <c r="AB202" s="442"/>
      <c r="AC202" s="442"/>
      <c r="AD202" s="442"/>
    </row>
    <row r="203" spans="1:30">
      <c r="A203" s="442"/>
      <c r="B203" s="442"/>
      <c r="C203" s="442"/>
      <c r="D203" s="442"/>
      <c r="E203" s="442"/>
      <c r="F203" s="442"/>
      <c r="G203" s="442"/>
      <c r="H203" s="442"/>
      <c r="I203" s="442"/>
      <c r="J203" s="442"/>
      <c r="K203" s="442"/>
      <c r="L203" s="442"/>
      <c r="M203" s="442"/>
      <c r="N203" s="442"/>
      <c r="O203" s="442"/>
      <c r="P203" s="442"/>
      <c r="Q203" s="442"/>
      <c r="R203" s="442"/>
      <c r="S203" s="442"/>
      <c r="T203" s="442"/>
      <c r="U203" s="442"/>
      <c r="V203" s="442"/>
      <c r="W203" s="442"/>
      <c r="X203" s="442"/>
      <c r="Y203" s="442"/>
      <c r="Z203" s="442"/>
      <c r="AA203" s="442"/>
      <c r="AB203" s="442"/>
      <c r="AC203" s="442"/>
      <c r="AD203" s="442"/>
    </row>
    <row r="204" spans="1:30">
      <c r="A204" s="442"/>
      <c r="B204" s="442"/>
      <c r="C204" s="442"/>
      <c r="D204" s="442"/>
      <c r="E204" s="442"/>
      <c r="F204" s="442"/>
      <c r="G204" s="442"/>
      <c r="H204" s="442"/>
      <c r="I204" s="442"/>
      <c r="J204" s="442"/>
      <c r="K204" s="442"/>
      <c r="L204" s="442"/>
      <c r="M204" s="442"/>
      <c r="N204" s="442"/>
      <c r="O204" s="442"/>
      <c r="P204" s="442"/>
      <c r="Q204" s="442"/>
      <c r="R204" s="442"/>
      <c r="S204" s="442"/>
      <c r="T204" s="442"/>
      <c r="U204" s="442"/>
      <c r="V204" s="442"/>
      <c r="W204" s="442"/>
      <c r="X204" s="442"/>
      <c r="Y204" s="442"/>
      <c r="Z204" s="442"/>
      <c r="AA204" s="442"/>
      <c r="AB204" s="442"/>
      <c r="AC204" s="442"/>
      <c r="AD204" s="442"/>
    </row>
    <row r="205" spans="1:30">
      <c r="A205" s="442"/>
      <c r="B205" s="442"/>
      <c r="C205" s="442"/>
      <c r="D205" s="442"/>
      <c r="E205" s="442"/>
      <c r="F205" s="442"/>
      <c r="G205" s="442"/>
      <c r="H205" s="442"/>
      <c r="I205" s="442"/>
      <c r="J205" s="442"/>
      <c r="K205" s="442"/>
      <c r="L205" s="442"/>
      <c r="M205" s="442"/>
      <c r="N205" s="442"/>
      <c r="O205" s="442"/>
      <c r="P205" s="442"/>
      <c r="Q205" s="442"/>
      <c r="R205" s="442"/>
      <c r="S205" s="442"/>
      <c r="T205" s="442"/>
      <c r="U205" s="442"/>
      <c r="V205" s="442"/>
      <c r="W205" s="442"/>
      <c r="X205" s="442"/>
      <c r="Y205" s="442"/>
      <c r="Z205" s="442"/>
      <c r="AA205" s="442"/>
      <c r="AB205" s="442"/>
      <c r="AC205" s="442"/>
      <c r="AD205" s="442"/>
    </row>
    <row r="206" spans="1:30">
      <c r="A206" s="442"/>
      <c r="B206" s="442"/>
      <c r="C206" s="442"/>
      <c r="D206" s="442"/>
      <c r="E206" s="442"/>
      <c r="F206" s="442"/>
      <c r="G206" s="442"/>
      <c r="H206" s="442"/>
      <c r="I206" s="442"/>
      <c r="J206" s="442"/>
      <c r="K206" s="442"/>
      <c r="L206" s="442"/>
      <c r="M206" s="442"/>
      <c r="N206" s="442"/>
      <c r="O206" s="442"/>
      <c r="P206" s="442"/>
      <c r="Q206" s="442"/>
      <c r="R206" s="442"/>
      <c r="S206" s="442"/>
      <c r="T206" s="442"/>
      <c r="U206" s="442"/>
      <c r="V206" s="442"/>
      <c r="W206" s="442"/>
      <c r="X206" s="442"/>
      <c r="Y206" s="442"/>
      <c r="Z206" s="442"/>
      <c r="AA206" s="442"/>
      <c r="AB206" s="442"/>
      <c r="AC206" s="442"/>
      <c r="AD206" s="442"/>
    </row>
    <row r="207" spans="1:30">
      <c r="A207" s="442"/>
      <c r="B207" s="442"/>
      <c r="C207" s="442"/>
      <c r="D207" s="442"/>
      <c r="E207" s="442"/>
      <c r="F207" s="442"/>
      <c r="G207" s="442"/>
      <c r="H207" s="442"/>
      <c r="I207" s="442"/>
      <c r="J207" s="442"/>
      <c r="K207" s="442"/>
      <c r="L207" s="442"/>
      <c r="M207" s="442"/>
      <c r="N207" s="442"/>
      <c r="O207" s="442"/>
      <c r="P207" s="442"/>
      <c r="Q207" s="442"/>
      <c r="R207" s="442"/>
      <c r="S207" s="442"/>
      <c r="T207" s="442"/>
      <c r="U207" s="442"/>
      <c r="V207" s="442"/>
      <c r="W207" s="442"/>
      <c r="X207" s="442"/>
      <c r="Y207" s="442"/>
      <c r="Z207" s="442"/>
      <c r="AA207" s="442"/>
      <c r="AB207" s="442"/>
      <c r="AC207" s="442"/>
      <c r="AD207" s="442"/>
    </row>
    <row r="208" spans="1:30">
      <c r="A208" s="442"/>
      <c r="B208" s="442"/>
      <c r="C208" s="442"/>
      <c r="D208" s="442"/>
      <c r="E208" s="442"/>
      <c r="F208" s="442"/>
      <c r="G208" s="442"/>
      <c r="H208" s="442"/>
      <c r="I208" s="442"/>
      <c r="J208" s="442"/>
      <c r="K208" s="442"/>
      <c r="L208" s="442"/>
      <c r="M208" s="442"/>
      <c r="N208" s="442"/>
      <c r="O208" s="442"/>
      <c r="P208" s="442"/>
      <c r="Q208" s="442"/>
      <c r="R208" s="442"/>
      <c r="S208" s="442"/>
      <c r="T208" s="442"/>
      <c r="U208" s="442"/>
      <c r="V208" s="442"/>
      <c r="W208" s="442"/>
      <c r="X208" s="442"/>
      <c r="Y208" s="442"/>
      <c r="Z208" s="442"/>
      <c r="AA208" s="442"/>
      <c r="AB208" s="442"/>
      <c r="AC208" s="442"/>
      <c r="AD208" s="442"/>
    </row>
    <row r="209" spans="1:30">
      <c r="A209" s="442"/>
      <c r="B209" s="442"/>
      <c r="C209" s="442"/>
      <c r="D209" s="442"/>
      <c r="E209" s="442"/>
      <c r="F209" s="442"/>
      <c r="G209" s="442"/>
      <c r="H209" s="442"/>
      <c r="I209" s="442"/>
      <c r="J209" s="442"/>
      <c r="K209" s="442"/>
      <c r="L209" s="442"/>
      <c r="M209" s="442"/>
      <c r="N209" s="442"/>
      <c r="O209" s="442"/>
      <c r="P209" s="442"/>
      <c r="Q209" s="442"/>
      <c r="R209" s="442"/>
      <c r="S209" s="442"/>
      <c r="T209" s="442"/>
      <c r="U209" s="442"/>
      <c r="V209" s="442"/>
      <c r="W209" s="442"/>
      <c r="X209" s="442"/>
      <c r="Y209" s="442"/>
      <c r="Z209" s="442"/>
      <c r="AA209" s="442"/>
      <c r="AB209" s="442"/>
      <c r="AC209" s="442"/>
      <c r="AD209" s="442"/>
    </row>
    <row r="210" spans="1:30">
      <c r="A210" s="442"/>
      <c r="B210" s="442"/>
      <c r="C210" s="442"/>
      <c r="D210" s="442"/>
      <c r="E210" s="442"/>
      <c r="F210" s="442"/>
      <c r="G210" s="442"/>
      <c r="H210" s="442"/>
      <c r="I210" s="442"/>
      <c r="J210" s="442"/>
      <c r="K210" s="442"/>
      <c r="L210" s="442"/>
      <c r="M210" s="442"/>
      <c r="N210" s="442"/>
      <c r="O210" s="442"/>
      <c r="P210" s="442"/>
      <c r="Q210" s="442"/>
      <c r="R210" s="442"/>
      <c r="S210" s="442"/>
      <c r="T210" s="442"/>
      <c r="U210" s="442"/>
      <c r="V210" s="442"/>
      <c r="W210" s="442"/>
      <c r="X210" s="442"/>
      <c r="Y210" s="442"/>
      <c r="Z210" s="442"/>
      <c r="AA210" s="442"/>
      <c r="AB210" s="442"/>
      <c r="AC210" s="442"/>
      <c r="AD210" s="442"/>
    </row>
    <row r="211" spans="1:30">
      <c r="A211" s="442"/>
      <c r="B211" s="442"/>
      <c r="C211" s="442"/>
      <c r="D211" s="442"/>
      <c r="E211" s="442"/>
      <c r="F211" s="442"/>
      <c r="G211" s="442"/>
      <c r="H211" s="442"/>
      <c r="I211" s="442"/>
      <c r="J211" s="442"/>
      <c r="K211" s="442"/>
      <c r="L211" s="442"/>
      <c r="M211" s="442"/>
      <c r="N211" s="442"/>
      <c r="O211" s="442"/>
      <c r="P211" s="442"/>
      <c r="Q211" s="442"/>
      <c r="R211" s="442"/>
      <c r="S211" s="442"/>
      <c r="T211" s="442"/>
      <c r="U211" s="442"/>
      <c r="V211" s="442"/>
      <c r="W211" s="442"/>
      <c r="X211" s="442"/>
      <c r="Y211" s="442"/>
      <c r="Z211" s="442"/>
      <c r="AA211" s="442"/>
      <c r="AB211" s="442"/>
      <c r="AC211" s="442"/>
      <c r="AD211" s="442"/>
    </row>
    <row r="212" spans="1:30">
      <c r="A212" s="442"/>
      <c r="B212" s="442"/>
      <c r="C212" s="442"/>
      <c r="D212" s="442"/>
      <c r="E212" s="442"/>
      <c r="F212" s="442"/>
      <c r="G212" s="442"/>
      <c r="H212" s="442"/>
      <c r="I212" s="442"/>
      <c r="J212" s="442"/>
      <c r="K212" s="442"/>
      <c r="L212" s="442"/>
      <c r="M212" s="442"/>
      <c r="N212" s="442"/>
      <c r="O212" s="442"/>
      <c r="P212" s="442"/>
      <c r="Q212" s="442"/>
      <c r="R212" s="442"/>
      <c r="S212" s="442"/>
      <c r="T212" s="442"/>
      <c r="U212" s="442"/>
      <c r="V212" s="442"/>
      <c r="W212" s="442"/>
      <c r="X212" s="442"/>
      <c r="Y212" s="442"/>
      <c r="Z212" s="442"/>
      <c r="AA212" s="442"/>
      <c r="AB212" s="442"/>
      <c r="AC212" s="442"/>
      <c r="AD212" s="442"/>
    </row>
    <row r="213" spans="1:30">
      <c r="A213" s="442"/>
      <c r="B213" s="442"/>
      <c r="C213" s="442"/>
      <c r="D213" s="442"/>
      <c r="E213" s="442"/>
      <c r="F213" s="442"/>
      <c r="G213" s="442"/>
      <c r="H213" s="442"/>
      <c r="I213" s="442"/>
      <c r="J213" s="442"/>
      <c r="K213" s="442"/>
      <c r="L213" s="442"/>
      <c r="M213" s="442"/>
      <c r="N213" s="442"/>
      <c r="O213" s="442"/>
      <c r="P213" s="442"/>
      <c r="Q213" s="442"/>
      <c r="R213" s="442"/>
      <c r="S213" s="442"/>
      <c r="T213" s="442"/>
      <c r="U213" s="442"/>
      <c r="V213" s="442"/>
      <c r="W213" s="442"/>
      <c r="X213" s="442"/>
      <c r="Y213" s="442"/>
      <c r="Z213" s="442"/>
      <c r="AA213" s="442"/>
      <c r="AB213" s="442"/>
      <c r="AC213" s="442"/>
      <c r="AD213" s="442"/>
    </row>
    <row r="214" spans="1:30">
      <c r="A214" s="442"/>
      <c r="B214" s="442"/>
      <c r="C214" s="442"/>
      <c r="D214" s="442"/>
      <c r="E214" s="442"/>
      <c r="F214" s="442"/>
      <c r="G214" s="442"/>
      <c r="H214" s="442"/>
      <c r="I214" s="442"/>
      <c r="J214" s="442"/>
      <c r="K214" s="442"/>
      <c r="L214" s="442"/>
      <c r="M214" s="442"/>
      <c r="N214" s="442"/>
      <c r="O214" s="442"/>
      <c r="P214" s="442"/>
      <c r="Q214" s="442"/>
      <c r="R214" s="442"/>
      <c r="S214" s="442"/>
      <c r="T214" s="442"/>
      <c r="U214" s="442"/>
      <c r="V214" s="442"/>
      <c r="W214" s="442"/>
      <c r="X214" s="442"/>
      <c r="Y214" s="442"/>
      <c r="Z214" s="442"/>
      <c r="AA214" s="442"/>
      <c r="AB214" s="442"/>
      <c r="AC214" s="442"/>
      <c r="AD214" s="442"/>
    </row>
    <row r="215" spans="1:30">
      <c r="A215" s="442"/>
      <c r="B215" s="442"/>
      <c r="C215" s="442"/>
      <c r="D215" s="442"/>
      <c r="E215" s="442"/>
      <c r="F215" s="442"/>
      <c r="G215" s="442"/>
      <c r="H215" s="442"/>
      <c r="I215" s="442"/>
      <c r="J215" s="442"/>
      <c r="K215" s="442"/>
      <c r="L215" s="442"/>
      <c r="M215" s="442"/>
      <c r="N215" s="442"/>
      <c r="O215" s="442"/>
      <c r="P215" s="442"/>
      <c r="Q215" s="442"/>
      <c r="R215" s="442"/>
      <c r="S215" s="442"/>
      <c r="T215" s="442"/>
      <c r="U215" s="442"/>
      <c r="V215" s="442"/>
      <c r="W215" s="442"/>
      <c r="X215" s="442"/>
      <c r="Y215" s="442"/>
      <c r="Z215" s="442"/>
      <c r="AA215" s="442"/>
      <c r="AB215" s="442"/>
      <c r="AC215" s="442"/>
      <c r="AD215" s="442"/>
    </row>
    <row r="216" spans="1:30">
      <c r="A216" s="442"/>
      <c r="B216" s="442"/>
      <c r="C216" s="442"/>
      <c r="D216" s="442"/>
      <c r="E216" s="442"/>
      <c r="F216" s="442"/>
      <c r="G216" s="442"/>
      <c r="H216" s="442"/>
      <c r="I216" s="442"/>
      <c r="J216" s="442"/>
      <c r="K216" s="442"/>
      <c r="L216" s="442"/>
      <c r="M216" s="442"/>
      <c r="N216" s="442"/>
      <c r="O216" s="442"/>
      <c r="P216" s="442"/>
      <c r="Q216" s="442"/>
      <c r="R216" s="442"/>
      <c r="S216" s="442"/>
      <c r="T216" s="442"/>
      <c r="U216" s="442"/>
      <c r="V216" s="442"/>
      <c r="W216" s="442"/>
      <c r="X216" s="442"/>
      <c r="Y216" s="442"/>
      <c r="Z216" s="442"/>
      <c r="AA216" s="442"/>
      <c r="AB216" s="442"/>
      <c r="AC216" s="442"/>
      <c r="AD216" s="442"/>
    </row>
    <row r="217" spans="1:30">
      <c r="A217" s="442"/>
      <c r="B217" s="442"/>
      <c r="C217" s="442"/>
      <c r="D217" s="442"/>
      <c r="E217" s="442"/>
      <c r="F217" s="442"/>
      <c r="G217" s="442"/>
      <c r="H217" s="442"/>
      <c r="I217" s="442"/>
      <c r="J217" s="442"/>
      <c r="K217" s="442"/>
      <c r="L217" s="442"/>
      <c r="M217" s="442"/>
      <c r="N217" s="442"/>
      <c r="O217" s="442"/>
      <c r="P217" s="442"/>
      <c r="Q217" s="442"/>
      <c r="R217" s="442"/>
      <c r="S217" s="442"/>
      <c r="T217" s="442"/>
      <c r="U217" s="442"/>
      <c r="V217" s="442"/>
      <c r="W217" s="442"/>
      <c r="X217" s="442"/>
      <c r="Y217" s="442"/>
      <c r="Z217" s="442"/>
      <c r="AA217" s="442"/>
      <c r="AB217" s="442"/>
      <c r="AC217" s="442"/>
      <c r="AD217" s="442"/>
    </row>
    <row r="218" spans="1:30">
      <c r="A218" s="442"/>
      <c r="B218" s="442"/>
      <c r="C218" s="442"/>
      <c r="D218" s="442"/>
      <c r="E218" s="442"/>
      <c r="F218" s="442"/>
      <c r="G218" s="442"/>
      <c r="H218" s="442"/>
      <c r="I218" s="442"/>
      <c r="J218" s="442"/>
      <c r="K218" s="442"/>
      <c r="L218" s="442"/>
      <c r="M218" s="442"/>
      <c r="N218" s="442"/>
      <c r="O218" s="442"/>
      <c r="P218" s="442"/>
      <c r="Q218" s="442"/>
      <c r="R218" s="442"/>
      <c r="S218" s="442"/>
      <c r="T218" s="442"/>
      <c r="U218" s="442"/>
      <c r="V218" s="442"/>
      <c r="W218" s="442"/>
      <c r="X218" s="442"/>
      <c r="Y218" s="442"/>
      <c r="Z218" s="442"/>
      <c r="AA218" s="442"/>
      <c r="AB218" s="442"/>
      <c r="AC218" s="442"/>
      <c r="AD218" s="442"/>
    </row>
    <row r="219" spans="1:30">
      <c r="A219" s="442"/>
      <c r="B219" s="442"/>
      <c r="C219" s="442"/>
      <c r="D219" s="442"/>
      <c r="E219" s="442"/>
      <c r="F219" s="442"/>
      <c r="G219" s="442"/>
      <c r="H219" s="442"/>
      <c r="I219" s="442"/>
      <c r="J219" s="442"/>
      <c r="K219" s="442"/>
      <c r="L219" s="442"/>
      <c r="M219" s="442"/>
      <c r="N219" s="442"/>
      <c r="O219" s="442"/>
      <c r="P219" s="442"/>
      <c r="Q219" s="442"/>
      <c r="R219" s="442"/>
      <c r="S219" s="442"/>
      <c r="T219" s="442"/>
      <c r="U219" s="442"/>
      <c r="V219" s="442"/>
      <c r="W219" s="442"/>
      <c r="X219" s="442"/>
      <c r="Y219" s="442"/>
      <c r="Z219" s="442"/>
      <c r="AA219" s="442"/>
      <c r="AB219" s="442"/>
      <c r="AC219" s="442"/>
      <c r="AD219" s="442"/>
    </row>
    <row r="220" spans="1:30">
      <c r="A220" s="442"/>
      <c r="B220" s="442"/>
      <c r="C220" s="442"/>
      <c r="D220" s="442"/>
      <c r="E220" s="442"/>
      <c r="F220" s="442"/>
      <c r="G220" s="442"/>
      <c r="H220" s="442"/>
      <c r="I220" s="442"/>
      <c r="J220" s="442"/>
      <c r="K220" s="442"/>
      <c r="L220" s="442"/>
      <c r="M220" s="442"/>
      <c r="N220" s="442"/>
      <c r="O220" s="442"/>
      <c r="P220" s="442"/>
      <c r="Q220" s="442"/>
      <c r="R220" s="442"/>
      <c r="S220" s="442"/>
      <c r="T220" s="442"/>
      <c r="U220" s="442"/>
      <c r="V220" s="442"/>
      <c r="W220" s="442"/>
      <c r="X220" s="442"/>
      <c r="Y220" s="442"/>
      <c r="Z220" s="442"/>
      <c r="AA220" s="442"/>
      <c r="AB220" s="442"/>
      <c r="AC220" s="442"/>
      <c r="AD220" s="442"/>
    </row>
    <row r="221" spans="1:30">
      <c r="A221" s="442"/>
      <c r="B221" s="442"/>
      <c r="C221" s="442"/>
      <c r="D221" s="442"/>
      <c r="E221" s="442"/>
      <c r="F221" s="442"/>
      <c r="G221" s="442"/>
      <c r="H221" s="442"/>
      <c r="I221" s="442"/>
      <c r="J221" s="442"/>
      <c r="K221" s="442"/>
      <c r="L221" s="442"/>
      <c r="M221" s="442"/>
      <c r="N221" s="442"/>
      <c r="O221" s="442"/>
      <c r="P221" s="442"/>
      <c r="Q221" s="442"/>
      <c r="R221" s="442"/>
      <c r="S221" s="442"/>
      <c r="T221" s="442"/>
      <c r="U221" s="442"/>
      <c r="V221" s="442"/>
      <c r="W221" s="442"/>
      <c r="X221" s="442"/>
      <c r="Y221" s="442"/>
      <c r="Z221" s="442"/>
      <c r="AA221" s="442"/>
      <c r="AB221" s="442"/>
      <c r="AC221" s="442"/>
      <c r="AD221" s="442"/>
    </row>
    <row r="222" spans="1:30">
      <c r="A222" s="442"/>
      <c r="B222" s="442"/>
      <c r="C222" s="442"/>
      <c r="D222" s="442"/>
      <c r="E222" s="442"/>
      <c r="F222" s="442"/>
      <c r="G222" s="442"/>
      <c r="H222" s="442"/>
      <c r="I222" s="442"/>
      <c r="J222" s="442"/>
      <c r="K222" s="442"/>
      <c r="L222" s="442"/>
      <c r="M222" s="442"/>
      <c r="N222" s="442"/>
      <c r="O222" s="442"/>
      <c r="P222" s="442"/>
      <c r="Q222" s="442"/>
      <c r="R222" s="442"/>
      <c r="S222" s="442"/>
      <c r="T222" s="442"/>
      <c r="U222" s="442"/>
      <c r="V222" s="442"/>
      <c r="W222" s="442"/>
      <c r="X222" s="442"/>
      <c r="Y222" s="442"/>
      <c r="Z222" s="442"/>
      <c r="AA222" s="442"/>
      <c r="AB222" s="442"/>
      <c r="AC222" s="442"/>
      <c r="AD222" s="442"/>
    </row>
    <row r="223" spans="1:30">
      <c r="A223" s="442"/>
      <c r="B223" s="442"/>
      <c r="C223" s="442"/>
      <c r="D223" s="442"/>
      <c r="E223" s="442"/>
      <c r="F223" s="442"/>
      <c r="G223" s="442"/>
      <c r="H223" s="442"/>
      <c r="I223" s="442"/>
      <c r="J223" s="442"/>
      <c r="K223" s="442"/>
      <c r="L223" s="442"/>
      <c r="M223" s="442"/>
      <c r="N223" s="442"/>
      <c r="O223" s="442"/>
      <c r="P223" s="442"/>
      <c r="Q223" s="442"/>
      <c r="R223" s="442"/>
      <c r="S223" s="442"/>
      <c r="T223" s="442"/>
      <c r="U223" s="442"/>
      <c r="V223" s="442"/>
      <c r="W223" s="442"/>
      <c r="X223" s="442"/>
      <c r="Y223" s="442"/>
      <c r="Z223" s="442"/>
      <c r="AA223" s="442"/>
      <c r="AB223" s="442"/>
      <c r="AC223" s="442"/>
      <c r="AD223" s="442"/>
    </row>
    <row r="224" spans="1:30">
      <c r="A224" s="442"/>
      <c r="B224" s="442"/>
      <c r="C224" s="442"/>
      <c r="D224" s="442"/>
      <c r="E224" s="442"/>
      <c r="F224" s="442"/>
      <c r="G224" s="442"/>
      <c r="H224" s="442"/>
      <c r="I224" s="442"/>
      <c r="J224" s="442"/>
      <c r="K224" s="442"/>
      <c r="L224" s="442"/>
      <c r="M224" s="442"/>
      <c r="N224" s="442"/>
      <c r="O224" s="442"/>
      <c r="P224" s="442"/>
      <c r="Q224" s="442"/>
      <c r="R224" s="442"/>
      <c r="S224" s="442"/>
      <c r="T224" s="442"/>
      <c r="U224" s="442"/>
      <c r="V224" s="442"/>
      <c r="W224" s="442"/>
      <c r="X224" s="442"/>
      <c r="Y224" s="442"/>
      <c r="Z224" s="442"/>
      <c r="AA224" s="442"/>
      <c r="AB224" s="442"/>
      <c r="AC224" s="442"/>
      <c r="AD224" s="442"/>
    </row>
    <row r="225" spans="1:30">
      <c r="A225" s="442"/>
      <c r="B225" s="442"/>
      <c r="C225" s="442"/>
      <c r="D225" s="442"/>
      <c r="E225" s="442"/>
      <c r="F225" s="442"/>
      <c r="G225" s="442"/>
      <c r="H225" s="442"/>
      <c r="I225" s="442"/>
      <c r="J225" s="442"/>
      <c r="K225" s="442"/>
      <c r="L225" s="442"/>
      <c r="M225" s="442"/>
      <c r="N225" s="442"/>
      <c r="O225" s="442"/>
      <c r="P225" s="442"/>
      <c r="Q225" s="442"/>
      <c r="R225" s="442"/>
      <c r="S225" s="442"/>
      <c r="T225" s="442"/>
      <c r="U225" s="442"/>
      <c r="V225" s="442"/>
      <c r="W225" s="442"/>
      <c r="X225" s="442"/>
      <c r="Y225" s="442"/>
      <c r="Z225" s="442"/>
      <c r="AA225" s="442"/>
      <c r="AB225" s="442"/>
      <c r="AC225" s="442"/>
      <c r="AD225" s="442"/>
    </row>
    <row r="226" spans="1:30">
      <c r="A226" s="442"/>
      <c r="B226" s="442"/>
      <c r="C226" s="442"/>
      <c r="D226" s="442"/>
      <c r="E226" s="442"/>
      <c r="F226" s="442"/>
      <c r="G226" s="442"/>
      <c r="H226" s="442"/>
      <c r="I226" s="442"/>
      <c r="J226" s="442"/>
      <c r="K226" s="442"/>
      <c r="L226" s="442"/>
      <c r="M226" s="442"/>
      <c r="N226" s="442"/>
      <c r="O226" s="442"/>
      <c r="P226" s="442"/>
      <c r="Q226" s="442"/>
      <c r="R226" s="442"/>
      <c r="S226" s="442"/>
      <c r="T226" s="442"/>
      <c r="U226" s="442"/>
      <c r="V226" s="442"/>
      <c r="W226" s="442"/>
      <c r="X226" s="442"/>
      <c r="Y226" s="442"/>
      <c r="Z226" s="442"/>
      <c r="AA226" s="442"/>
      <c r="AB226" s="442"/>
      <c r="AC226" s="442"/>
      <c r="AD226" s="442"/>
    </row>
    <row r="227" spans="1:30">
      <c r="A227" s="442"/>
      <c r="B227" s="442"/>
      <c r="C227" s="442"/>
      <c r="D227" s="442"/>
      <c r="E227" s="442"/>
      <c r="F227" s="442"/>
      <c r="G227" s="442"/>
      <c r="H227" s="442"/>
      <c r="I227" s="442"/>
      <c r="J227" s="442"/>
      <c r="K227" s="442"/>
      <c r="L227" s="442"/>
      <c r="M227" s="442"/>
      <c r="N227" s="442"/>
      <c r="O227" s="442"/>
      <c r="P227" s="442"/>
      <c r="Q227" s="442"/>
      <c r="R227" s="442"/>
      <c r="S227" s="442"/>
      <c r="T227" s="442"/>
      <c r="U227" s="442"/>
      <c r="V227" s="442"/>
      <c r="W227" s="442"/>
      <c r="X227" s="442"/>
      <c r="Y227" s="442"/>
      <c r="Z227" s="442"/>
      <c r="AA227" s="442"/>
      <c r="AB227" s="442"/>
      <c r="AC227" s="442"/>
      <c r="AD227" s="442"/>
    </row>
    <row r="228" spans="1:30">
      <c r="A228" s="442"/>
      <c r="B228" s="442"/>
      <c r="C228" s="442"/>
      <c r="D228" s="442"/>
      <c r="E228" s="442"/>
      <c r="F228" s="442"/>
      <c r="G228" s="442"/>
      <c r="H228" s="442"/>
      <c r="I228" s="442"/>
      <c r="J228" s="442"/>
      <c r="K228" s="442"/>
      <c r="L228" s="442"/>
      <c r="M228" s="442"/>
      <c r="N228" s="442"/>
      <c r="O228" s="442"/>
      <c r="P228" s="442"/>
      <c r="Q228" s="442"/>
      <c r="R228" s="442"/>
      <c r="S228" s="442"/>
      <c r="T228" s="442"/>
      <c r="U228" s="442"/>
      <c r="V228" s="442"/>
      <c r="W228" s="442"/>
      <c r="X228" s="442"/>
      <c r="Y228" s="442"/>
      <c r="Z228" s="442"/>
      <c r="AA228" s="442"/>
      <c r="AB228" s="442"/>
      <c r="AC228" s="442"/>
      <c r="AD228" s="442"/>
    </row>
    <row r="229" spans="1:30">
      <c r="A229" s="442"/>
      <c r="B229" s="442"/>
      <c r="C229" s="442"/>
      <c r="D229" s="442"/>
      <c r="E229" s="442"/>
      <c r="F229" s="442"/>
      <c r="G229" s="442"/>
      <c r="H229" s="442"/>
      <c r="I229" s="442"/>
      <c r="J229" s="442"/>
      <c r="K229" s="442"/>
      <c r="L229" s="442"/>
      <c r="M229" s="442"/>
      <c r="N229" s="442"/>
      <c r="O229" s="442"/>
      <c r="P229" s="442"/>
      <c r="Q229" s="442"/>
      <c r="R229" s="442"/>
      <c r="S229" s="442"/>
      <c r="T229" s="442"/>
      <c r="U229" s="442"/>
      <c r="V229" s="442"/>
      <c r="W229" s="442"/>
      <c r="X229" s="442"/>
      <c r="Y229" s="442"/>
      <c r="Z229" s="442"/>
      <c r="AA229" s="442"/>
      <c r="AB229" s="442"/>
      <c r="AC229" s="442"/>
      <c r="AD229" s="442"/>
    </row>
    <row r="230" spans="1:30">
      <c r="A230" s="442"/>
      <c r="B230" s="442"/>
      <c r="C230" s="442"/>
      <c r="D230" s="442"/>
      <c r="E230" s="442"/>
      <c r="F230" s="442"/>
      <c r="G230" s="442"/>
      <c r="H230" s="442"/>
      <c r="I230" s="442"/>
      <c r="J230" s="442"/>
      <c r="K230" s="442"/>
      <c r="L230" s="442"/>
      <c r="M230" s="442"/>
      <c r="N230" s="442"/>
      <c r="O230" s="442"/>
      <c r="P230" s="442"/>
      <c r="Q230" s="442"/>
      <c r="R230" s="442"/>
      <c r="S230" s="442"/>
      <c r="T230" s="442"/>
      <c r="U230" s="442"/>
      <c r="V230" s="442"/>
      <c r="W230" s="442"/>
      <c r="X230" s="442"/>
      <c r="Y230" s="442"/>
      <c r="Z230" s="442"/>
      <c r="AA230" s="442"/>
      <c r="AB230" s="442"/>
      <c r="AC230" s="442"/>
      <c r="AD230" s="442"/>
    </row>
    <row r="231" spans="1:30">
      <c r="A231" s="442"/>
      <c r="B231" s="442"/>
      <c r="C231" s="442"/>
      <c r="D231" s="442"/>
      <c r="E231" s="442"/>
      <c r="F231" s="442"/>
      <c r="G231" s="442"/>
      <c r="H231" s="442"/>
      <c r="I231" s="442"/>
      <c r="J231" s="442"/>
      <c r="K231" s="442"/>
      <c r="L231" s="442"/>
      <c r="M231" s="442"/>
      <c r="N231" s="442"/>
      <c r="O231" s="442"/>
      <c r="P231" s="442"/>
      <c r="Q231" s="442"/>
      <c r="R231" s="442"/>
      <c r="S231" s="442"/>
      <c r="T231" s="442"/>
      <c r="U231" s="442"/>
      <c r="V231" s="442"/>
      <c r="W231" s="442"/>
      <c r="X231" s="442"/>
      <c r="Y231" s="442"/>
      <c r="Z231" s="442"/>
      <c r="AA231" s="442"/>
      <c r="AB231" s="442"/>
      <c r="AC231" s="442"/>
      <c r="AD231" s="442"/>
    </row>
    <row r="232" spans="1:30">
      <c r="A232" s="442"/>
      <c r="B232" s="442"/>
      <c r="C232" s="442"/>
      <c r="D232" s="442"/>
      <c r="E232" s="442"/>
      <c r="F232" s="442"/>
      <c r="G232" s="442"/>
      <c r="H232" s="442"/>
      <c r="I232" s="442"/>
      <c r="J232" s="442"/>
      <c r="K232" s="442"/>
      <c r="L232" s="442"/>
      <c r="M232" s="442"/>
      <c r="N232" s="442"/>
      <c r="O232" s="442"/>
      <c r="P232" s="442"/>
      <c r="Q232" s="442"/>
      <c r="R232" s="442"/>
      <c r="S232" s="442"/>
      <c r="T232" s="442"/>
      <c r="U232" s="442"/>
      <c r="V232" s="442"/>
      <c r="W232" s="442"/>
      <c r="X232" s="442"/>
      <c r="Y232" s="442"/>
      <c r="Z232" s="442"/>
      <c r="AA232" s="442"/>
      <c r="AB232" s="442"/>
      <c r="AC232" s="442"/>
      <c r="AD232" s="442"/>
    </row>
    <row r="233" spans="1:30">
      <c r="A233" s="442"/>
      <c r="B233" s="442"/>
      <c r="C233" s="442"/>
      <c r="D233" s="442"/>
      <c r="E233" s="442"/>
      <c r="F233" s="442"/>
      <c r="G233" s="442"/>
      <c r="H233" s="442"/>
      <c r="I233" s="442"/>
      <c r="J233" s="442"/>
      <c r="K233" s="442"/>
      <c r="L233" s="442"/>
      <c r="M233" s="442"/>
      <c r="N233" s="442"/>
      <c r="O233" s="442"/>
      <c r="P233" s="442"/>
      <c r="Q233" s="442"/>
      <c r="R233" s="442"/>
      <c r="S233" s="442"/>
      <c r="T233" s="442"/>
      <c r="U233" s="442"/>
      <c r="V233" s="442"/>
      <c r="W233" s="442"/>
      <c r="X233" s="442"/>
      <c r="Y233" s="442"/>
      <c r="Z233" s="442"/>
      <c r="AA233" s="442"/>
      <c r="AB233" s="442"/>
      <c r="AC233" s="442"/>
      <c r="AD233" s="442"/>
    </row>
    <row r="234" spans="1:30">
      <c r="A234" s="442"/>
      <c r="B234" s="442"/>
      <c r="C234" s="442"/>
      <c r="D234" s="442"/>
      <c r="E234" s="442"/>
      <c r="F234" s="442"/>
      <c r="G234" s="442"/>
      <c r="H234" s="442"/>
      <c r="I234" s="442"/>
      <c r="J234" s="442"/>
      <c r="K234" s="442"/>
      <c r="L234" s="442"/>
      <c r="M234" s="442"/>
      <c r="N234" s="442"/>
      <c r="O234" s="442"/>
      <c r="P234" s="442"/>
      <c r="Q234" s="442"/>
      <c r="R234" s="442"/>
      <c r="S234" s="442"/>
      <c r="T234" s="442"/>
      <c r="U234" s="442"/>
      <c r="V234" s="442"/>
      <c r="W234" s="442"/>
      <c r="X234" s="442"/>
      <c r="Y234" s="442"/>
      <c r="Z234" s="442"/>
      <c r="AA234" s="442"/>
      <c r="AB234" s="442"/>
      <c r="AC234" s="442"/>
      <c r="AD234" s="442"/>
    </row>
    <row r="235" spans="1:30">
      <c r="A235" s="442"/>
      <c r="B235" s="442"/>
      <c r="C235" s="442"/>
      <c r="D235" s="442"/>
      <c r="E235" s="442"/>
      <c r="F235" s="442"/>
      <c r="G235" s="442"/>
      <c r="H235" s="442"/>
      <c r="I235" s="442"/>
      <c r="J235" s="442"/>
      <c r="K235" s="442"/>
      <c r="L235" s="442"/>
      <c r="M235" s="442"/>
      <c r="N235" s="442"/>
      <c r="O235" s="442"/>
      <c r="P235" s="442"/>
      <c r="Q235" s="442"/>
      <c r="R235" s="442"/>
      <c r="S235" s="442"/>
      <c r="T235" s="442"/>
      <c r="U235" s="442"/>
      <c r="V235" s="442"/>
      <c r="W235" s="442"/>
      <c r="X235" s="442"/>
      <c r="Y235" s="442"/>
      <c r="Z235" s="442"/>
      <c r="AA235" s="442"/>
      <c r="AB235" s="442"/>
      <c r="AC235" s="442"/>
      <c r="AD235" s="442"/>
    </row>
    <row r="236" spans="1:30">
      <c r="A236" s="442"/>
      <c r="B236" s="442"/>
      <c r="C236" s="442"/>
      <c r="D236" s="442"/>
      <c r="E236" s="442"/>
      <c r="F236" s="442"/>
      <c r="G236" s="442"/>
      <c r="H236" s="442"/>
      <c r="I236" s="442"/>
      <c r="J236" s="442"/>
      <c r="K236" s="442"/>
      <c r="L236" s="442"/>
      <c r="M236" s="442"/>
      <c r="N236" s="442"/>
      <c r="O236" s="442"/>
      <c r="P236" s="442"/>
      <c r="Q236" s="442"/>
      <c r="R236" s="442"/>
      <c r="S236" s="442"/>
      <c r="T236" s="442"/>
      <c r="U236" s="442"/>
      <c r="V236" s="442"/>
      <c r="W236" s="442"/>
      <c r="X236" s="442"/>
      <c r="Y236" s="442"/>
      <c r="Z236" s="442"/>
      <c r="AA236" s="442"/>
      <c r="AB236" s="442"/>
      <c r="AC236" s="442"/>
      <c r="AD236" s="442"/>
    </row>
    <row r="237" spans="1:30">
      <c r="A237" s="442"/>
      <c r="B237" s="442"/>
      <c r="C237" s="442"/>
      <c r="D237" s="442"/>
      <c r="E237" s="442"/>
      <c r="F237" s="442"/>
      <c r="G237" s="442"/>
      <c r="H237" s="442"/>
      <c r="I237" s="442"/>
      <c r="J237" s="442"/>
      <c r="K237" s="442"/>
      <c r="L237" s="442"/>
      <c r="M237" s="442"/>
      <c r="N237" s="442"/>
      <c r="O237" s="442"/>
      <c r="P237" s="442"/>
      <c r="Q237" s="442"/>
      <c r="R237" s="442"/>
      <c r="S237" s="442"/>
      <c r="T237" s="442"/>
      <c r="U237" s="442"/>
      <c r="V237" s="442"/>
      <c r="W237" s="442"/>
      <c r="X237" s="442"/>
      <c r="Y237" s="442"/>
      <c r="Z237" s="442"/>
      <c r="AA237" s="442"/>
      <c r="AB237" s="442"/>
      <c r="AC237" s="442"/>
      <c r="AD237" s="442"/>
    </row>
    <row r="238" spans="1:30">
      <c r="A238" s="442"/>
      <c r="B238" s="442"/>
      <c r="C238" s="442"/>
      <c r="D238" s="442"/>
      <c r="E238" s="442"/>
      <c r="F238" s="442"/>
      <c r="G238" s="442"/>
      <c r="H238" s="442"/>
      <c r="I238" s="442"/>
      <c r="J238" s="442"/>
      <c r="K238" s="442"/>
      <c r="L238" s="442"/>
      <c r="M238" s="442"/>
      <c r="N238" s="442"/>
      <c r="O238" s="442"/>
      <c r="P238" s="442"/>
      <c r="Q238" s="442"/>
      <c r="R238" s="442"/>
      <c r="S238" s="442"/>
      <c r="T238" s="442"/>
      <c r="U238" s="442"/>
      <c r="V238" s="442"/>
      <c r="W238" s="442"/>
      <c r="X238" s="442"/>
      <c r="Y238" s="442"/>
      <c r="Z238" s="442"/>
      <c r="AA238" s="442"/>
      <c r="AB238" s="442"/>
      <c r="AC238" s="442"/>
      <c r="AD238" s="442"/>
    </row>
    <row r="239" spans="1:30">
      <c r="A239" s="442"/>
      <c r="B239" s="442"/>
      <c r="C239" s="442"/>
      <c r="D239" s="442"/>
      <c r="E239" s="442"/>
      <c r="F239" s="442"/>
      <c r="G239" s="442"/>
      <c r="H239" s="442"/>
      <c r="I239" s="442"/>
      <c r="J239" s="442"/>
      <c r="K239" s="442"/>
      <c r="L239" s="442"/>
      <c r="M239" s="442"/>
      <c r="N239" s="442"/>
      <c r="O239" s="442"/>
      <c r="P239" s="442"/>
      <c r="Q239" s="442"/>
      <c r="R239" s="442"/>
      <c r="S239" s="442"/>
      <c r="T239" s="442"/>
      <c r="U239" s="442"/>
      <c r="V239" s="442"/>
      <c r="W239" s="442"/>
      <c r="X239" s="442"/>
      <c r="Y239" s="442"/>
      <c r="Z239" s="442"/>
      <c r="AA239" s="442"/>
      <c r="AB239" s="442"/>
      <c r="AC239" s="442"/>
      <c r="AD239" s="442"/>
    </row>
    <row r="240" spans="1:30">
      <c r="A240" s="442"/>
      <c r="B240" s="442"/>
      <c r="C240" s="442"/>
      <c r="D240" s="442"/>
      <c r="E240" s="442"/>
      <c r="F240" s="442"/>
      <c r="G240" s="442"/>
      <c r="H240" s="442"/>
      <c r="I240" s="442"/>
      <c r="J240" s="442"/>
      <c r="K240" s="442"/>
      <c r="L240" s="442"/>
      <c r="M240" s="442"/>
      <c r="N240" s="442"/>
      <c r="O240" s="442"/>
      <c r="P240" s="442"/>
      <c r="Q240" s="442"/>
      <c r="R240" s="442"/>
      <c r="S240" s="442"/>
      <c r="T240" s="442"/>
      <c r="U240" s="442"/>
      <c r="V240" s="442"/>
      <c r="W240" s="442"/>
      <c r="X240" s="442"/>
      <c r="Y240" s="442"/>
      <c r="Z240" s="442"/>
      <c r="AA240" s="442"/>
      <c r="AB240" s="442"/>
      <c r="AC240" s="442"/>
      <c r="AD240" s="442"/>
    </row>
    <row r="241" spans="1:30">
      <c r="A241" s="442"/>
      <c r="B241" s="442"/>
      <c r="C241" s="442"/>
      <c r="D241" s="442"/>
      <c r="E241" s="442"/>
      <c r="F241" s="442"/>
      <c r="G241" s="442"/>
      <c r="H241" s="442"/>
      <c r="I241" s="442"/>
      <c r="J241" s="442"/>
      <c r="K241" s="442"/>
      <c r="L241" s="442"/>
      <c r="M241" s="442"/>
      <c r="N241" s="442"/>
      <c r="O241" s="442"/>
      <c r="P241" s="442"/>
      <c r="Q241" s="442"/>
      <c r="R241" s="442"/>
      <c r="S241" s="442"/>
      <c r="T241" s="442"/>
      <c r="U241" s="442"/>
      <c r="V241" s="442"/>
      <c r="W241" s="442"/>
      <c r="X241" s="442"/>
      <c r="Y241" s="442"/>
      <c r="Z241" s="442"/>
      <c r="AA241" s="442"/>
      <c r="AB241" s="442"/>
      <c r="AC241" s="442"/>
      <c r="AD241" s="442"/>
    </row>
    <row r="242" spans="1:30">
      <c r="A242" s="442"/>
      <c r="B242" s="442"/>
      <c r="C242" s="442"/>
      <c r="D242" s="442"/>
      <c r="E242" s="442"/>
      <c r="F242" s="442"/>
      <c r="G242" s="442"/>
      <c r="H242" s="442"/>
      <c r="I242" s="442"/>
      <c r="J242" s="442"/>
      <c r="K242" s="442"/>
      <c r="L242" s="442"/>
      <c r="M242" s="442"/>
      <c r="N242" s="442"/>
      <c r="O242" s="442"/>
      <c r="P242" s="442"/>
      <c r="Q242" s="442"/>
      <c r="R242" s="442"/>
      <c r="S242" s="442"/>
      <c r="T242" s="442"/>
      <c r="U242" s="442"/>
      <c r="V242" s="442"/>
      <c r="W242" s="442"/>
      <c r="X242" s="442"/>
      <c r="Y242" s="442"/>
      <c r="Z242" s="442"/>
      <c r="AA242" s="442"/>
      <c r="AB242" s="442"/>
      <c r="AC242" s="442"/>
      <c r="AD242" s="442"/>
    </row>
    <row r="243" spans="1:30">
      <c r="A243" s="442"/>
      <c r="B243" s="442"/>
      <c r="C243" s="442"/>
      <c r="D243" s="442"/>
      <c r="E243" s="442"/>
      <c r="F243" s="442"/>
      <c r="G243" s="442"/>
      <c r="H243" s="442"/>
      <c r="I243" s="442"/>
      <c r="J243" s="442"/>
      <c r="K243" s="442"/>
      <c r="L243" s="442"/>
      <c r="M243" s="442"/>
      <c r="N243" s="442"/>
      <c r="O243" s="442"/>
      <c r="P243" s="442"/>
      <c r="Q243" s="442"/>
      <c r="R243" s="442"/>
      <c r="S243" s="442"/>
      <c r="T243" s="442"/>
      <c r="U243" s="442"/>
      <c r="V243" s="442"/>
      <c r="W243" s="442"/>
      <c r="X243" s="442"/>
      <c r="Y243" s="442"/>
      <c r="Z243" s="442"/>
      <c r="AA243" s="442"/>
      <c r="AB243" s="442"/>
      <c r="AC243" s="442"/>
      <c r="AD243" s="442"/>
    </row>
    <row r="244" spans="1:30">
      <c r="A244" s="442"/>
      <c r="B244" s="442"/>
      <c r="C244" s="442"/>
      <c r="D244" s="442"/>
      <c r="E244" s="442"/>
      <c r="F244" s="442"/>
      <c r="G244" s="442"/>
      <c r="H244" s="442"/>
      <c r="I244" s="442"/>
      <c r="J244" s="442"/>
      <c r="K244" s="442"/>
      <c r="L244" s="442"/>
      <c r="M244" s="442"/>
      <c r="N244" s="442"/>
      <c r="O244" s="442"/>
      <c r="P244" s="442"/>
      <c r="Q244" s="442"/>
      <c r="R244" s="442"/>
      <c r="S244" s="442"/>
      <c r="T244" s="442"/>
      <c r="U244" s="442"/>
      <c r="V244" s="442"/>
      <c r="W244" s="442"/>
      <c r="X244" s="442"/>
      <c r="Y244" s="442"/>
      <c r="Z244" s="442"/>
      <c r="AA244" s="442"/>
      <c r="AB244" s="442"/>
      <c r="AC244" s="442"/>
      <c r="AD244" s="442"/>
    </row>
    <row r="245" spans="1:30">
      <c r="A245" s="442"/>
      <c r="B245" s="442"/>
      <c r="C245" s="442"/>
      <c r="D245" s="442"/>
      <c r="E245" s="442"/>
      <c r="F245" s="442"/>
      <c r="G245" s="442"/>
      <c r="H245" s="442"/>
      <c r="I245" s="442"/>
      <c r="J245" s="442"/>
      <c r="K245" s="442"/>
      <c r="L245" s="442"/>
      <c r="M245" s="442"/>
      <c r="N245" s="442"/>
      <c r="O245" s="442"/>
      <c r="P245" s="442"/>
      <c r="Q245" s="442"/>
      <c r="R245" s="442"/>
      <c r="S245" s="442"/>
      <c r="T245" s="442"/>
      <c r="U245" s="442"/>
      <c r="V245" s="442"/>
      <c r="W245" s="442"/>
      <c r="X245" s="442"/>
      <c r="Y245" s="442"/>
      <c r="Z245" s="442"/>
      <c r="AA245" s="442"/>
      <c r="AB245" s="442"/>
      <c r="AC245" s="442"/>
      <c r="AD245" s="442"/>
    </row>
    <row r="246" spans="1:30">
      <c r="A246" s="442"/>
      <c r="B246" s="442"/>
      <c r="C246" s="442"/>
      <c r="D246" s="442"/>
      <c r="E246" s="442"/>
      <c r="F246" s="442"/>
      <c r="G246" s="442"/>
      <c r="H246" s="442"/>
      <c r="I246" s="442"/>
      <c r="J246" s="442"/>
      <c r="K246" s="442"/>
      <c r="L246" s="442"/>
      <c r="M246" s="442"/>
      <c r="N246" s="442"/>
      <c r="O246" s="442"/>
      <c r="P246" s="442"/>
      <c r="Q246" s="442"/>
      <c r="R246" s="442"/>
      <c r="S246" s="442"/>
      <c r="T246" s="442"/>
      <c r="U246" s="442"/>
      <c r="V246" s="442"/>
      <c r="W246" s="442"/>
      <c r="X246" s="442"/>
      <c r="Y246" s="442"/>
      <c r="Z246" s="442"/>
      <c r="AA246" s="442"/>
      <c r="AB246" s="442"/>
      <c r="AC246" s="442"/>
      <c r="AD246" s="442"/>
    </row>
    <row r="247" spans="1:30">
      <c r="A247" s="442"/>
      <c r="B247" s="442"/>
      <c r="C247" s="442"/>
      <c r="D247" s="442"/>
      <c r="E247" s="442"/>
      <c r="F247" s="442"/>
      <c r="G247" s="442"/>
      <c r="H247" s="442"/>
      <c r="I247" s="442"/>
      <c r="J247" s="442"/>
      <c r="K247" s="442"/>
      <c r="L247" s="442"/>
      <c r="M247" s="442"/>
      <c r="N247" s="442"/>
      <c r="O247" s="442"/>
      <c r="P247" s="442"/>
      <c r="Q247" s="442"/>
      <c r="R247" s="442"/>
      <c r="S247" s="442"/>
      <c r="T247" s="442"/>
      <c r="U247" s="442"/>
      <c r="V247" s="442"/>
      <c r="W247" s="442"/>
      <c r="X247" s="442"/>
      <c r="Y247" s="442"/>
      <c r="Z247" s="442"/>
      <c r="AA247" s="442"/>
      <c r="AB247" s="442"/>
      <c r="AC247" s="442"/>
      <c r="AD247" s="442"/>
    </row>
    <row r="248" spans="1:30">
      <c r="A248" s="442"/>
      <c r="B248" s="442"/>
      <c r="C248" s="442"/>
      <c r="D248" s="442"/>
      <c r="E248" s="442"/>
      <c r="F248" s="442"/>
      <c r="G248" s="442"/>
      <c r="H248" s="442"/>
      <c r="I248" s="442"/>
      <c r="J248" s="442"/>
      <c r="K248" s="442"/>
      <c r="L248" s="442"/>
      <c r="M248" s="442"/>
      <c r="N248" s="442"/>
      <c r="O248" s="442"/>
      <c r="P248" s="442"/>
      <c r="Q248" s="442"/>
      <c r="R248" s="442"/>
      <c r="S248" s="442"/>
      <c r="T248" s="442"/>
      <c r="U248" s="442"/>
      <c r="V248" s="442"/>
      <c r="W248" s="442"/>
      <c r="X248" s="442"/>
      <c r="Y248" s="442"/>
      <c r="Z248" s="442"/>
      <c r="AA248" s="442"/>
      <c r="AB248" s="442"/>
      <c r="AC248" s="442"/>
      <c r="AD248" s="442"/>
    </row>
    <row r="249" spans="1:30">
      <c r="A249" s="442"/>
      <c r="B249" s="442"/>
      <c r="C249" s="442"/>
      <c r="D249" s="442"/>
      <c r="E249" s="442"/>
      <c r="F249" s="442"/>
      <c r="G249" s="442"/>
      <c r="H249" s="442"/>
      <c r="I249" s="442"/>
      <c r="J249" s="442"/>
      <c r="K249" s="442"/>
      <c r="L249" s="442"/>
      <c r="M249" s="442"/>
      <c r="N249" s="442"/>
      <c r="O249" s="442"/>
      <c r="P249" s="442"/>
      <c r="Q249" s="442"/>
      <c r="R249" s="442"/>
      <c r="S249" s="442"/>
      <c r="T249" s="442"/>
      <c r="U249" s="442"/>
      <c r="V249" s="442"/>
      <c r="W249" s="442"/>
      <c r="X249" s="442"/>
      <c r="Y249" s="442"/>
      <c r="Z249" s="442"/>
      <c r="AA249" s="442"/>
      <c r="AB249" s="442"/>
      <c r="AC249" s="442"/>
      <c r="AD249" s="442"/>
    </row>
    <row r="250" spans="1:30">
      <c r="A250" s="442"/>
      <c r="B250" s="442"/>
      <c r="C250" s="442"/>
      <c r="D250" s="442"/>
      <c r="E250" s="442"/>
      <c r="F250" s="442"/>
      <c r="G250" s="442"/>
      <c r="H250" s="442"/>
      <c r="I250" s="442"/>
      <c r="J250" s="442"/>
      <c r="K250" s="442"/>
      <c r="L250" s="442"/>
      <c r="M250" s="442"/>
      <c r="N250" s="442"/>
      <c r="O250" s="442"/>
      <c r="P250" s="442"/>
      <c r="Q250" s="442"/>
      <c r="R250" s="442"/>
      <c r="S250" s="442"/>
      <c r="T250" s="442"/>
      <c r="U250" s="442"/>
      <c r="V250" s="442"/>
      <c r="W250" s="442"/>
      <c r="X250" s="442"/>
      <c r="Y250" s="442"/>
      <c r="Z250" s="442"/>
      <c r="AA250" s="442"/>
      <c r="AB250" s="442"/>
      <c r="AC250" s="442"/>
      <c r="AD250" s="442"/>
    </row>
    <row r="251" spans="1:30">
      <c r="A251" s="442"/>
      <c r="B251" s="442"/>
      <c r="C251" s="442"/>
      <c r="D251" s="442"/>
      <c r="E251" s="442"/>
      <c r="F251" s="442"/>
      <c r="G251" s="442"/>
      <c r="H251" s="442"/>
      <c r="I251" s="442"/>
      <c r="J251" s="442"/>
      <c r="K251" s="442"/>
      <c r="L251" s="442"/>
      <c r="M251" s="442"/>
      <c r="N251" s="442"/>
      <c r="O251" s="442"/>
      <c r="P251" s="442"/>
      <c r="Q251" s="442"/>
      <c r="R251" s="442"/>
      <c r="S251" s="442"/>
      <c r="T251" s="442"/>
      <c r="U251" s="442"/>
      <c r="V251" s="442"/>
      <c r="W251" s="442"/>
      <c r="X251" s="442"/>
      <c r="Y251" s="442"/>
      <c r="Z251" s="442"/>
      <c r="AA251" s="442"/>
      <c r="AB251" s="442"/>
      <c r="AC251" s="442"/>
      <c r="AD251" s="442"/>
    </row>
    <row r="252" spans="1:30">
      <c r="A252" s="442"/>
      <c r="B252" s="442"/>
      <c r="C252" s="442"/>
      <c r="D252" s="442"/>
      <c r="E252" s="442"/>
      <c r="F252" s="442"/>
      <c r="G252" s="442"/>
      <c r="H252" s="442"/>
      <c r="I252" s="442"/>
      <c r="J252" s="442"/>
      <c r="K252" s="442"/>
      <c r="L252" s="442"/>
      <c r="M252" s="442"/>
      <c r="N252" s="442"/>
      <c r="O252" s="442"/>
      <c r="P252" s="442"/>
      <c r="Q252" s="442"/>
      <c r="R252" s="442"/>
      <c r="S252" s="442"/>
      <c r="T252" s="442"/>
      <c r="U252" s="442"/>
      <c r="V252" s="442"/>
      <c r="W252" s="442"/>
      <c r="X252" s="442"/>
      <c r="Y252" s="442"/>
      <c r="Z252" s="442"/>
      <c r="AA252" s="442"/>
      <c r="AB252" s="442"/>
      <c r="AC252" s="442"/>
      <c r="AD252" s="442"/>
    </row>
    <row r="253" spans="1:30">
      <c r="A253" s="442"/>
      <c r="B253" s="442"/>
      <c r="C253" s="442"/>
      <c r="D253" s="442"/>
      <c r="E253" s="442"/>
      <c r="F253" s="442"/>
      <c r="G253" s="442"/>
      <c r="H253" s="442"/>
      <c r="I253" s="442"/>
      <c r="J253" s="442"/>
      <c r="K253" s="442"/>
      <c r="L253" s="442"/>
      <c r="M253" s="442"/>
      <c r="N253" s="442"/>
      <c r="O253" s="442"/>
      <c r="P253" s="442"/>
      <c r="Q253" s="442"/>
      <c r="R253" s="442"/>
      <c r="S253" s="442"/>
      <c r="T253" s="442"/>
      <c r="U253" s="442"/>
      <c r="V253" s="442"/>
      <c r="W253" s="442"/>
      <c r="X253" s="442"/>
      <c r="Y253" s="442"/>
      <c r="Z253" s="442"/>
      <c r="AA253" s="442"/>
      <c r="AB253" s="442"/>
      <c r="AC253" s="442"/>
      <c r="AD253" s="442"/>
    </row>
    <row r="254" spans="1:30">
      <c r="A254" s="442"/>
      <c r="B254" s="442"/>
      <c r="C254" s="442"/>
      <c r="D254" s="442"/>
      <c r="E254" s="442"/>
      <c r="F254" s="442"/>
      <c r="G254" s="442"/>
      <c r="H254" s="442"/>
      <c r="I254" s="442"/>
      <c r="J254" s="442"/>
      <c r="K254" s="442"/>
      <c r="L254" s="442"/>
      <c r="M254" s="442"/>
      <c r="N254" s="442"/>
      <c r="O254" s="442"/>
      <c r="P254" s="442"/>
      <c r="Q254" s="442"/>
      <c r="R254" s="442"/>
      <c r="S254" s="442"/>
      <c r="T254" s="442"/>
      <c r="U254" s="442"/>
      <c r="V254" s="442"/>
      <c r="W254" s="442"/>
      <c r="X254" s="442"/>
      <c r="Y254" s="442"/>
      <c r="Z254" s="442"/>
      <c r="AA254" s="442"/>
      <c r="AB254" s="442"/>
      <c r="AC254" s="442"/>
      <c r="AD254" s="442"/>
    </row>
    <row r="255" spans="1:30">
      <c r="A255" s="442"/>
      <c r="B255" s="442"/>
      <c r="C255" s="442"/>
      <c r="D255" s="442"/>
      <c r="E255" s="442"/>
      <c r="F255" s="442"/>
      <c r="G255" s="442"/>
      <c r="H255" s="442"/>
      <c r="I255" s="442"/>
      <c r="J255" s="442"/>
      <c r="K255" s="442"/>
      <c r="L255" s="442"/>
      <c r="M255" s="442"/>
      <c r="N255" s="442"/>
      <c r="O255" s="442"/>
      <c r="P255" s="442"/>
      <c r="Q255" s="442"/>
      <c r="R255" s="442"/>
      <c r="S255" s="442"/>
      <c r="T255" s="442"/>
      <c r="U255" s="442"/>
      <c r="V255" s="442"/>
      <c r="W255" s="442"/>
      <c r="X255" s="442"/>
      <c r="Y255" s="442"/>
      <c r="Z255" s="442"/>
      <c r="AA255" s="442"/>
      <c r="AB255" s="442"/>
      <c r="AC255" s="442"/>
      <c r="AD255" s="442"/>
    </row>
    <row r="256" spans="1:30">
      <c r="A256" s="442"/>
      <c r="B256" s="442"/>
      <c r="C256" s="442"/>
      <c r="D256" s="442"/>
      <c r="E256" s="442"/>
      <c r="F256" s="442"/>
      <c r="G256" s="442"/>
      <c r="H256" s="442"/>
      <c r="I256" s="442"/>
      <c r="J256" s="442"/>
      <c r="K256" s="442"/>
      <c r="L256" s="442"/>
      <c r="M256" s="442"/>
      <c r="N256" s="442"/>
      <c r="O256" s="442"/>
      <c r="P256" s="442"/>
      <c r="Q256" s="442"/>
      <c r="R256" s="442"/>
      <c r="S256" s="442"/>
      <c r="T256" s="442"/>
      <c r="U256" s="442"/>
      <c r="V256" s="442"/>
      <c r="W256" s="442"/>
      <c r="X256" s="442"/>
      <c r="Y256" s="442"/>
      <c r="Z256" s="442"/>
      <c r="AA256" s="442"/>
      <c r="AB256" s="442"/>
      <c r="AC256" s="442"/>
      <c r="AD256" s="442"/>
    </row>
    <row r="257" spans="1:30">
      <c r="A257" s="442"/>
      <c r="B257" s="442"/>
      <c r="C257" s="442"/>
      <c r="D257" s="442"/>
      <c r="E257" s="442"/>
      <c r="F257" s="442"/>
      <c r="G257" s="442"/>
      <c r="H257" s="442"/>
      <c r="I257" s="442"/>
      <c r="J257" s="442"/>
      <c r="K257" s="442"/>
      <c r="L257" s="442"/>
      <c r="M257" s="442"/>
      <c r="N257" s="442"/>
      <c r="O257" s="442"/>
      <c r="P257" s="442"/>
      <c r="Q257" s="442"/>
      <c r="R257" s="442"/>
      <c r="S257" s="442"/>
      <c r="T257" s="442"/>
      <c r="U257" s="442"/>
      <c r="V257" s="442"/>
      <c r="W257" s="442"/>
      <c r="X257" s="442"/>
      <c r="Y257" s="442"/>
      <c r="Z257" s="442"/>
      <c r="AA257" s="442"/>
      <c r="AB257" s="442"/>
      <c r="AC257" s="442"/>
      <c r="AD257" s="442"/>
    </row>
    <row r="258" spans="1:30">
      <c r="A258" s="442"/>
      <c r="B258" s="442"/>
      <c r="C258" s="442"/>
      <c r="D258" s="442"/>
      <c r="E258" s="442"/>
      <c r="F258" s="442"/>
      <c r="G258" s="442"/>
      <c r="H258" s="442"/>
      <c r="I258" s="442"/>
      <c r="J258" s="442"/>
      <c r="K258" s="442"/>
      <c r="L258" s="442"/>
      <c r="M258" s="442"/>
      <c r="N258" s="442"/>
      <c r="O258" s="442"/>
      <c r="P258" s="442"/>
      <c r="Q258" s="442"/>
      <c r="R258" s="442"/>
      <c r="S258" s="442"/>
      <c r="T258" s="442"/>
      <c r="U258" s="442"/>
      <c r="V258" s="442"/>
      <c r="W258" s="442"/>
      <c r="X258" s="442"/>
      <c r="Y258" s="442"/>
      <c r="Z258" s="442"/>
      <c r="AA258" s="442"/>
      <c r="AB258" s="442"/>
      <c r="AC258" s="442"/>
      <c r="AD258" s="442"/>
    </row>
    <row r="259" spans="1:30">
      <c r="A259" s="442"/>
      <c r="B259" s="442"/>
      <c r="C259" s="442"/>
      <c r="D259" s="442"/>
      <c r="E259" s="442"/>
      <c r="F259" s="442"/>
      <c r="G259" s="442"/>
      <c r="H259" s="442"/>
      <c r="I259" s="442"/>
      <c r="J259" s="442"/>
      <c r="K259" s="442"/>
      <c r="L259" s="442"/>
      <c r="M259" s="442"/>
      <c r="N259" s="442"/>
      <c r="O259" s="442"/>
      <c r="P259" s="442"/>
      <c r="Q259" s="442"/>
      <c r="R259" s="442"/>
      <c r="S259" s="442"/>
      <c r="T259" s="442"/>
      <c r="U259" s="442"/>
      <c r="V259" s="442"/>
      <c r="W259" s="442"/>
      <c r="X259" s="442"/>
      <c r="Y259" s="442"/>
      <c r="Z259" s="442"/>
      <c r="AA259" s="442"/>
      <c r="AB259" s="442"/>
      <c r="AC259" s="442"/>
      <c r="AD259" s="442"/>
    </row>
    <row r="260" spans="1:30">
      <c r="A260" s="442"/>
      <c r="B260" s="442"/>
      <c r="C260" s="442"/>
      <c r="D260" s="442"/>
      <c r="E260" s="442"/>
      <c r="F260" s="442"/>
      <c r="G260" s="442"/>
      <c r="H260" s="442"/>
      <c r="I260" s="442"/>
      <c r="J260" s="442"/>
      <c r="K260" s="442"/>
      <c r="L260" s="442"/>
      <c r="M260" s="442"/>
      <c r="N260" s="442"/>
      <c r="O260" s="442"/>
      <c r="P260" s="442"/>
      <c r="Q260" s="442"/>
      <c r="R260" s="442"/>
      <c r="S260" s="442"/>
      <c r="T260" s="442"/>
      <c r="U260" s="442"/>
      <c r="V260" s="442"/>
      <c r="W260" s="442"/>
      <c r="X260" s="442"/>
      <c r="Y260" s="442"/>
      <c r="Z260" s="442"/>
      <c r="AA260" s="442"/>
      <c r="AB260" s="442"/>
      <c r="AC260" s="442"/>
      <c r="AD260" s="442"/>
    </row>
    <row r="261" spans="1:30">
      <c r="A261" s="442"/>
      <c r="B261" s="442"/>
      <c r="C261" s="442"/>
      <c r="D261" s="442"/>
      <c r="E261" s="442"/>
      <c r="F261" s="442"/>
      <c r="G261" s="442"/>
      <c r="H261" s="442"/>
      <c r="I261" s="442"/>
      <c r="J261" s="442"/>
      <c r="K261" s="442"/>
      <c r="L261" s="442"/>
      <c r="M261" s="442"/>
      <c r="N261" s="442"/>
      <c r="O261" s="442"/>
      <c r="P261" s="442"/>
      <c r="Q261" s="442"/>
      <c r="R261" s="442"/>
      <c r="S261" s="442"/>
      <c r="T261" s="442"/>
      <c r="U261" s="442"/>
      <c r="V261" s="442"/>
      <c r="W261" s="442"/>
      <c r="X261" s="442"/>
      <c r="Y261" s="442"/>
      <c r="Z261" s="442"/>
      <c r="AA261" s="442"/>
      <c r="AB261" s="442"/>
      <c r="AC261" s="442"/>
      <c r="AD261" s="442"/>
    </row>
    <row r="262" spans="1:30">
      <c r="A262" s="442"/>
      <c r="B262" s="442"/>
      <c r="C262" s="442"/>
      <c r="D262" s="442"/>
      <c r="E262" s="442"/>
      <c r="F262" s="442"/>
      <c r="G262" s="442"/>
      <c r="H262" s="442"/>
      <c r="I262" s="442"/>
      <c r="J262" s="442"/>
      <c r="K262" s="442"/>
      <c r="L262" s="442"/>
      <c r="M262" s="442"/>
      <c r="N262" s="442"/>
      <c r="O262" s="442"/>
      <c r="P262" s="442"/>
      <c r="Q262" s="442"/>
      <c r="R262" s="442"/>
      <c r="S262" s="442"/>
      <c r="T262" s="442"/>
      <c r="U262" s="442"/>
      <c r="V262" s="442"/>
      <c r="W262" s="442"/>
      <c r="X262" s="442"/>
      <c r="Y262" s="442"/>
      <c r="Z262" s="442"/>
      <c r="AA262" s="442"/>
      <c r="AB262" s="442"/>
      <c r="AC262" s="442"/>
      <c r="AD262" s="442"/>
    </row>
    <row r="263" spans="1:30">
      <c r="A263" s="442"/>
      <c r="B263" s="442"/>
      <c r="C263" s="442"/>
      <c r="D263" s="442"/>
      <c r="E263" s="442"/>
      <c r="F263" s="442"/>
      <c r="G263" s="442"/>
      <c r="H263" s="442"/>
      <c r="I263" s="442"/>
      <c r="J263" s="442"/>
      <c r="K263" s="442"/>
      <c r="L263" s="442"/>
      <c r="M263" s="442"/>
      <c r="N263" s="442"/>
      <c r="O263" s="442"/>
      <c r="P263" s="442"/>
      <c r="Q263" s="442"/>
      <c r="R263" s="442"/>
      <c r="S263" s="442"/>
      <c r="T263" s="442"/>
      <c r="U263" s="442"/>
      <c r="V263" s="442"/>
      <c r="W263" s="442"/>
      <c r="X263" s="442"/>
      <c r="Y263" s="442"/>
      <c r="Z263" s="442"/>
      <c r="AA263" s="442"/>
      <c r="AB263" s="442"/>
      <c r="AC263" s="442"/>
      <c r="AD263" s="442"/>
    </row>
    <row r="264" spans="1:30">
      <c r="A264" s="442"/>
      <c r="B264" s="442"/>
      <c r="C264" s="442"/>
      <c r="D264" s="442"/>
      <c r="E264" s="442"/>
      <c r="F264" s="442"/>
      <c r="G264" s="442"/>
      <c r="H264" s="442"/>
      <c r="I264" s="442"/>
      <c r="J264" s="442"/>
      <c r="K264" s="442"/>
      <c r="L264" s="442"/>
      <c r="M264" s="442"/>
      <c r="N264" s="442"/>
      <c r="O264" s="442"/>
      <c r="P264" s="442"/>
      <c r="Q264" s="442"/>
      <c r="R264" s="442"/>
      <c r="S264" s="442"/>
      <c r="T264" s="442"/>
      <c r="U264" s="442"/>
      <c r="V264" s="442"/>
      <c r="W264" s="442"/>
      <c r="X264" s="442"/>
      <c r="Y264" s="442"/>
      <c r="Z264" s="442"/>
      <c r="AA264" s="442"/>
      <c r="AB264" s="442"/>
      <c r="AC264" s="442"/>
      <c r="AD264" s="442"/>
    </row>
    <row r="265" spans="1:30">
      <c r="A265" s="442"/>
      <c r="B265" s="442"/>
      <c r="C265" s="442"/>
      <c r="D265" s="442"/>
      <c r="E265" s="442"/>
      <c r="F265" s="442"/>
      <c r="G265" s="442"/>
      <c r="H265" s="442"/>
      <c r="I265" s="442"/>
      <c r="J265" s="442"/>
      <c r="K265" s="442"/>
      <c r="L265" s="442"/>
      <c r="M265" s="442"/>
      <c r="N265" s="442"/>
      <c r="O265" s="442"/>
      <c r="P265" s="442"/>
      <c r="Q265" s="442"/>
      <c r="R265" s="442"/>
      <c r="S265" s="442"/>
      <c r="T265" s="442"/>
      <c r="U265" s="442"/>
      <c r="V265" s="442"/>
      <c r="W265" s="442"/>
      <c r="X265" s="442"/>
      <c r="Y265" s="442"/>
      <c r="Z265" s="442"/>
      <c r="AA265" s="442"/>
      <c r="AB265" s="442"/>
      <c r="AC265" s="442"/>
      <c r="AD265" s="442"/>
    </row>
    <row r="266" spans="1:30">
      <c r="A266" s="442"/>
      <c r="B266" s="442"/>
      <c r="C266" s="442"/>
      <c r="D266" s="442"/>
      <c r="E266" s="442"/>
      <c r="F266" s="442"/>
      <c r="G266" s="442"/>
      <c r="H266" s="442"/>
      <c r="I266" s="442"/>
      <c r="J266" s="442"/>
      <c r="K266" s="442"/>
      <c r="L266" s="442"/>
      <c r="M266" s="442"/>
      <c r="N266" s="442"/>
      <c r="O266" s="442"/>
      <c r="P266" s="442"/>
      <c r="Q266" s="442"/>
      <c r="R266" s="442"/>
      <c r="S266" s="442"/>
      <c r="T266" s="442"/>
      <c r="U266" s="442"/>
      <c r="V266" s="442"/>
      <c r="W266" s="442"/>
      <c r="X266" s="442"/>
      <c r="Y266" s="442"/>
      <c r="Z266" s="442"/>
      <c r="AA266" s="442"/>
      <c r="AB266" s="442"/>
      <c r="AC266" s="442"/>
      <c r="AD266" s="442"/>
    </row>
    <row r="267" spans="1:30">
      <c r="A267" s="442"/>
      <c r="B267" s="442"/>
      <c r="C267" s="442"/>
      <c r="D267" s="442"/>
      <c r="E267" s="442"/>
      <c r="F267" s="442"/>
      <c r="G267" s="442"/>
      <c r="H267" s="442"/>
      <c r="I267" s="442"/>
      <c r="J267" s="442"/>
      <c r="K267" s="442"/>
      <c r="L267" s="442"/>
      <c r="M267" s="442"/>
      <c r="N267" s="442"/>
      <c r="O267" s="442"/>
      <c r="P267" s="442"/>
      <c r="Q267" s="442"/>
      <c r="R267" s="442"/>
      <c r="S267" s="442"/>
      <c r="T267" s="442"/>
      <c r="U267" s="442"/>
      <c r="V267" s="442"/>
      <c r="W267" s="442"/>
      <c r="X267" s="442"/>
      <c r="Y267" s="442"/>
      <c r="Z267" s="442"/>
      <c r="AA267" s="442"/>
      <c r="AB267" s="442"/>
      <c r="AC267" s="442"/>
      <c r="AD267" s="442"/>
    </row>
    <row r="268" spans="1:30">
      <c r="A268" s="442"/>
      <c r="B268" s="442"/>
      <c r="C268" s="442"/>
      <c r="D268" s="442"/>
      <c r="E268" s="442"/>
      <c r="F268" s="442"/>
      <c r="G268" s="442"/>
      <c r="H268" s="442"/>
      <c r="I268" s="442"/>
      <c r="J268" s="442"/>
      <c r="K268" s="442"/>
      <c r="L268" s="442"/>
      <c r="M268" s="442"/>
      <c r="N268" s="442"/>
      <c r="O268" s="442"/>
      <c r="P268" s="442"/>
      <c r="Q268" s="442"/>
      <c r="R268" s="442"/>
      <c r="S268" s="442"/>
      <c r="T268" s="442"/>
      <c r="U268" s="442"/>
      <c r="V268" s="442"/>
      <c r="W268" s="442"/>
      <c r="X268" s="442"/>
      <c r="Y268" s="442"/>
      <c r="Z268" s="442"/>
      <c r="AA268" s="442"/>
      <c r="AB268" s="442"/>
      <c r="AC268" s="442"/>
      <c r="AD268" s="442"/>
    </row>
    <row r="269" spans="1:30">
      <c r="A269" s="442"/>
      <c r="B269" s="442"/>
      <c r="C269" s="442"/>
      <c r="D269" s="442"/>
      <c r="E269" s="442"/>
      <c r="F269" s="442"/>
      <c r="G269" s="442"/>
      <c r="H269" s="442"/>
      <c r="I269" s="442"/>
      <c r="J269" s="442"/>
      <c r="K269" s="442"/>
      <c r="L269" s="442"/>
      <c r="M269" s="442"/>
      <c r="N269" s="442"/>
      <c r="O269" s="442"/>
      <c r="P269" s="442"/>
      <c r="Q269" s="442"/>
      <c r="R269" s="442"/>
      <c r="S269" s="442"/>
      <c r="T269" s="442"/>
      <c r="U269" s="442"/>
      <c r="V269" s="442"/>
      <c r="W269" s="442"/>
      <c r="X269" s="442"/>
      <c r="Y269" s="442"/>
      <c r="Z269" s="442"/>
      <c r="AA269" s="442"/>
      <c r="AB269" s="442"/>
      <c r="AC269" s="442"/>
      <c r="AD269" s="442"/>
    </row>
    <row r="270" spans="1:30">
      <c r="A270" s="442"/>
      <c r="B270" s="442"/>
      <c r="C270" s="442"/>
      <c r="D270" s="442"/>
      <c r="E270" s="442"/>
      <c r="F270" s="442"/>
      <c r="G270" s="442"/>
      <c r="H270" s="442"/>
      <c r="I270" s="442"/>
      <c r="J270" s="442"/>
      <c r="K270" s="442"/>
      <c r="L270" s="442"/>
      <c r="M270" s="442"/>
      <c r="N270" s="442"/>
      <c r="O270" s="442"/>
      <c r="P270" s="442"/>
      <c r="Q270" s="442"/>
      <c r="R270" s="442"/>
      <c r="S270" s="442"/>
      <c r="T270" s="442"/>
      <c r="U270" s="442"/>
      <c r="V270" s="442"/>
      <c r="W270" s="442"/>
      <c r="X270" s="442"/>
      <c r="Y270" s="442"/>
      <c r="Z270" s="442"/>
      <c r="AA270" s="442"/>
      <c r="AB270" s="442"/>
      <c r="AC270" s="442"/>
      <c r="AD270" s="442"/>
    </row>
    <row r="271" spans="1:30">
      <c r="A271" s="442"/>
      <c r="B271" s="442"/>
      <c r="C271" s="442"/>
      <c r="D271" s="442"/>
      <c r="E271" s="442"/>
      <c r="F271" s="442"/>
      <c r="G271" s="442"/>
      <c r="H271" s="442"/>
      <c r="I271" s="442"/>
      <c r="J271" s="442"/>
      <c r="K271" s="442"/>
      <c r="L271" s="442"/>
      <c r="M271" s="442"/>
      <c r="N271" s="442"/>
      <c r="O271" s="442"/>
      <c r="P271" s="442"/>
      <c r="Q271" s="442"/>
      <c r="R271" s="442"/>
      <c r="S271" s="442"/>
      <c r="T271" s="442"/>
      <c r="U271" s="442"/>
      <c r="V271" s="442"/>
      <c r="W271" s="442"/>
      <c r="X271" s="442"/>
      <c r="Y271" s="442"/>
      <c r="Z271" s="442"/>
      <c r="AA271" s="442"/>
      <c r="AB271" s="442"/>
      <c r="AC271" s="442"/>
      <c r="AD271" s="442"/>
    </row>
    <row r="272" spans="1:30">
      <c r="A272" s="442"/>
      <c r="B272" s="442"/>
      <c r="C272" s="442"/>
      <c r="D272" s="442"/>
      <c r="E272" s="442"/>
      <c r="F272" s="442"/>
      <c r="G272" s="442"/>
      <c r="H272" s="442"/>
      <c r="I272" s="442"/>
      <c r="J272" s="442"/>
      <c r="K272" s="442"/>
      <c r="L272" s="442"/>
      <c r="M272" s="442"/>
      <c r="N272" s="442"/>
      <c r="O272" s="442"/>
      <c r="P272" s="442"/>
      <c r="Q272" s="442"/>
      <c r="R272" s="442"/>
      <c r="S272" s="442"/>
      <c r="T272" s="442"/>
      <c r="U272" s="442"/>
      <c r="V272" s="442"/>
      <c r="W272" s="442"/>
      <c r="X272" s="442"/>
      <c r="Y272" s="442"/>
      <c r="Z272" s="442"/>
      <c r="AA272" s="442"/>
      <c r="AB272" s="442"/>
      <c r="AC272" s="442"/>
      <c r="AD272" s="442"/>
    </row>
    <row r="273" spans="1:30">
      <c r="A273" s="442"/>
      <c r="B273" s="442"/>
      <c r="C273" s="442"/>
      <c r="D273" s="442"/>
      <c r="E273" s="442"/>
      <c r="F273" s="442"/>
      <c r="G273" s="442"/>
      <c r="H273" s="442"/>
      <c r="I273" s="442"/>
      <c r="J273" s="442"/>
      <c r="K273" s="442"/>
      <c r="L273" s="442"/>
      <c r="M273" s="442"/>
      <c r="N273" s="442"/>
      <c r="O273" s="442"/>
      <c r="P273" s="442"/>
      <c r="Q273" s="442"/>
      <c r="R273" s="442"/>
      <c r="S273" s="442"/>
      <c r="T273" s="442"/>
      <c r="U273" s="442"/>
      <c r="V273" s="442"/>
      <c r="W273" s="442"/>
      <c r="X273" s="442"/>
      <c r="Y273" s="442"/>
      <c r="Z273" s="442"/>
      <c r="AA273" s="442"/>
      <c r="AB273" s="442"/>
      <c r="AC273" s="442"/>
      <c r="AD273" s="442"/>
    </row>
    <row r="274" spans="1:30">
      <c r="A274" s="442"/>
      <c r="B274" s="442"/>
      <c r="C274" s="442"/>
      <c r="D274" s="442"/>
      <c r="E274" s="442"/>
      <c r="F274" s="442"/>
      <c r="G274" s="442"/>
      <c r="H274" s="442"/>
      <c r="I274" s="442"/>
      <c r="J274" s="442"/>
      <c r="K274" s="442"/>
      <c r="L274" s="442"/>
      <c r="M274" s="442"/>
      <c r="N274" s="442"/>
      <c r="O274" s="442"/>
      <c r="P274" s="442"/>
      <c r="Q274" s="442"/>
      <c r="R274" s="442"/>
      <c r="S274" s="442"/>
      <c r="T274" s="442"/>
      <c r="U274" s="442"/>
      <c r="V274" s="442"/>
      <c r="W274" s="442"/>
      <c r="X274" s="442"/>
      <c r="Y274" s="442"/>
      <c r="Z274" s="442"/>
      <c r="AA274" s="442"/>
      <c r="AB274" s="442"/>
      <c r="AC274" s="442"/>
      <c r="AD274" s="442"/>
    </row>
    <row r="275" spans="1:30">
      <c r="A275" s="442"/>
      <c r="B275" s="442"/>
      <c r="C275" s="442"/>
      <c r="D275" s="442"/>
      <c r="E275" s="442"/>
      <c r="F275" s="442"/>
      <c r="G275" s="442"/>
      <c r="H275" s="442"/>
      <c r="I275" s="442"/>
      <c r="J275" s="442"/>
      <c r="K275" s="442"/>
      <c r="L275" s="442"/>
      <c r="M275" s="442"/>
      <c r="N275" s="442"/>
      <c r="O275" s="442"/>
      <c r="P275" s="442"/>
      <c r="Q275" s="442"/>
      <c r="R275" s="442"/>
      <c r="S275" s="442"/>
      <c r="T275" s="442"/>
      <c r="U275" s="442"/>
      <c r="V275" s="442"/>
      <c r="W275" s="442"/>
      <c r="X275" s="442"/>
      <c r="Y275" s="442"/>
      <c r="Z275" s="442"/>
      <c r="AA275" s="442"/>
      <c r="AB275" s="442"/>
      <c r="AC275" s="442"/>
      <c r="AD275" s="442"/>
    </row>
    <row r="276" spans="1:30">
      <c r="A276" s="442"/>
      <c r="B276" s="442"/>
      <c r="C276" s="442"/>
      <c r="D276" s="442"/>
      <c r="E276" s="442"/>
      <c r="F276" s="442"/>
      <c r="G276" s="442"/>
      <c r="H276" s="442"/>
      <c r="I276" s="442"/>
      <c r="J276" s="442"/>
      <c r="K276" s="442"/>
      <c r="L276" s="442"/>
      <c r="M276" s="442"/>
      <c r="N276" s="442"/>
      <c r="O276" s="442"/>
      <c r="P276" s="442"/>
      <c r="Q276" s="442"/>
      <c r="R276" s="442"/>
      <c r="S276" s="442"/>
      <c r="T276" s="442"/>
      <c r="U276" s="442"/>
      <c r="V276" s="442"/>
      <c r="W276" s="442"/>
      <c r="X276" s="442"/>
      <c r="Y276" s="442"/>
      <c r="Z276" s="442"/>
      <c r="AA276" s="442"/>
      <c r="AB276" s="442"/>
      <c r="AC276" s="442"/>
      <c r="AD276" s="442"/>
    </row>
    <row r="277" spans="1:30">
      <c r="A277" s="442"/>
      <c r="B277" s="442"/>
      <c r="C277" s="442"/>
      <c r="D277" s="442"/>
      <c r="E277" s="442"/>
      <c r="F277" s="442"/>
      <c r="G277" s="442"/>
      <c r="H277" s="442"/>
      <c r="I277" s="442"/>
      <c r="J277" s="442"/>
      <c r="K277" s="442"/>
      <c r="L277" s="442"/>
      <c r="M277" s="442"/>
      <c r="N277" s="442"/>
      <c r="O277" s="442"/>
      <c r="P277" s="442"/>
      <c r="Q277" s="442"/>
      <c r="R277" s="442"/>
      <c r="S277" s="442"/>
      <c r="T277" s="442"/>
      <c r="U277" s="442"/>
      <c r="V277" s="442"/>
      <c r="W277" s="442"/>
      <c r="X277" s="442"/>
      <c r="Y277" s="442"/>
      <c r="Z277" s="442"/>
      <c r="AA277" s="442"/>
      <c r="AB277" s="442"/>
      <c r="AC277" s="442"/>
      <c r="AD277" s="442"/>
    </row>
    <row r="278" spans="1:30">
      <c r="A278" s="442"/>
      <c r="B278" s="442"/>
      <c r="C278" s="442"/>
      <c r="D278" s="442"/>
      <c r="E278" s="442"/>
      <c r="F278" s="442"/>
      <c r="G278" s="442"/>
      <c r="H278" s="442"/>
      <c r="I278" s="442"/>
      <c r="J278" s="442"/>
      <c r="K278" s="442"/>
      <c r="L278" s="442"/>
      <c r="M278" s="442"/>
      <c r="N278" s="442"/>
      <c r="O278" s="442"/>
      <c r="P278" s="442"/>
      <c r="Q278" s="442"/>
      <c r="R278" s="442"/>
      <c r="S278" s="442"/>
      <c r="T278" s="442"/>
      <c r="U278" s="442"/>
      <c r="V278" s="442"/>
      <c r="W278" s="442"/>
      <c r="X278" s="442"/>
      <c r="Y278" s="442"/>
      <c r="Z278" s="442"/>
      <c r="AA278" s="442"/>
      <c r="AB278" s="442"/>
      <c r="AC278" s="442"/>
      <c r="AD278" s="442"/>
    </row>
    <row r="279" spans="1:30">
      <c r="A279" s="442"/>
      <c r="B279" s="442"/>
      <c r="C279" s="442"/>
      <c r="D279" s="442"/>
      <c r="E279" s="442"/>
      <c r="F279" s="442"/>
      <c r="G279" s="442"/>
      <c r="H279" s="442"/>
      <c r="I279" s="442"/>
      <c r="J279" s="442"/>
      <c r="K279" s="442"/>
      <c r="L279" s="442"/>
      <c r="M279" s="442"/>
      <c r="N279" s="442"/>
      <c r="O279" s="442"/>
      <c r="P279" s="442"/>
      <c r="Q279" s="442"/>
      <c r="R279" s="442"/>
      <c r="S279" s="442"/>
      <c r="T279" s="442"/>
      <c r="U279" s="442"/>
      <c r="V279" s="442"/>
      <c r="W279" s="442"/>
      <c r="X279" s="442"/>
      <c r="Y279" s="442"/>
      <c r="Z279" s="442"/>
      <c r="AA279" s="442"/>
      <c r="AB279" s="442"/>
      <c r="AC279" s="442"/>
      <c r="AD279" s="442"/>
    </row>
    <row r="280" spans="1:30">
      <c r="A280" s="442"/>
      <c r="B280" s="442"/>
      <c r="C280" s="442"/>
      <c r="D280" s="442"/>
      <c r="E280" s="442"/>
      <c r="F280" s="442"/>
      <c r="G280" s="442"/>
      <c r="H280" s="442"/>
      <c r="I280" s="442"/>
      <c r="J280" s="442"/>
      <c r="K280" s="442"/>
      <c r="L280" s="442"/>
      <c r="M280" s="442"/>
      <c r="N280" s="442"/>
      <c r="O280" s="442"/>
      <c r="P280" s="442"/>
      <c r="Q280" s="442"/>
      <c r="R280" s="442"/>
      <c r="S280" s="442"/>
      <c r="T280" s="442"/>
      <c r="U280" s="442"/>
      <c r="V280" s="442"/>
      <c r="W280" s="442"/>
      <c r="X280" s="442"/>
      <c r="Y280" s="442"/>
      <c r="Z280" s="442"/>
      <c r="AA280" s="442"/>
      <c r="AB280" s="442"/>
      <c r="AC280" s="442"/>
      <c r="AD280" s="442"/>
    </row>
    <row r="281" spans="1:30">
      <c r="A281" s="442"/>
      <c r="B281" s="442"/>
      <c r="C281" s="442"/>
      <c r="D281" s="442"/>
      <c r="E281" s="442"/>
      <c r="F281" s="442"/>
      <c r="G281" s="442"/>
      <c r="H281" s="442"/>
      <c r="I281" s="442"/>
      <c r="J281" s="442"/>
      <c r="K281" s="442"/>
      <c r="L281" s="442"/>
      <c r="M281" s="442"/>
      <c r="N281" s="442"/>
      <c r="O281" s="442"/>
      <c r="P281" s="442"/>
      <c r="Q281" s="442"/>
      <c r="R281" s="442"/>
      <c r="S281" s="442"/>
      <c r="T281" s="442"/>
      <c r="U281" s="442"/>
      <c r="V281" s="442"/>
      <c r="W281" s="442"/>
      <c r="X281" s="442"/>
      <c r="Y281" s="442"/>
      <c r="Z281" s="442"/>
      <c r="AA281" s="442"/>
      <c r="AB281" s="442"/>
      <c r="AC281" s="442"/>
      <c r="AD281" s="442"/>
    </row>
    <row r="282" spans="1:30">
      <c r="A282" s="442"/>
      <c r="B282" s="442"/>
      <c r="C282" s="442"/>
      <c r="D282" s="442"/>
      <c r="E282" s="442"/>
      <c r="F282" s="442"/>
      <c r="G282" s="442"/>
      <c r="H282" s="442"/>
      <c r="I282" s="442"/>
      <c r="J282" s="442"/>
      <c r="K282" s="442"/>
      <c r="L282" s="442"/>
      <c r="M282" s="442"/>
      <c r="N282" s="442"/>
      <c r="O282" s="442"/>
      <c r="P282" s="442"/>
      <c r="Q282" s="442"/>
      <c r="R282" s="442"/>
      <c r="S282" s="442"/>
      <c r="T282" s="442"/>
      <c r="U282" s="442"/>
      <c r="V282" s="442"/>
      <c r="W282" s="442"/>
      <c r="X282" s="442"/>
      <c r="Y282" s="442"/>
      <c r="Z282" s="442"/>
      <c r="AA282" s="442"/>
      <c r="AB282" s="442"/>
      <c r="AC282" s="442"/>
      <c r="AD282" s="442"/>
    </row>
    <row r="283" spans="1:30">
      <c r="A283" s="442"/>
      <c r="B283" s="442"/>
      <c r="C283" s="442"/>
      <c r="D283" s="442"/>
      <c r="E283" s="442"/>
      <c r="F283" s="442"/>
      <c r="G283" s="442"/>
      <c r="H283" s="442"/>
      <c r="I283" s="442"/>
      <c r="J283" s="442"/>
      <c r="K283" s="442"/>
      <c r="L283" s="442"/>
      <c r="M283" s="442"/>
      <c r="N283" s="442"/>
      <c r="O283" s="442"/>
      <c r="P283" s="442"/>
      <c r="Q283" s="442"/>
      <c r="R283" s="442"/>
      <c r="S283" s="442"/>
      <c r="T283" s="442"/>
      <c r="U283" s="442"/>
      <c r="V283" s="442"/>
      <c r="W283" s="442"/>
      <c r="X283" s="442"/>
      <c r="Y283" s="442"/>
      <c r="Z283" s="442"/>
      <c r="AA283" s="442"/>
      <c r="AB283" s="442"/>
      <c r="AC283" s="442"/>
      <c r="AD283" s="442"/>
    </row>
    <row r="284" spans="1:30">
      <c r="A284" s="442"/>
      <c r="B284" s="442"/>
      <c r="C284" s="442"/>
      <c r="D284" s="442"/>
      <c r="E284" s="442"/>
      <c r="F284" s="442"/>
      <c r="G284" s="442"/>
      <c r="H284" s="442"/>
      <c r="I284" s="442"/>
      <c r="J284" s="442"/>
      <c r="K284" s="442"/>
      <c r="L284" s="442"/>
      <c r="M284" s="442"/>
      <c r="N284" s="442"/>
      <c r="O284" s="442"/>
      <c r="P284" s="442"/>
      <c r="Q284" s="442"/>
      <c r="R284" s="442"/>
      <c r="S284" s="442"/>
      <c r="T284" s="442"/>
      <c r="U284" s="442"/>
      <c r="V284" s="442"/>
      <c r="W284" s="442"/>
      <c r="X284" s="442"/>
      <c r="Y284" s="442"/>
      <c r="Z284" s="442"/>
      <c r="AA284" s="442"/>
      <c r="AB284" s="442"/>
      <c r="AC284" s="442"/>
      <c r="AD284" s="442"/>
    </row>
    <row r="285" spans="1:30">
      <c r="A285" s="442"/>
      <c r="B285" s="442"/>
      <c r="C285" s="442"/>
      <c r="D285" s="442"/>
      <c r="E285" s="442"/>
      <c r="F285" s="442"/>
      <c r="G285" s="442"/>
      <c r="H285" s="442"/>
      <c r="I285" s="442"/>
      <c r="J285" s="442"/>
      <c r="K285" s="442"/>
      <c r="L285" s="442"/>
      <c r="M285" s="442"/>
      <c r="N285" s="442"/>
      <c r="O285" s="442"/>
      <c r="P285" s="442"/>
      <c r="Q285" s="442"/>
      <c r="R285" s="442"/>
      <c r="S285" s="442"/>
      <c r="T285" s="442"/>
      <c r="U285" s="442"/>
      <c r="V285" s="442"/>
      <c r="W285" s="442"/>
      <c r="X285" s="442"/>
      <c r="Y285" s="442"/>
      <c r="Z285" s="442"/>
      <c r="AA285" s="442"/>
      <c r="AB285" s="442"/>
      <c r="AC285" s="442"/>
      <c r="AD285" s="442"/>
    </row>
    <row r="286" spans="1:30">
      <c r="A286" s="442"/>
      <c r="B286" s="442"/>
      <c r="C286" s="442"/>
      <c r="D286" s="442"/>
      <c r="E286" s="442"/>
      <c r="F286" s="442"/>
      <c r="G286" s="442"/>
      <c r="H286" s="442"/>
      <c r="I286" s="442"/>
      <c r="J286" s="442"/>
      <c r="K286" s="442"/>
      <c r="L286" s="442"/>
      <c r="M286" s="442"/>
      <c r="N286" s="442"/>
      <c r="O286" s="442"/>
      <c r="P286" s="442"/>
      <c r="Q286" s="442"/>
      <c r="R286" s="442"/>
      <c r="S286" s="442"/>
      <c r="T286" s="442"/>
      <c r="U286" s="442"/>
      <c r="V286" s="442"/>
      <c r="W286" s="442"/>
      <c r="X286" s="442"/>
      <c r="Y286" s="442"/>
      <c r="Z286" s="442"/>
      <c r="AA286" s="442"/>
      <c r="AB286" s="442"/>
      <c r="AC286" s="442"/>
      <c r="AD286" s="442"/>
    </row>
    <row r="287" spans="1:30">
      <c r="A287" s="442"/>
      <c r="B287" s="442"/>
      <c r="C287" s="442"/>
      <c r="D287" s="442"/>
      <c r="E287" s="442"/>
      <c r="F287" s="442"/>
      <c r="G287" s="442"/>
      <c r="H287" s="442"/>
      <c r="I287" s="442"/>
      <c r="J287" s="442"/>
      <c r="K287" s="442"/>
      <c r="L287" s="442"/>
      <c r="M287" s="442"/>
      <c r="N287" s="442"/>
      <c r="O287" s="442"/>
      <c r="P287" s="442"/>
      <c r="Q287" s="442"/>
      <c r="R287" s="442"/>
      <c r="S287" s="442"/>
      <c r="T287" s="442"/>
      <c r="U287" s="442"/>
      <c r="V287" s="442"/>
      <c r="W287" s="442"/>
      <c r="X287" s="442"/>
      <c r="Y287" s="442"/>
      <c r="Z287" s="442"/>
      <c r="AA287" s="442"/>
      <c r="AB287" s="442"/>
      <c r="AC287" s="442"/>
      <c r="AD287" s="442"/>
    </row>
    <row r="288" spans="1:30">
      <c r="A288" s="442"/>
      <c r="B288" s="442"/>
      <c r="C288" s="442"/>
      <c r="D288" s="442"/>
      <c r="E288" s="442"/>
      <c r="F288" s="442"/>
      <c r="G288" s="442"/>
      <c r="H288" s="442"/>
      <c r="I288" s="442"/>
      <c r="J288" s="442"/>
      <c r="K288" s="442"/>
      <c r="L288" s="442"/>
      <c r="M288" s="442"/>
      <c r="N288" s="442"/>
      <c r="O288" s="442"/>
      <c r="P288" s="442"/>
      <c r="Q288" s="442"/>
      <c r="R288" s="442"/>
      <c r="S288" s="442"/>
      <c r="T288" s="442"/>
      <c r="U288" s="442"/>
      <c r="V288" s="442"/>
      <c r="W288" s="442"/>
      <c r="X288" s="442"/>
      <c r="Y288" s="442"/>
      <c r="Z288" s="442"/>
      <c r="AA288" s="442"/>
      <c r="AB288" s="442"/>
      <c r="AC288" s="442"/>
      <c r="AD288" s="442"/>
    </row>
    <row r="289" spans="1:30">
      <c r="A289" s="442"/>
      <c r="B289" s="442"/>
      <c r="C289" s="442"/>
      <c r="D289" s="442"/>
      <c r="E289" s="442"/>
      <c r="F289" s="442"/>
      <c r="G289" s="442"/>
      <c r="H289" s="442"/>
      <c r="I289" s="442"/>
      <c r="J289" s="442"/>
      <c r="K289" s="442"/>
      <c r="L289" s="442"/>
      <c r="M289" s="442"/>
      <c r="N289" s="442"/>
      <c r="O289" s="442"/>
      <c r="P289" s="442"/>
      <c r="Q289" s="442"/>
      <c r="R289" s="442"/>
      <c r="S289" s="442"/>
      <c r="T289" s="442"/>
      <c r="U289" s="442"/>
      <c r="V289" s="442"/>
      <c r="W289" s="442"/>
      <c r="X289" s="442"/>
      <c r="Y289" s="442"/>
      <c r="Z289" s="442"/>
      <c r="AA289" s="442"/>
      <c r="AB289" s="442"/>
      <c r="AC289" s="442"/>
      <c r="AD289" s="442"/>
    </row>
    <row r="290" spans="1:30">
      <c r="A290" s="442"/>
      <c r="B290" s="442"/>
      <c r="C290" s="442"/>
      <c r="D290" s="442"/>
      <c r="E290" s="442"/>
      <c r="F290" s="442"/>
      <c r="G290" s="442"/>
      <c r="H290" s="442"/>
      <c r="I290" s="442"/>
      <c r="J290" s="442"/>
      <c r="K290" s="442"/>
      <c r="L290" s="442"/>
      <c r="M290" s="442"/>
      <c r="N290" s="442"/>
      <c r="O290" s="442"/>
      <c r="P290" s="442"/>
      <c r="Q290" s="442"/>
      <c r="R290" s="442"/>
      <c r="S290" s="442"/>
      <c r="T290" s="442"/>
      <c r="U290" s="442"/>
      <c r="V290" s="442"/>
      <c r="W290" s="442"/>
      <c r="X290" s="442"/>
      <c r="Y290" s="442"/>
      <c r="Z290" s="442"/>
      <c r="AA290" s="442"/>
      <c r="AB290" s="442"/>
      <c r="AC290" s="442"/>
      <c r="AD290" s="442"/>
    </row>
    <row r="291" spans="1:30">
      <c r="A291" s="442"/>
      <c r="B291" s="442"/>
      <c r="C291" s="442"/>
      <c r="D291" s="442"/>
      <c r="E291" s="442"/>
      <c r="F291" s="442"/>
      <c r="G291" s="442"/>
      <c r="H291" s="442"/>
      <c r="I291" s="442"/>
      <c r="J291" s="442"/>
      <c r="K291" s="442"/>
      <c r="L291" s="442"/>
      <c r="M291" s="442"/>
      <c r="N291" s="442"/>
      <c r="O291" s="442"/>
      <c r="P291" s="442"/>
      <c r="Q291" s="442"/>
      <c r="R291" s="442"/>
      <c r="S291" s="442"/>
      <c r="T291" s="442"/>
      <c r="U291" s="442"/>
      <c r="V291" s="442"/>
      <c r="W291" s="442"/>
      <c r="X291" s="442"/>
      <c r="Y291" s="442"/>
      <c r="Z291" s="442"/>
      <c r="AA291" s="442"/>
      <c r="AB291" s="442"/>
      <c r="AC291" s="442"/>
      <c r="AD291" s="442"/>
    </row>
    <row r="292" spans="1:30">
      <c r="A292" s="442"/>
      <c r="B292" s="442"/>
      <c r="C292" s="442"/>
      <c r="D292" s="442"/>
      <c r="E292" s="442"/>
      <c r="F292" s="442"/>
      <c r="G292" s="442"/>
      <c r="H292" s="442"/>
      <c r="I292" s="442"/>
      <c r="J292" s="442"/>
      <c r="K292" s="442"/>
      <c r="L292" s="442"/>
      <c r="M292" s="442"/>
      <c r="N292" s="442"/>
      <c r="O292" s="442"/>
      <c r="P292" s="442"/>
      <c r="Q292" s="442"/>
      <c r="R292" s="442"/>
      <c r="S292" s="442"/>
      <c r="T292" s="442"/>
      <c r="U292" s="442"/>
      <c r="V292" s="442"/>
      <c r="W292" s="442"/>
      <c r="X292" s="442"/>
      <c r="Y292" s="442"/>
      <c r="Z292" s="442"/>
      <c r="AA292" s="442"/>
      <c r="AB292" s="442"/>
      <c r="AC292" s="442"/>
      <c r="AD292" s="442"/>
    </row>
    <row r="293" spans="1:30">
      <c r="A293" s="442"/>
      <c r="B293" s="442"/>
      <c r="C293" s="442"/>
      <c r="D293" s="442"/>
      <c r="E293" s="442"/>
      <c r="F293" s="442"/>
      <c r="G293" s="442"/>
      <c r="H293" s="442"/>
      <c r="I293" s="442"/>
      <c r="J293" s="442"/>
      <c r="K293" s="442"/>
      <c r="L293" s="442"/>
      <c r="M293" s="442"/>
      <c r="N293" s="442"/>
      <c r="O293" s="442"/>
      <c r="P293" s="442"/>
      <c r="Q293" s="442"/>
      <c r="R293" s="442"/>
      <c r="S293" s="442"/>
      <c r="T293" s="442"/>
      <c r="U293" s="442"/>
      <c r="V293" s="442"/>
      <c r="W293" s="442"/>
      <c r="X293" s="442"/>
      <c r="Y293" s="442"/>
      <c r="Z293" s="442"/>
      <c r="AA293" s="442"/>
      <c r="AB293" s="442"/>
      <c r="AC293" s="442"/>
      <c r="AD293" s="442"/>
    </row>
    <row r="294" spans="1:30">
      <c r="A294" s="442"/>
      <c r="B294" s="442"/>
      <c r="C294" s="442"/>
      <c r="D294" s="442"/>
      <c r="E294" s="442"/>
      <c r="F294" s="442"/>
      <c r="G294" s="442"/>
      <c r="H294" s="442"/>
      <c r="I294" s="442"/>
      <c r="J294" s="442"/>
      <c r="K294" s="442"/>
      <c r="L294" s="442"/>
      <c r="M294" s="442"/>
      <c r="N294" s="442"/>
      <c r="O294" s="442"/>
      <c r="P294" s="442"/>
      <c r="Q294" s="442"/>
      <c r="R294" s="442"/>
      <c r="S294" s="442"/>
      <c r="T294" s="442"/>
      <c r="U294" s="442"/>
      <c r="V294" s="442"/>
      <c r="W294" s="442"/>
      <c r="X294" s="442"/>
      <c r="Y294" s="442"/>
      <c r="Z294" s="442"/>
      <c r="AA294" s="442"/>
      <c r="AB294" s="442"/>
      <c r="AC294" s="442"/>
      <c r="AD294" s="442"/>
    </row>
    <row r="295" spans="1:30">
      <c r="A295" s="442"/>
      <c r="B295" s="442"/>
      <c r="C295" s="442"/>
      <c r="D295" s="442"/>
      <c r="E295" s="442"/>
      <c r="F295" s="442"/>
      <c r="G295" s="442"/>
      <c r="H295" s="442"/>
      <c r="I295" s="442"/>
      <c r="J295" s="442"/>
      <c r="K295" s="442"/>
      <c r="L295" s="442"/>
      <c r="M295" s="442"/>
      <c r="N295" s="442"/>
      <c r="O295" s="442"/>
      <c r="P295" s="442"/>
      <c r="Q295" s="442"/>
      <c r="R295" s="442"/>
      <c r="S295" s="442"/>
      <c r="T295" s="442"/>
      <c r="U295" s="442"/>
      <c r="V295" s="442"/>
      <c r="W295" s="442"/>
      <c r="X295" s="442"/>
      <c r="Y295" s="442"/>
      <c r="Z295" s="442"/>
      <c r="AA295" s="442"/>
      <c r="AB295" s="442"/>
      <c r="AC295" s="442"/>
      <c r="AD295" s="442"/>
    </row>
    <row r="296" spans="1:30">
      <c r="A296" s="442"/>
      <c r="B296" s="442"/>
      <c r="C296" s="442"/>
      <c r="D296" s="442"/>
      <c r="E296" s="442"/>
      <c r="F296" s="442"/>
      <c r="G296" s="442"/>
      <c r="H296" s="442"/>
      <c r="I296" s="442"/>
      <c r="J296" s="442"/>
      <c r="K296" s="442"/>
      <c r="L296" s="442"/>
      <c r="M296" s="442"/>
      <c r="N296" s="442"/>
      <c r="O296" s="442"/>
      <c r="P296" s="442"/>
      <c r="Q296" s="442"/>
      <c r="R296" s="442"/>
      <c r="S296" s="442"/>
      <c r="T296" s="442"/>
      <c r="U296" s="442"/>
      <c r="V296" s="442"/>
      <c r="W296" s="442"/>
      <c r="X296" s="442"/>
      <c r="Y296" s="442"/>
      <c r="Z296" s="442"/>
      <c r="AA296" s="442"/>
      <c r="AB296" s="442"/>
      <c r="AC296" s="442"/>
      <c r="AD296" s="442"/>
    </row>
    <row r="297" spans="1:30">
      <c r="A297" s="442"/>
      <c r="B297" s="442"/>
      <c r="C297" s="442"/>
      <c r="D297" s="442"/>
      <c r="E297" s="442"/>
      <c r="F297" s="442"/>
      <c r="G297" s="442"/>
      <c r="H297" s="442"/>
      <c r="I297" s="442"/>
      <c r="J297" s="442"/>
      <c r="K297" s="442"/>
      <c r="L297" s="442"/>
      <c r="M297" s="442"/>
      <c r="N297" s="442"/>
      <c r="O297" s="442"/>
      <c r="P297" s="442"/>
      <c r="Q297" s="442"/>
      <c r="R297" s="442"/>
      <c r="S297" s="442"/>
      <c r="T297" s="442"/>
      <c r="U297" s="442"/>
      <c r="V297" s="442"/>
      <c r="W297" s="442"/>
      <c r="X297" s="442"/>
      <c r="Y297" s="442"/>
      <c r="Z297" s="442"/>
      <c r="AA297" s="442"/>
      <c r="AB297" s="442"/>
      <c r="AC297" s="442"/>
      <c r="AD297" s="442"/>
    </row>
    <row r="298" spans="1:30">
      <c r="A298" s="442"/>
      <c r="B298" s="442"/>
      <c r="C298" s="442"/>
      <c r="D298" s="442"/>
      <c r="E298" s="442"/>
      <c r="F298" s="442"/>
      <c r="G298" s="442"/>
      <c r="H298" s="442"/>
      <c r="I298" s="442"/>
      <c r="J298" s="442"/>
      <c r="K298" s="442"/>
      <c r="L298" s="442"/>
      <c r="M298" s="442"/>
      <c r="N298" s="442"/>
      <c r="O298" s="442"/>
      <c r="P298" s="442"/>
      <c r="Q298" s="442"/>
      <c r="R298" s="442"/>
      <c r="S298" s="442"/>
      <c r="T298" s="442"/>
      <c r="U298" s="442"/>
      <c r="V298" s="442"/>
      <c r="W298" s="442"/>
      <c r="X298" s="442"/>
      <c r="Y298" s="442"/>
      <c r="Z298" s="442"/>
      <c r="AA298" s="442"/>
      <c r="AB298" s="442"/>
      <c r="AC298" s="442"/>
      <c r="AD298" s="442"/>
    </row>
    <row r="299" spans="1:30">
      <c r="A299" s="442"/>
      <c r="B299" s="442"/>
      <c r="C299" s="442"/>
      <c r="D299" s="442"/>
      <c r="E299" s="442"/>
      <c r="F299" s="442"/>
      <c r="G299" s="442"/>
      <c r="H299" s="442"/>
      <c r="I299" s="442"/>
      <c r="J299" s="442"/>
      <c r="K299" s="442"/>
      <c r="L299" s="442"/>
      <c r="M299" s="442"/>
      <c r="N299" s="442"/>
      <c r="O299" s="442"/>
      <c r="P299" s="442"/>
      <c r="Q299" s="442"/>
      <c r="R299" s="442"/>
      <c r="S299" s="442"/>
      <c r="T299" s="442"/>
      <c r="U299" s="442"/>
      <c r="V299" s="442"/>
      <c r="W299" s="442"/>
      <c r="X299" s="442"/>
      <c r="Y299" s="442"/>
      <c r="Z299" s="442"/>
      <c r="AA299" s="442"/>
      <c r="AB299" s="442"/>
      <c r="AC299" s="442"/>
      <c r="AD299" s="442"/>
    </row>
    <row r="300" spans="1:30">
      <c r="A300" s="442"/>
      <c r="B300" s="442"/>
      <c r="C300" s="442"/>
      <c r="D300" s="442"/>
      <c r="E300" s="442"/>
      <c r="F300" s="442"/>
      <c r="G300" s="442"/>
      <c r="H300" s="442"/>
      <c r="I300" s="442"/>
      <c r="J300" s="442"/>
      <c r="K300" s="442"/>
      <c r="L300" s="442"/>
      <c r="M300" s="442"/>
      <c r="N300" s="442"/>
      <c r="O300" s="442"/>
      <c r="P300" s="442"/>
      <c r="Q300" s="442"/>
      <c r="R300" s="442"/>
      <c r="S300" s="442"/>
      <c r="T300" s="442"/>
      <c r="U300" s="442"/>
      <c r="V300" s="442"/>
      <c r="W300" s="442"/>
      <c r="X300" s="442"/>
      <c r="Y300" s="442"/>
      <c r="Z300" s="442"/>
      <c r="AA300" s="442"/>
      <c r="AB300" s="442"/>
      <c r="AC300" s="442"/>
      <c r="AD300" s="442"/>
    </row>
    <row r="301" spans="1:30">
      <c r="A301" s="442"/>
      <c r="B301" s="442"/>
      <c r="C301" s="442"/>
      <c r="D301" s="442"/>
      <c r="E301" s="442"/>
      <c r="F301" s="442"/>
      <c r="G301" s="442"/>
      <c r="H301" s="442"/>
      <c r="I301" s="442"/>
      <c r="J301" s="442"/>
      <c r="K301" s="442"/>
      <c r="L301" s="442"/>
      <c r="M301" s="442"/>
      <c r="N301" s="442"/>
      <c r="O301" s="442"/>
      <c r="P301" s="442"/>
      <c r="Q301" s="442"/>
      <c r="R301" s="442"/>
      <c r="S301" s="442"/>
      <c r="T301" s="442"/>
      <c r="U301" s="442"/>
      <c r="V301" s="442"/>
      <c r="W301" s="442"/>
      <c r="X301" s="442"/>
      <c r="Y301" s="442"/>
      <c r="Z301" s="442"/>
      <c r="AA301" s="442"/>
      <c r="AB301" s="442"/>
      <c r="AC301" s="442"/>
      <c r="AD301" s="442"/>
    </row>
    <row r="302" spans="1:30">
      <c r="A302" s="442"/>
      <c r="B302" s="442"/>
      <c r="C302" s="442"/>
      <c r="D302" s="442"/>
      <c r="E302" s="442"/>
      <c r="F302" s="442"/>
      <c r="G302" s="442"/>
      <c r="H302" s="442"/>
      <c r="I302" s="442"/>
      <c r="J302" s="442"/>
      <c r="K302" s="442"/>
      <c r="L302" s="442"/>
      <c r="M302" s="442"/>
      <c r="N302" s="442"/>
      <c r="O302" s="442"/>
      <c r="P302" s="442"/>
      <c r="Q302" s="442"/>
      <c r="R302" s="442"/>
      <c r="S302" s="442"/>
      <c r="T302" s="442"/>
      <c r="U302" s="442"/>
      <c r="V302" s="442"/>
      <c r="W302" s="442"/>
      <c r="X302" s="442"/>
      <c r="Y302" s="442"/>
      <c r="Z302" s="442"/>
      <c r="AA302" s="442"/>
      <c r="AB302" s="442"/>
      <c r="AC302" s="442"/>
      <c r="AD302" s="442"/>
    </row>
    <row r="303" spans="1:30">
      <c r="A303" s="442"/>
      <c r="B303" s="442"/>
      <c r="C303" s="442"/>
      <c r="D303" s="442"/>
      <c r="E303" s="442"/>
      <c r="F303" s="442"/>
      <c r="G303" s="442"/>
      <c r="H303" s="442"/>
      <c r="I303" s="442"/>
      <c r="J303" s="442"/>
      <c r="K303" s="442"/>
      <c r="L303" s="442"/>
      <c r="M303" s="442"/>
      <c r="N303" s="442"/>
      <c r="O303" s="442"/>
      <c r="P303" s="442"/>
      <c r="Q303" s="442"/>
      <c r="R303" s="442"/>
      <c r="S303" s="442"/>
      <c r="T303" s="442"/>
      <c r="U303" s="442"/>
      <c r="V303" s="442"/>
      <c r="W303" s="442"/>
      <c r="X303" s="442"/>
      <c r="Y303" s="442"/>
      <c r="Z303" s="442"/>
      <c r="AA303" s="442"/>
      <c r="AB303" s="442"/>
      <c r="AC303" s="442"/>
      <c r="AD303" s="442"/>
    </row>
    <row r="304" spans="1:30">
      <c r="A304" s="442"/>
      <c r="B304" s="442"/>
      <c r="C304" s="442"/>
      <c r="D304" s="442"/>
      <c r="E304" s="442"/>
      <c r="F304" s="442"/>
      <c r="G304" s="442"/>
      <c r="H304" s="442"/>
      <c r="I304" s="442"/>
      <c r="J304" s="442"/>
      <c r="K304" s="442"/>
      <c r="L304" s="442"/>
      <c r="M304" s="442"/>
      <c r="N304" s="442"/>
      <c r="O304" s="442"/>
      <c r="P304" s="442"/>
      <c r="Q304" s="442"/>
      <c r="R304" s="442"/>
      <c r="S304" s="442"/>
      <c r="T304" s="442"/>
      <c r="U304" s="442"/>
      <c r="V304" s="442"/>
      <c r="W304" s="442"/>
      <c r="X304" s="442"/>
      <c r="Y304" s="442"/>
      <c r="Z304" s="442"/>
      <c r="AA304" s="442"/>
      <c r="AB304" s="442"/>
      <c r="AC304" s="442"/>
      <c r="AD304" s="442"/>
    </row>
    <row r="305" spans="1:30">
      <c r="A305" s="442"/>
      <c r="B305" s="442"/>
      <c r="C305" s="442"/>
      <c r="D305" s="442"/>
      <c r="E305" s="442"/>
      <c r="F305" s="442"/>
      <c r="G305" s="442"/>
      <c r="H305" s="442"/>
      <c r="I305" s="442"/>
      <c r="J305" s="442"/>
      <c r="K305" s="442"/>
      <c r="L305" s="442"/>
      <c r="M305" s="442"/>
      <c r="N305" s="442"/>
      <c r="O305" s="442"/>
      <c r="P305" s="442"/>
      <c r="Q305" s="442"/>
      <c r="R305" s="442"/>
      <c r="S305" s="442"/>
      <c r="T305" s="442"/>
      <c r="U305" s="442"/>
      <c r="V305" s="442"/>
      <c r="W305" s="442"/>
      <c r="X305" s="442"/>
      <c r="Y305" s="442"/>
      <c r="Z305" s="442"/>
      <c r="AA305" s="442"/>
      <c r="AB305" s="442"/>
      <c r="AC305" s="442"/>
      <c r="AD305" s="442"/>
    </row>
    <row r="306" spans="1:30">
      <c r="A306" s="442"/>
      <c r="B306" s="442"/>
      <c r="C306" s="442"/>
      <c r="D306" s="442"/>
      <c r="E306" s="442"/>
      <c r="F306" s="442"/>
      <c r="G306" s="442"/>
      <c r="H306" s="442"/>
      <c r="I306" s="442"/>
      <c r="J306" s="442"/>
      <c r="K306" s="442"/>
      <c r="L306" s="442"/>
      <c r="M306" s="442"/>
      <c r="N306" s="442"/>
      <c r="O306" s="442"/>
      <c r="P306" s="442"/>
      <c r="Q306" s="442"/>
      <c r="R306" s="442"/>
      <c r="S306" s="442"/>
      <c r="T306" s="442"/>
      <c r="U306" s="442"/>
      <c r="V306" s="442"/>
      <c r="W306" s="442"/>
      <c r="X306" s="442"/>
      <c r="Y306" s="442"/>
      <c r="Z306" s="442"/>
      <c r="AA306" s="442"/>
      <c r="AB306" s="442"/>
      <c r="AC306" s="442"/>
      <c r="AD306" s="442"/>
    </row>
    <row r="307" spans="1:30">
      <c r="A307" s="442"/>
      <c r="B307" s="442"/>
      <c r="C307" s="442"/>
      <c r="D307" s="442"/>
      <c r="E307" s="442"/>
      <c r="F307" s="442"/>
      <c r="G307" s="442"/>
      <c r="H307" s="442"/>
      <c r="I307" s="442"/>
      <c r="J307" s="442"/>
      <c r="K307" s="442"/>
      <c r="L307" s="442"/>
      <c r="M307" s="442"/>
      <c r="N307" s="442"/>
      <c r="O307" s="442"/>
      <c r="P307" s="442"/>
      <c r="Q307" s="442"/>
      <c r="R307" s="442"/>
      <c r="S307" s="442"/>
      <c r="T307" s="442"/>
      <c r="U307" s="442"/>
      <c r="V307" s="442"/>
      <c r="W307" s="442"/>
      <c r="X307" s="442"/>
      <c r="Y307" s="442"/>
      <c r="Z307" s="442"/>
      <c r="AA307" s="442"/>
      <c r="AB307" s="442"/>
      <c r="AC307" s="442"/>
      <c r="AD307" s="442"/>
    </row>
    <row r="308" spans="1:30">
      <c r="A308" s="442"/>
      <c r="B308" s="442"/>
      <c r="C308" s="442"/>
      <c r="D308" s="442"/>
      <c r="E308" s="442"/>
      <c r="F308" s="442"/>
      <c r="G308" s="442"/>
      <c r="H308" s="442"/>
      <c r="I308" s="442"/>
      <c r="J308" s="442"/>
      <c r="K308" s="442"/>
      <c r="L308" s="442"/>
      <c r="M308" s="442"/>
      <c r="N308" s="442"/>
      <c r="O308" s="442"/>
      <c r="P308" s="442"/>
      <c r="Q308" s="442"/>
      <c r="R308" s="442"/>
      <c r="S308" s="442"/>
      <c r="T308" s="442"/>
      <c r="U308" s="442"/>
      <c r="V308" s="442"/>
      <c r="W308" s="442"/>
      <c r="X308" s="442"/>
      <c r="Y308" s="442"/>
      <c r="Z308" s="442"/>
      <c r="AA308" s="442"/>
      <c r="AB308" s="442"/>
      <c r="AC308" s="442"/>
      <c r="AD308" s="442"/>
    </row>
    <row r="309" spans="1:30">
      <c r="A309" s="442"/>
      <c r="B309" s="442"/>
      <c r="C309" s="442"/>
      <c r="D309" s="442"/>
      <c r="E309" s="442"/>
      <c r="F309" s="442"/>
      <c r="G309" s="442"/>
      <c r="H309" s="442"/>
      <c r="I309" s="442"/>
      <c r="J309" s="442"/>
      <c r="K309" s="442"/>
      <c r="L309" s="442"/>
      <c r="M309" s="442"/>
      <c r="N309" s="442"/>
      <c r="O309" s="442"/>
      <c r="P309" s="442"/>
      <c r="Q309" s="442"/>
      <c r="R309" s="442"/>
      <c r="S309" s="442"/>
      <c r="T309" s="442"/>
      <c r="U309" s="442"/>
      <c r="V309" s="442"/>
      <c r="W309" s="442"/>
      <c r="X309" s="442"/>
      <c r="Y309" s="442"/>
      <c r="Z309" s="442"/>
      <c r="AA309" s="442"/>
      <c r="AB309" s="442"/>
      <c r="AC309" s="442"/>
      <c r="AD309" s="442"/>
    </row>
    <row r="310" spans="1:30">
      <c r="A310" s="442"/>
      <c r="B310" s="442"/>
      <c r="C310" s="442"/>
      <c r="D310" s="442"/>
      <c r="E310" s="442"/>
      <c r="F310" s="442"/>
      <c r="G310" s="442"/>
      <c r="H310" s="442"/>
      <c r="I310" s="442"/>
      <c r="J310" s="442"/>
      <c r="K310" s="442"/>
      <c r="L310" s="442"/>
      <c r="M310" s="442"/>
      <c r="N310" s="442"/>
      <c r="O310" s="442"/>
      <c r="P310" s="442"/>
      <c r="Q310" s="442"/>
      <c r="R310" s="442"/>
      <c r="S310" s="442"/>
      <c r="T310" s="442"/>
      <c r="U310" s="442"/>
      <c r="V310" s="442"/>
      <c r="W310" s="442"/>
      <c r="X310" s="442"/>
      <c r="Y310" s="442"/>
      <c r="Z310" s="442"/>
      <c r="AA310" s="442"/>
      <c r="AB310" s="442"/>
      <c r="AC310" s="442"/>
      <c r="AD310" s="442"/>
    </row>
    <row r="311" spans="1:30">
      <c r="A311" s="442"/>
      <c r="B311" s="442"/>
      <c r="C311" s="442"/>
      <c r="D311" s="442"/>
      <c r="E311" s="442"/>
      <c r="F311" s="442"/>
      <c r="G311" s="442"/>
      <c r="H311" s="442"/>
      <c r="I311" s="442"/>
      <c r="J311" s="442"/>
      <c r="K311" s="442"/>
      <c r="L311" s="442"/>
      <c r="M311" s="442"/>
      <c r="N311" s="442"/>
      <c r="O311" s="442"/>
      <c r="P311" s="442"/>
      <c r="Q311" s="442"/>
      <c r="R311" s="442"/>
      <c r="S311" s="442"/>
      <c r="T311" s="442"/>
      <c r="U311" s="442"/>
      <c r="V311" s="442"/>
      <c r="W311" s="442"/>
      <c r="X311" s="442"/>
      <c r="Y311" s="442"/>
      <c r="Z311" s="442"/>
      <c r="AA311" s="442"/>
      <c r="AB311" s="442"/>
      <c r="AC311" s="442"/>
      <c r="AD311" s="442"/>
    </row>
    <row r="312" spans="1:30">
      <c r="A312" s="442"/>
      <c r="B312" s="442"/>
      <c r="C312" s="442"/>
      <c r="D312" s="442"/>
      <c r="E312" s="442"/>
      <c r="F312" s="442"/>
      <c r="G312" s="442"/>
      <c r="H312" s="442"/>
      <c r="I312" s="442"/>
      <c r="J312" s="442"/>
      <c r="K312" s="442"/>
      <c r="L312" s="442"/>
      <c r="M312" s="442"/>
      <c r="N312" s="442"/>
      <c r="O312" s="442"/>
      <c r="P312" s="442"/>
      <c r="Q312" s="442"/>
      <c r="R312" s="442"/>
      <c r="S312" s="442"/>
      <c r="T312" s="442"/>
      <c r="U312" s="442"/>
      <c r="V312" s="442"/>
      <c r="W312" s="442"/>
      <c r="X312" s="442"/>
      <c r="Y312" s="442"/>
      <c r="Z312" s="442"/>
      <c r="AA312" s="442"/>
      <c r="AB312" s="442"/>
      <c r="AC312" s="442"/>
      <c r="AD312" s="442"/>
    </row>
    <row r="313" spans="1:30">
      <c r="A313" s="442"/>
      <c r="B313" s="442"/>
      <c r="C313" s="442"/>
      <c r="D313" s="442"/>
      <c r="E313" s="442"/>
      <c r="F313" s="442"/>
      <c r="G313" s="442"/>
      <c r="H313" s="442"/>
      <c r="I313" s="442"/>
      <c r="J313" s="442"/>
      <c r="K313" s="442"/>
      <c r="L313" s="442"/>
      <c r="M313" s="442"/>
      <c r="N313" s="442"/>
      <c r="O313" s="442"/>
      <c r="P313" s="442"/>
      <c r="Q313" s="442"/>
      <c r="R313" s="442"/>
      <c r="S313" s="442"/>
      <c r="T313" s="442"/>
      <c r="U313" s="442"/>
      <c r="V313" s="442"/>
      <c r="W313" s="442"/>
      <c r="X313" s="442"/>
      <c r="Y313" s="442"/>
      <c r="Z313" s="442"/>
      <c r="AA313" s="442"/>
      <c r="AB313" s="442"/>
      <c r="AC313" s="442"/>
      <c r="AD313" s="442"/>
    </row>
    <row r="314" spans="1:30">
      <c r="A314" s="442"/>
      <c r="B314" s="442"/>
      <c r="C314" s="442"/>
      <c r="D314" s="442"/>
      <c r="E314" s="442"/>
      <c r="F314" s="442"/>
      <c r="G314" s="442"/>
      <c r="H314" s="442"/>
      <c r="I314" s="442"/>
      <c r="J314" s="442"/>
      <c r="K314" s="442"/>
      <c r="L314" s="442"/>
      <c r="M314" s="442"/>
      <c r="N314" s="442"/>
      <c r="O314" s="442"/>
      <c r="P314" s="442"/>
      <c r="Q314" s="442"/>
      <c r="R314" s="442"/>
      <c r="S314" s="442"/>
      <c r="T314" s="442"/>
      <c r="U314" s="442"/>
      <c r="V314" s="442"/>
      <c r="W314" s="442"/>
      <c r="X314" s="442"/>
      <c r="Y314" s="442"/>
      <c r="Z314" s="442"/>
      <c r="AA314" s="442"/>
      <c r="AB314" s="442"/>
      <c r="AC314" s="442"/>
      <c r="AD314" s="442"/>
    </row>
    <row r="315" spans="1:30">
      <c r="A315" s="442"/>
      <c r="B315" s="442"/>
      <c r="C315" s="442"/>
      <c r="D315" s="442"/>
      <c r="E315" s="442"/>
      <c r="F315" s="442"/>
      <c r="G315" s="442"/>
      <c r="H315" s="442"/>
      <c r="I315" s="442"/>
      <c r="J315" s="442"/>
      <c r="K315" s="442"/>
      <c r="L315" s="442"/>
      <c r="M315" s="442"/>
      <c r="N315" s="442"/>
      <c r="O315" s="442"/>
      <c r="P315" s="442"/>
      <c r="Q315" s="442"/>
      <c r="R315" s="442"/>
      <c r="S315" s="442"/>
      <c r="T315" s="442"/>
      <c r="U315" s="442"/>
      <c r="V315" s="442"/>
      <c r="W315" s="442"/>
      <c r="X315" s="442"/>
      <c r="Y315" s="442"/>
      <c r="Z315" s="442"/>
      <c r="AA315" s="442"/>
      <c r="AB315" s="442"/>
      <c r="AC315" s="442"/>
      <c r="AD315" s="442"/>
    </row>
    <row r="316" spans="1:30">
      <c r="A316" s="442"/>
      <c r="B316" s="442"/>
      <c r="C316" s="442"/>
      <c r="D316" s="442"/>
      <c r="E316" s="442"/>
      <c r="F316" s="442"/>
      <c r="G316" s="442"/>
      <c r="H316" s="442"/>
      <c r="I316" s="442"/>
      <c r="J316" s="442"/>
      <c r="K316" s="442"/>
      <c r="L316" s="442"/>
      <c r="M316" s="442"/>
      <c r="N316" s="442"/>
      <c r="O316" s="442"/>
      <c r="P316" s="442"/>
      <c r="Q316" s="442"/>
      <c r="R316" s="442"/>
      <c r="S316" s="442"/>
      <c r="T316" s="442"/>
      <c r="U316" s="442"/>
      <c r="V316" s="442"/>
      <c r="W316" s="442"/>
      <c r="X316" s="442"/>
      <c r="Y316" s="442"/>
      <c r="Z316" s="442"/>
      <c r="AA316" s="442"/>
      <c r="AB316" s="442"/>
      <c r="AC316" s="442"/>
      <c r="AD316" s="442"/>
    </row>
    <row r="317" spans="1:30">
      <c r="A317" s="442"/>
      <c r="B317" s="442"/>
      <c r="C317" s="442"/>
      <c r="D317" s="442"/>
      <c r="E317" s="442"/>
      <c r="F317" s="442"/>
      <c r="G317" s="442"/>
      <c r="H317" s="442"/>
      <c r="I317" s="442"/>
      <c r="J317" s="442"/>
      <c r="K317" s="442"/>
      <c r="L317" s="442"/>
      <c r="M317" s="442"/>
      <c r="N317" s="442"/>
      <c r="O317" s="442"/>
      <c r="P317" s="442"/>
      <c r="Q317" s="442"/>
      <c r="R317" s="442"/>
      <c r="S317" s="442"/>
      <c r="T317" s="442"/>
      <c r="U317" s="442"/>
      <c r="V317" s="442"/>
      <c r="W317" s="442"/>
      <c r="X317" s="442"/>
      <c r="Y317" s="442"/>
      <c r="Z317" s="442"/>
      <c r="AA317" s="442"/>
      <c r="AB317" s="442"/>
      <c r="AC317" s="442"/>
      <c r="AD317" s="442"/>
    </row>
    <row r="318" spans="1:30">
      <c r="A318" s="442"/>
      <c r="B318" s="442"/>
      <c r="C318" s="442"/>
      <c r="D318" s="442"/>
      <c r="E318" s="442"/>
      <c r="F318" s="442"/>
      <c r="G318" s="442"/>
      <c r="H318" s="442"/>
      <c r="I318" s="442"/>
      <c r="J318" s="442"/>
      <c r="K318" s="442"/>
      <c r="L318" s="442"/>
      <c r="M318" s="442"/>
      <c r="N318" s="442"/>
      <c r="O318" s="442"/>
      <c r="P318" s="442"/>
      <c r="Q318" s="442"/>
      <c r="R318" s="442"/>
      <c r="S318" s="442"/>
      <c r="T318" s="442"/>
      <c r="U318" s="442"/>
      <c r="V318" s="442"/>
      <c r="W318" s="442"/>
      <c r="X318" s="442"/>
      <c r="Y318" s="442"/>
      <c r="Z318" s="442"/>
      <c r="AA318" s="442"/>
      <c r="AB318" s="442"/>
      <c r="AC318" s="442"/>
      <c r="AD318" s="442"/>
    </row>
    <row r="319" spans="1:30">
      <c r="A319" s="442"/>
      <c r="B319" s="442"/>
      <c r="C319" s="442"/>
      <c r="D319" s="442"/>
      <c r="E319" s="442"/>
      <c r="F319" s="442"/>
      <c r="G319" s="442"/>
      <c r="H319" s="442"/>
      <c r="I319" s="442"/>
      <c r="J319" s="442"/>
      <c r="K319" s="442"/>
      <c r="L319" s="442"/>
      <c r="M319" s="442"/>
      <c r="N319" s="442"/>
      <c r="O319" s="442"/>
      <c r="P319" s="442"/>
      <c r="Q319" s="442"/>
      <c r="R319" s="442"/>
      <c r="S319" s="442"/>
      <c r="T319" s="442"/>
      <c r="U319" s="442"/>
      <c r="V319" s="442"/>
      <c r="W319" s="442"/>
      <c r="X319" s="442"/>
      <c r="Y319" s="442"/>
      <c r="Z319" s="442"/>
      <c r="AA319" s="442"/>
      <c r="AB319" s="442"/>
      <c r="AC319" s="442"/>
      <c r="AD319" s="442"/>
    </row>
    <row r="320" spans="1:30">
      <c r="A320" s="442"/>
      <c r="B320" s="442"/>
      <c r="C320" s="442"/>
      <c r="D320" s="442"/>
      <c r="E320" s="442"/>
      <c r="F320" s="442"/>
      <c r="G320" s="442"/>
      <c r="H320" s="442"/>
      <c r="I320" s="442"/>
      <c r="J320" s="442"/>
      <c r="K320" s="442"/>
      <c r="L320" s="442"/>
      <c r="M320" s="442"/>
      <c r="N320" s="442"/>
      <c r="O320" s="442"/>
      <c r="P320" s="442"/>
      <c r="Q320" s="442"/>
      <c r="R320" s="442"/>
      <c r="S320" s="442"/>
      <c r="T320" s="442"/>
      <c r="U320" s="442"/>
      <c r="V320" s="442"/>
      <c r="W320" s="442"/>
      <c r="X320" s="442"/>
      <c r="Y320" s="442"/>
      <c r="Z320" s="442"/>
      <c r="AA320" s="442"/>
      <c r="AB320" s="442"/>
      <c r="AC320" s="442"/>
      <c r="AD320" s="442"/>
    </row>
    <row r="321" spans="1:30">
      <c r="A321" s="442"/>
      <c r="B321" s="442"/>
      <c r="C321" s="442"/>
      <c r="D321" s="442"/>
      <c r="E321" s="442"/>
      <c r="F321" s="442"/>
      <c r="G321" s="442"/>
      <c r="H321" s="442"/>
      <c r="I321" s="442"/>
      <c r="J321" s="442"/>
      <c r="K321" s="442"/>
      <c r="L321" s="442"/>
      <c r="M321" s="442"/>
      <c r="N321" s="442"/>
      <c r="O321" s="442"/>
      <c r="P321" s="442"/>
      <c r="Q321" s="442"/>
      <c r="R321" s="442"/>
      <c r="S321" s="442"/>
      <c r="T321" s="442"/>
      <c r="U321" s="442"/>
      <c r="V321" s="442"/>
      <c r="W321" s="442"/>
      <c r="X321" s="442"/>
      <c r="Y321" s="442"/>
      <c r="Z321" s="442"/>
      <c r="AA321" s="442"/>
      <c r="AB321" s="442"/>
      <c r="AC321" s="442"/>
      <c r="AD321" s="442"/>
    </row>
    <row r="322" spans="1:30">
      <c r="A322" s="442"/>
      <c r="B322" s="442"/>
      <c r="C322" s="442"/>
      <c r="D322" s="442"/>
      <c r="E322" s="442"/>
      <c r="F322" s="442"/>
      <c r="G322" s="442"/>
      <c r="H322" s="442"/>
      <c r="I322" s="442"/>
      <c r="J322" s="442"/>
      <c r="K322" s="442"/>
      <c r="L322" s="442"/>
      <c r="M322" s="442"/>
      <c r="N322" s="442"/>
      <c r="O322" s="442"/>
      <c r="P322" s="442"/>
      <c r="Q322" s="442"/>
      <c r="R322" s="442"/>
      <c r="S322" s="442"/>
      <c r="T322" s="442"/>
      <c r="U322" s="442"/>
      <c r="V322" s="442"/>
      <c r="W322" s="442"/>
      <c r="X322" s="442"/>
      <c r="Y322" s="442"/>
      <c r="Z322" s="442"/>
      <c r="AA322" s="442"/>
      <c r="AB322" s="442"/>
      <c r="AC322" s="442"/>
      <c r="AD322" s="442"/>
    </row>
    <row r="323" spans="1:30">
      <c r="A323" s="442"/>
      <c r="B323" s="442"/>
      <c r="C323" s="442"/>
      <c r="D323" s="442"/>
      <c r="E323" s="442"/>
      <c r="F323" s="442"/>
      <c r="G323" s="442"/>
      <c r="H323" s="442"/>
      <c r="I323" s="442"/>
      <c r="J323" s="442"/>
      <c r="K323" s="442"/>
      <c r="L323" s="442"/>
      <c r="M323" s="442"/>
      <c r="N323" s="442"/>
      <c r="O323" s="442"/>
      <c r="P323" s="442"/>
      <c r="Q323" s="442"/>
      <c r="R323" s="442"/>
      <c r="S323" s="442"/>
      <c r="T323" s="442"/>
      <c r="U323" s="442"/>
      <c r="V323" s="442"/>
      <c r="W323" s="442"/>
      <c r="X323" s="442"/>
      <c r="Y323" s="442"/>
      <c r="Z323" s="442"/>
      <c r="AA323" s="442"/>
      <c r="AB323" s="442"/>
      <c r="AC323" s="442"/>
      <c r="AD323" s="442"/>
    </row>
    <row r="324" spans="1:30">
      <c r="A324" s="442"/>
      <c r="B324" s="442"/>
      <c r="C324" s="442"/>
      <c r="D324" s="442"/>
      <c r="E324" s="442"/>
      <c r="F324" s="442"/>
      <c r="G324" s="442"/>
      <c r="H324" s="442"/>
      <c r="I324" s="442"/>
      <c r="J324" s="442"/>
      <c r="K324" s="442"/>
      <c r="L324" s="442"/>
      <c r="M324" s="442"/>
      <c r="N324" s="442"/>
      <c r="O324" s="442"/>
      <c r="P324" s="442"/>
      <c r="Q324" s="442"/>
      <c r="R324" s="442"/>
      <c r="S324" s="442"/>
      <c r="T324" s="442"/>
      <c r="U324" s="442"/>
      <c r="V324" s="442"/>
      <c r="W324" s="442"/>
      <c r="X324" s="442"/>
      <c r="Y324" s="442"/>
      <c r="Z324" s="442"/>
      <c r="AA324" s="442"/>
      <c r="AB324" s="442"/>
      <c r="AC324" s="442"/>
      <c r="AD324" s="442"/>
    </row>
    <row r="325" spans="1:30">
      <c r="A325" s="442"/>
      <c r="B325" s="442"/>
      <c r="C325" s="442"/>
      <c r="D325" s="442"/>
      <c r="E325" s="442"/>
      <c r="F325" s="442"/>
      <c r="G325" s="442"/>
      <c r="H325" s="442"/>
      <c r="I325" s="442"/>
      <c r="J325" s="442"/>
      <c r="K325" s="442"/>
      <c r="L325" s="442"/>
      <c r="M325" s="442"/>
      <c r="N325" s="442"/>
      <c r="O325" s="442"/>
      <c r="P325" s="442"/>
      <c r="Q325" s="442"/>
      <c r="R325" s="442"/>
      <c r="S325" s="442"/>
      <c r="T325" s="442"/>
      <c r="U325" s="442"/>
      <c r="V325" s="442"/>
      <c r="W325" s="442"/>
      <c r="X325" s="442"/>
      <c r="Y325" s="442"/>
      <c r="Z325" s="442"/>
      <c r="AA325" s="442"/>
      <c r="AB325" s="442"/>
      <c r="AC325" s="442"/>
      <c r="AD325" s="442"/>
    </row>
    <row r="326" spans="1:30">
      <c r="A326" s="442"/>
      <c r="B326" s="442"/>
      <c r="C326" s="442"/>
      <c r="D326" s="442"/>
      <c r="E326" s="442"/>
      <c r="F326" s="442"/>
      <c r="G326" s="442"/>
      <c r="H326" s="442"/>
      <c r="I326" s="442"/>
      <c r="J326" s="442"/>
      <c r="K326" s="442"/>
      <c r="L326" s="442"/>
      <c r="M326" s="442"/>
      <c r="N326" s="442"/>
      <c r="O326" s="442"/>
      <c r="P326" s="442"/>
      <c r="Q326" s="442"/>
      <c r="R326" s="442"/>
      <c r="S326" s="442"/>
      <c r="T326" s="442"/>
      <c r="U326" s="442"/>
      <c r="V326" s="442"/>
      <c r="W326" s="442"/>
      <c r="X326" s="442"/>
      <c r="Y326" s="442"/>
      <c r="Z326" s="442"/>
      <c r="AA326" s="442"/>
      <c r="AB326" s="442"/>
      <c r="AC326" s="442"/>
      <c r="AD326" s="442"/>
    </row>
    <row r="327" spans="1:30">
      <c r="A327" s="442"/>
      <c r="B327" s="442"/>
      <c r="C327" s="442"/>
      <c r="D327" s="442"/>
      <c r="E327" s="442"/>
      <c r="F327" s="442"/>
      <c r="G327" s="442"/>
      <c r="H327" s="442"/>
      <c r="I327" s="442"/>
      <c r="J327" s="442"/>
      <c r="K327" s="442"/>
      <c r="L327" s="442"/>
      <c r="M327" s="442"/>
      <c r="N327" s="442"/>
      <c r="O327" s="442"/>
      <c r="P327" s="442"/>
      <c r="Q327" s="442"/>
      <c r="R327" s="442"/>
      <c r="S327" s="442"/>
      <c r="T327" s="442"/>
      <c r="U327" s="442"/>
      <c r="V327" s="442"/>
      <c r="W327" s="442"/>
      <c r="X327" s="442"/>
      <c r="Y327" s="442"/>
      <c r="Z327" s="442"/>
      <c r="AA327" s="442"/>
      <c r="AB327" s="442"/>
      <c r="AC327" s="442"/>
      <c r="AD327" s="442"/>
    </row>
    <row r="328" spans="1:30">
      <c r="A328" s="442"/>
      <c r="B328" s="442"/>
      <c r="C328" s="442"/>
      <c r="D328" s="442"/>
      <c r="E328" s="442"/>
      <c r="F328" s="442"/>
      <c r="G328" s="442"/>
      <c r="H328" s="442"/>
      <c r="I328" s="442"/>
      <c r="J328" s="442"/>
      <c r="K328" s="442"/>
      <c r="L328" s="442"/>
      <c r="M328" s="442"/>
      <c r="N328" s="442"/>
      <c r="O328" s="442"/>
      <c r="P328" s="442"/>
      <c r="Q328" s="442"/>
      <c r="R328" s="442"/>
      <c r="S328" s="442"/>
      <c r="T328" s="442"/>
      <c r="U328" s="442"/>
      <c r="V328" s="442"/>
      <c r="W328" s="442"/>
      <c r="X328" s="442"/>
      <c r="Y328" s="442"/>
      <c r="Z328" s="442"/>
      <c r="AA328" s="442"/>
      <c r="AB328" s="442"/>
      <c r="AC328" s="442"/>
      <c r="AD328" s="442"/>
    </row>
    <row r="329" spans="1:30">
      <c r="A329" s="442"/>
      <c r="B329" s="442"/>
      <c r="C329" s="442"/>
      <c r="D329" s="442"/>
      <c r="E329" s="442"/>
      <c r="F329" s="442"/>
      <c r="G329" s="442"/>
      <c r="H329" s="442"/>
      <c r="I329" s="442"/>
      <c r="J329" s="442"/>
      <c r="K329" s="442"/>
      <c r="L329" s="442"/>
      <c r="M329" s="442"/>
      <c r="N329" s="442"/>
      <c r="O329" s="442"/>
      <c r="P329" s="442"/>
      <c r="Q329" s="442"/>
      <c r="R329" s="442"/>
      <c r="S329" s="442"/>
      <c r="T329" s="442"/>
      <c r="U329" s="442"/>
      <c r="V329" s="442"/>
      <c r="W329" s="442"/>
      <c r="X329" s="442"/>
      <c r="Y329" s="442"/>
      <c r="Z329" s="442"/>
      <c r="AA329" s="442"/>
      <c r="AB329" s="442"/>
      <c r="AC329" s="442"/>
      <c r="AD329" s="442"/>
    </row>
    <row r="330" spans="1:30">
      <c r="A330" s="442"/>
      <c r="B330" s="442"/>
      <c r="C330" s="442"/>
      <c r="D330" s="442"/>
      <c r="E330" s="442"/>
      <c r="F330" s="442"/>
      <c r="G330" s="442"/>
      <c r="H330" s="442"/>
      <c r="I330" s="442"/>
      <c r="J330" s="442"/>
      <c r="K330" s="442"/>
      <c r="L330" s="442"/>
      <c r="M330" s="442"/>
      <c r="N330" s="442"/>
      <c r="O330" s="442"/>
      <c r="P330" s="442"/>
      <c r="Q330" s="442"/>
      <c r="R330" s="442"/>
      <c r="S330" s="442"/>
      <c r="T330" s="442"/>
      <c r="U330" s="442"/>
      <c r="V330" s="442"/>
      <c r="W330" s="442"/>
      <c r="X330" s="442"/>
      <c r="Y330" s="442"/>
      <c r="Z330" s="442"/>
      <c r="AA330" s="442"/>
      <c r="AB330" s="442"/>
      <c r="AC330" s="442"/>
      <c r="AD330" s="442"/>
    </row>
    <row r="331" spans="1:30">
      <c r="A331" s="442"/>
      <c r="B331" s="442"/>
      <c r="C331" s="442"/>
      <c r="D331" s="442"/>
      <c r="E331" s="442"/>
      <c r="F331" s="442"/>
      <c r="G331" s="442"/>
      <c r="H331" s="442"/>
      <c r="I331" s="442"/>
      <c r="J331" s="442"/>
      <c r="K331" s="442"/>
      <c r="L331" s="442"/>
      <c r="M331" s="442"/>
      <c r="N331" s="442"/>
      <c r="O331" s="442"/>
      <c r="P331" s="442"/>
      <c r="Q331" s="442"/>
      <c r="R331" s="442"/>
      <c r="S331" s="442"/>
      <c r="T331" s="442"/>
      <c r="U331" s="442"/>
      <c r="V331" s="442"/>
      <c r="W331" s="442"/>
      <c r="X331" s="442"/>
      <c r="Y331" s="442"/>
      <c r="Z331" s="442"/>
      <c r="AA331" s="442"/>
      <c r="AB331" s="442"/>
      <c r="AC331" s="442"/>
      <c r="AD331" s="442"/>
    </row>
    <row r="332" spans="1:30">
      <c r="A332" s="442"/>
      <c r="B332" s="442"/>
      <c r="C332" s="442"/>
      <c r="D332" s="442"/>
      <c r="E332" s="442"/>
      <c r="F332" s="442"/>
      <c r="G332" s="442"/>
      <c r="H332" s="442"/>
      <c r="I332" s="442"/>
      <c r="J332" s="442"/>
      <c r="K332" s="442"/>
      <c r="L332" s="442"/>
      <c r="M332" s="442"/>
      <c r="N332" s="442"/>
      <c r="O332" s="442"/>
      <c r="P332" s="442"/>
      <c r="Q332" s="442"/>
      <c r="R332" s="442"/>
      <c r="S332" s="442"/>
      <c r="T332" s="442"/>
      <c r="U332" s="442"/>
      <c r="V332" s="442"/>
      <c r="W332" s="442"/>
      <c r="X332" s="442"/>
      <c r="Y332" s="442"/>
      <c r="Z332" s="442"/>
      <c r="AA332" s="442"/>
      <c r="AB332" s="442"/>
      <c r="AC332" s="442"/>
      <c r="AD332" s="442"/>
    </row>
    <row r="333" spans="1:30">
      <c r="A333" s="442"/>
      <c r="B333" s="442"/>
      <c r="C333" s="442"/>
      <c r="D333" s="442"/>
      <c r="E333" s="442"/>
      <c r="F333" s="442"/>
      <c r="G333" s="442"/>
      <c r="H333" s="442"/>
      <c r="I333" s="442"/>
      <c r="J333" s="442"/>
      <c r="K333" s="442"/>
      <c r="L333" s="442"/>
      <c r="M333" s="442"/>
      <c r="N333" s="442"/>
      <c r="O333" s="442"/>
      <c r="P333" s="442"/>
      <c r="Q333" s="442"/>
      <c r="R333" s="442"/>
      <c r="S333" s="442"/>
      <c r="T333" s="442"/>
      <c r="U333" s="442"/>
      <c r="V333" s="442"/>
      <c r="W333" s="442"/>
      <c r="X333" s="442"/>
      <c r="Y333" s="442"/>
      <c r="Z333" s="442"/>
      <c r="AA333" s="442"/>
      <c r="AB333" s="442"/>
      <c r="AC333" s="442"/>
      <c r="AD333" s="442"/>
    </row>
    <row r="334" spans="1:30">
      <c r="A334" s="442"/>
      <c r="B334" s="442"/>
      <c r="C334" s="442"/>
      <c r="D334" s="442"/>
      <c r="E334" s="442"/>
      <c r="F334" s="442"/>
      <c r="G334" s="442"/>
      <c r="H334" s="442"/>
      <c r="I334" s="442"/>
      <c r="J334" s="442"/>
      <c r="K334" s="442"/>
      <c r="L334" s="442"/>
      <c r="M334" s="442"/>
      <c r="N334" s="442"/>
      <c r="O334" s="442"/>
      <c r="P334" s="442"/>
      <c r="Q334" s="442"/>
      <c r="R334" s="442"/>
      <c r="S334" s="442"/>
      <c r="T334" s="442"/>
      <c r="U334" s="442"/>
      <c r="V334" s="442"/>
      <c r="W334" s="442"/>
      <c r="X334" s="442"/>
      <c r="Y334" s="442"/>
      <c r="Z334" s="442"/>
      <c r="AA334" s="442"/>
      <c r="AB334" s="442"/>
      <c r="AC334" s="442"/>
      <c r="AD334" s="442"/>
    </row>
    <row r="335" spans="1:30">
      <c r="A335" s="442"/>
      <c r="B335" s="442"/>
      <c r="C335" s="442"/>
      <c r="D335" s="442"/>
      <c r="E335" s="442"/>
      <c r="F335" s="442"/>
      <c r="G335" s="442"/>
      <c r="H335" s="442"/>
      <c r="I335" s="442"/>
      <c r="J335" s="442"/>
      <c r="K335" s="442"/>
      <c r="L335" s="442"/>
      <c r="M335" s="442"/>
      <c r="N335" s="442"/>
      <c r="O335" s="442"/>
      <c r="P335" s="442"/>
      <c r="Q335" s="442"/>
      <c r="R335" s="442"/>
      <c r="S335" s="442"/>
      <c r="T335" s="442"/>
      <c r="U335" s="442"/>
      <c r="V335" s="442"/>
      <c r="W335" s="442"/>
      <c r="X335" s="442"/>
      <c r="Y335" s="442"/>
      <c r="Z335" s="442"/>
      <c r="AA335" s="442"/>
      <c r="AB335" s="442"/>
      <c r="AC335" s="442"/>
      <c r="AD335" s="442"/>
    </row>
    <row r="336" spans="1:30">
      <c r="A336" s="442"/>
      <c r="B336" s="442"/>
      <c r="C336" s="442"/>
      <c r="D336" s="442"/>
      <c r="E336" s="442"/>
      <c r="F336" s="442"/>
      <c r="G336" s="442"/>
      <c r="H336" s="442"/>
      <c r="I336" s="442"/>
      <c r="J336" s="442"/>
      <c r="K336" s="442"/>
      <c r="L336" s="442"/>
      <c r="M336" s="442"/>
      <c r="N336" s="442"/>
      <c r="O336" s="442"/>
      <c r="P336" s="442"/>
      <c r="Q336" s="442"/>
      <c r="R336" s="442"/>
      <c r="S336" s="442"/>
      <c r="T336" s="442"/>
      <c r="U336" s="442"/>
      <c r="V336" s="442"/>
      <c r="W336" s="442"/>
      <c r="X336" s="442"/>
      <c r="Y336" s="442"/>
      <c r="Z336" s="442"/>
      <c r="AA336" s="442"/>
      <c r="AB336" s="442"/>
      <c r="AC336" s="442"/>
      <c r="AD336" s="442"/>
    </row>
    <row r="337" spans="1:30">
      <c r="A337" s="442"/>
      <c r="B337" s="442"/>
      <c r="C337" s="442"/>
      <c r="D337" s="442"/>
      <c r="E337" s="442"/>
      <c r="F337" s="442"/>
      <c r="G337" s="442"/>
      <c r="H337" s="442"/>
      <c r="I337" s="442"/>
      <c r="J337" s="442"/>
      <c r="K337" s="442"/>
      <c r="L337" s="442"/>
      <c r="M337" s="442"/>
      <c r="N337" s="442"/>
      <c r="O337" s="442"/>
      <c r="P337" s="442"/>
      <c r="Q337" s="442"/>
      <c r="R337" s="442"/>
      <c r="S337" s="442"/>
      <c r="T337" s="442"/>
      <c r="U337" s="442"/>
      <c r="V337" s="442"/>
      <c r="W337" s="442"/>
      <c r="X337" s="442"/>
      <c r="Y337" s="442"/>
      <c r="Z337" s="442"/>
      <c r="AA337" s="442"/>
      <c r="AB337" s="442"/>
      <c r="AC337" s="442"/>
      <c r="AD337" s="442"/>
    </row>
    <row r="338" spans="1:30">
      <c r="A338" s="442"/>
      <c r="B338" s="442"/>
      <c r="C338" s="442"/>
      <c r="D338" s="442"/>
      <c r="E338" s="442"/>
      <c r="F338" s="442"/>
      <c r="G338" s="442"/>
      <c r="H338" s="442"/>
      <c r="I338" s="442"/>
      <c r="J338" s="442"/>
      <c r="K338" s="442"/>
      <c r="L338" s="442"/>
      <c r="M338" s="442"/>
      <c r="N338" s="442"/>
      <c r="O338" s="442"/>
      <c r="P338" s="442"/>
      <c r="Q338" s="442"/>
      <c r="R338" s="442"/>
      <c r="S338" s="442"/>
      <c r="T338" s="442"/>
      <c r="U338" s="442"/>
      <c r="V338" s="442"/>
      <c r="W338" s="442"/>
      <c r="X338" s="442"/>
      <c r="Y338" s="442"/>
      <c r="Z338" s="442"/>
      <c r="AA338" s="442"/>
      <c r="AB338" s="442"/>
      <c r="AC338" s="442"/>
      <c r="AD338" s="442"/>
    </row>
    <row r="339" spans="1:30">
      <c r="A339" s="442"/>
      <c r="B339" s="442"/>
      <c r="C339" s="442"/>
      <c r="D339" s="442"/>
      <c r="E339" s="442"/>
      <c r="F339" s="442"/>
      <c r="G339" s="442"/>
      <c r="H339" s="442"/>
      <c r="I339" s="442"/>
      <c r="J339" s="442"/>
      <c r="K339" s="442"/>
      <c r="L339" s="442"/>
      <c r="M339" s="442"/>
      <c r="N339" s="442"/>
      <c r="O339" s="442"/>
      <c r="P339" s="442"/>
      <c r="Q339" s="442"/>
      <c r="R339" s="442"/>
      <c r="S339" s="442"/>
      <c r="T339" s="442"/>
      <c r="U339" s="442"/>
      <c r="V339" s="442"/>
      <c r="W339" s="442"/>
      <c r="X339" s="442"/>
      <c r="Y339" s="442"/>
      <c r="Z339" s="442"/>
      <c r="AA339" s="442"/>
      <c r="AB339" s="442"/>
      <c r="AC339" s="442"/>
      <c r="AD339" s="442"/>
    </row>
    <row r="340" spans="1:30">
      <c r="A340" s="442"/>
      <c r="B340" s="442"/>
      <c r="C340" s="442"/>
      <c r="D340" s="442"/>
      <c r="E340" s="442"/>
      <c r="F340" s="442"/>
      <c r="G340" s="442"/>
      <c r="H340" s="442"/>
      <c r="I340" s="442"/>
      <c r="J340" s="442"/>
      <c r="K340" s="442"/>
      <c r="L340" s="442"/>
      <c r="M340" s="442"/>
      <c r="N340" s="442"/>
      <c r="O340" s="442"/>
      <c r="P340" s="442"/>
      <c r="Q340" s="442"/>
      <c r="R340" s="442"/>
      <c r="S340" s="442"/>
      <c r="T340" s="442"/>
      <c r="U340" s="442"/>
      <c r="V340" s="442"/>
      <c r="W340" s="442"/>
      <c r="X340" s="442"/>
      <c r="Y340" s="442"/>
      <c r="Z340" s="442"/>
      <c r="AA340" s="442"/>
      <c r="AB340" s="442"/>
      <c r="AC340" s="442"/>
      <c r="AD340" s="442"/>
    </row>
    <row r="341" spans="1:30">
      <c r="A341" s="442"/>
      <c r="B341" s="442"/>
      <c r="C341" s="442"/>
      <c r="D341" s="442"/>
      <c r="E341" s="442"/>
      <c r="F341" s="442"/>
      <c r="G341" s="442"/>
      <c r="H341" s="442"/>
      <c r="I341" s="442"/>
      <c r="J341" s="442"/>
      <c r="K341" s="442"/>
      <c r="L341" s="442"/>
      <c r="M341" s="442"/>
      <c r="N341" s="442"/>
      <c r="O341" s="442"/>
      <c r="P341" s="442"/>
      <c r="Q341" s="442"/>
      <c r="R341" s="442"/>
      <c r="S341" s="442"/>
      <c r="T341" s="442"/>
      <c r="U341" s="442"/>
      <c r="V341" s="442"/>
      <c r="W341" s="442"/>
      <c r="X341" s="442"/>
      <c r="Y341" s="442"/>
      <c r="Z341" s="442"/>
      <c r="AA341" s="442"/>
      <c r="AB341" s="442"/>
      <c r="AC341" s="442"/>
      <c r="AD341" s="442"/>
    </row>
    <row r="342" spans="1:30">
      <c r="A342" s="442"/>
      <c r="B342" s="442"/>
      <c r="C342" s="442"/>
      <c r="D342" s="442"/>
      <c r="E342" s="442"/>
      <c r="F342" s="442"/>
      <c r="G342" s="442"/>
      <c r="H342" s="442"/>
      <c r="I342" s="442"/>
      <c r="J342" s="442"/>
      <c r="K342" s="442"/>
      <c r="L342" s="442"/>
      <c r="M342" s="442"/>
      <c r="N342" s="442"/>
      <c r="O342" s="442"/>
      <c r="P342" s="442"/>
      <c r="Q342" s="442"/>
      <c r="R342" s="442"/>
      <c r="S342" s="442"/>
      <c r="T342" s="442"/>
      <c r="U342" s="442"/>
      <c r="V342" s="442"/>
      <c r="W342" s="442"/>
      <c r="X342" s="442"/>
      <c r="Y342" s="442"/>
      <c r="Z342" s="442"/>
      <c r="AA342" s="442"/>
      <c r="AB342" s="442"/>
      <c r="AC342" s="442"/>
      <c r="AD342" s="442"/>
    </row>
    <row r="343" spans="1:30">
      <c r="A343" s="442"/>
      <c r="B343" s="442"/>
      <c r="C343" s="442"/>
      <c r="D343" s="442"/>
      <c r="E343" s="442"/>
      <c r="F343" s="442"/>
      <c r="G343" s="442"/>
      <c r="H343" s="442"/>
      <c r="I343" s="442"/>
      <c r="J343" s="442"/>
      <c r="K343" s="442"/>
      <c r="L343" s="442"/>
      <c r="M343" s="442"/>
      <c r="N343" s="442"/>
      <c r="O343" s="442"/>
      <c r="P343" s="442"/>
      <c r="Q343" s="442"/>
      <c r="R343" s="442"/>
      <c r="S343" s="442"/>
      <c r="T343" s="442"/>
      <c r="U343" s="442"/>
      <c r="V343" s="442"/>
      <c r="W343" s="442"/>
      <c r="X343" s="442"/>
      <c r="Y343" s="442"/>
      <c r="Z343" s="442"/>
      <c r="AA343" s="442"/>
      <c r="AB343" s="442"/>
      <c r="AC343" s="442"/>
      <c r="AD343" s="442"/>
    </row>
    <row r="344" spans="1:30">
      <c r="A344" s="442"/>
      <c r="B344" s="442"/>
      <c r="C344" s="442"/>
      <c r="D344" s="442"/>
      <c r="E344" s="442"/>
      <c r="F344" s="442"/>
      <c r="G344" s="442"/>
      <c r="H344" s="442"/>
      <c r="I344" s="442"/>
      <c r="J344" s="442"/>
      <c r="K344" s="442"/>
      <c r="L344" s="442"/>
      <c r="M344" s="442"/>
      <c r="N344" s="442"/>
      <c r="O344" s="442"/>
      <c r="P344" s="442"/>
      <c r="Q344" s="442"/>
      <c r="R344" s="442"/>
      <c r="S344" s="442"/>
      <c r="T344" s="442"/>
      <c r="U344" s="442"/>
      <c r="V344" s="442"/>
      <c r="W344" s="442"/>
      <c r="X344" s="442"/>
      <c r="Y344" s="442"/>
      <c r="Z344" s="442"/>
      <c r="AA344" s="442"/>
      <c r="AB344" s="442"/>
      <c r="AC344" s="442"/>
      <c r="AD344" s="442"/>
    </row>
    <row r="345" spans="1:30">
      <c r="A345" s="442"/>
      <c r="B345" s="442"/>
      <c r="C345" s="442"/>
      <c r="D345" s="442"/>
      <c r="E345" s="442"/>
      <c r="F345" s="442"/>
      <c r="G345" s="442"/>
      <c r="H345" s="442"/>
      <c r="I345" s="442"/>
      <c r="J345" s="442"/>
      <c r="K345" s="442"/>
      <c r="L345" s="442"/>
      <c r="M345" s="442"/>
      <c r="N345" s="442"/>
      <c r="O345" s="442"/>
      <c r="P345" s="442"/>
      <c r="Q345" s="442"/>
      <c r="R345" s="442"/>
      <c r="S345" s="442"/>
      <c r="T345" s="442"/>
      <c r="U345" s="442"/>
      <c r="V345" s="442"/>
      <c r="W345" s="442"/>
      <c r="X345" s="442"/>
      <c r="Y345" s="442"/>
      <c r="Z345" s="442"/>
      <c r="AA345" s="442"/>
      <c r="AB345" s="442"/>
      <c r="AC345" s="442"/>
      <c r="AD345" s="442"/>
    </row>
    <row r="346" spans="1:30">
      <c r="A346" s="442"/>
      <c r="B346" s="442"/>
      <c r="C346" s="442"/>
      <c r="D346" s="442"/>
      <c r="E346" s="442"/>
      <c r="F346" s="442"/>
      <c r="G346" s="442"/>
      <c r="H346" s="442"/>
      <c r="I346" s="442"/>
      <c r="J346" s="442"/>
      <c r="K346" s="442"/>
      <c r="L346" s="442"/>
      <c r="M346" s="442"/>
      <c r="N346" s="442"/>
      <c r="O346" s="442"/>
      <c r="P346" s="442"/>
      <c r="Q346" s="442"/>
      <c r="R346" s="442"/>
      <c r="S346" s="442"/>
      <c r="T346" s="442"/>
      <c r="U346" s="442"/>
      <c r="V346" s="442"/>
      <c r="W346" s="442"/>
      <c r="X346" s="442"/>
      <c r="Y346" s="442"/>
      <c r="Z346" s="442"/>
      <c r="AA346" s="442"/>
      <c r="AB346" s="442"/>
      <c r="AC346" s="442"/>
      <c r="AD346" s="442"/>
    </row>
    <row r="347" spans="1:30">
      <c r="A347" s="442"/>
      <c r="B347" s="442"/>
      <c r="C347" s="442"/>
      <c r="D347" s="442"/>
      <c r="E347" s="442"/>
      <c r="F347" s="442"/>
      <c r="G347" s="442"/>
      <c r="H347" s="442"/>
      <c r="I347" s="442"/>
      <c r="J347" s="442"/>
      <c r="K347" s="442"/>
      <c r="L347" s="442"/>
      <c r="M347" s="442"/>
      <c r="N347" s="442"/>
      <c r="O347" s="442"/>
      <c r="P347" s="442"/>
      <c r="Q347" s="442"/>
      <c r="R347" s="442"/>
      <c r="S347" s="442"/>
      <c r="T347" s="442"/>
      <c r="U347" s="442"/>
      <c r="V347" s="442"/>
      <c r="W347" s="442"/>
      <c r="X347" s="442"/>
      <c r="Y347" s="442"/>
      <c r="Z347" s="442"/>
      <c r="AA347" s="442"/>
      <c r="AB347" s="442"/>
      <c r="AC347" s="442"/>
      <c r="AD347" s="442"/>
    </row>
    <row r="348" spans="1:30">
      <c r="A348" s="442"/>
      <c r="B348" s="442"/>
      <c r="C348" s="442"/>
      <c r="D348" s="442"/>
      <c r="E348" s="442"/>
      <c r="F348" s="442"/>
      <c r="G348" s="442"/>
      <c r="H348" s="442"/>
      <c r="I348" s="442"/>
      <c r="J348" s="442"/>
      <c r="K348" s="442"/>
      <c r="L348" s="442"/>
      <c r="M348" s="442"/>
      <c r="N348" s="442"/>
      <c r="O348" s="442"/>
      <c r="P348" s="442"/>
      <c r="Q348" s="442"/>
      <c r="R348" s="442"/>
      <c r="S348" s="442"/>
      <c r="T348" s="442"/>
      <c r="U348" s="442"/>
      <c r="V348" s="442"/>
      <c r="W348" s="442"/>
      <c r="X348" s="442"/>
      <c r="Y348" s="442"/>
      <c r="Z348" s="442"/>
      <c r="AA348" s="442"/>
      <c r="AB348" s="442"/>
      <c r="AC348" s="442"/>
      <c r="AD348" s="442"/>
    </row>
    <row r="349" spans="1:30">
      <c r="A349" s="442"/>
      <c r="B349" s="442"/>
      <c r="C349" s="442"/>
      <c r="D349" s="442"/>
      <c r="E349" s="442"/>
      <c r="F349" s="442"/>
      <c r="G349" s="442"/>
      <c r="H349" s="442"/>
      <c r="I349" s="442"/>
      <c r="J349" s="442"/>
      <c r="K349" s="442"/>
      <c r="L349" s="442"/>
      <c r="M349" s="442"/>
      <c r="N349" s="442"/>
      <c r="O349" s="442"/>
      <c r="P349" s="442"/>
      <c r="Q349" s="442"/>
      <c r="R349" s="442"/>
      <c r="S349" s="442"/>
      <c r="T349" s="442"/>
      <c r="U349" s="442"/>
      <c r="V349" s="442"/>
      <c r="W349" s="442"/>
      <c r="X349" s="442"/>
      <c r="Y349" s="442"/>
      <c r="Z349" s="442"/>
      <c r="AA349" s="442"/>
      <c r="AB349" s="442"/>
      <c r="AC349" s="442"/>
      <c r="AD349" s="442"/>
    </row>
    <row r="350" spans="1:30">
      <c r="A350" s="442"/>
      <c r="B350" s="442"/>
      <c r="C350" s="442"/>
      <c r="D350" s="442"/>
      <c r="E350" s="442"/>
      <c r="F350" s="442"/>
      <c r="G350" s="442"/>
      <c r="H350" s="442"/>
      <c r="I350" s="442"/>
      <c r="J350" s="442"/>
      <c r="K350" s="442"/>
      <c r="L350" s="442"/>
      <c r="M350" s="442"/>
      <c r="N350" s="442"/>
      <c r="O350" s="442"/>
      <c r="P350" s="442"/>
      <c r="Q350" s="442"/>
      <c r="R350" s="442"/>
      <c r="S350" s="442"/>
      <c r="T350" s="442"/>
      <c r="U350" s="442"/>
      <c r="V350" s="442"/>
      <c r="W350" s="442"/>
      <c r="X350" s="442"/>
      <c r="Y350" s="442"/>
      <c r="Z350" s="442"/>
      <c r="AA350" s="442"/>
      <c r="AB350" s="442"/>
      <c r="AC350" s="442"/>
      <c r="AD350" s="442"/>
    </row>
    <row r="351" spans="1:30">
      <c r="A351" s="442"/>
      <c r="B351" s="442"/>
      <c r="C351" s="442"/>
      <c r="D351" s="442"/>
      <c r="E351" s="442"/>
      <c r="F351" s="442"/>
      <c r="G351" s="442"/>
      <c r="H351" s="442"/>
      <c r="I351" s="442"/>
      <c r="J351" s="442"/>
      <c r="K351" s="442"/>
      <c r="L351" s="442"/>
      <c r="M351" s="442"/>
      <c r="N351" s="442"/>
      <c r="O351" s="442"/>
      <c r="P351" s="442"/>
      <c r="Q351" s="442"/>
      <c r="R351" s="442"/>
      <c r="S351" s="442"/>
      <c r="T351" s="442"/>
      <c r="U351" s="442"/>
      <c r="V351" s="442"/>
      <c r="W351" s="442"/>
      <c r="X351" s="442"/>
      <c r="Y351" s="442"/>
      <c r="Z351" s="442"/>
      <c r="AA351" s="442"/>
      <c r="AB351" s="442"/>
      <c r="AC351" s="442"/>
      <c r="AD351" s="442"/>
    </row>
    <row r="352" spans="1:30">
      <c r="A352" s="442"/>
      <c r="B352" s="442"/>
      <c r="C352" s="442"/>
      <c r="D352" s="442"/>
      <c r="E352" s="442"/>
      <c r="F352" s="442"/>
      <c r="G352" s="442"/>
      <c r="H352" s="442"/>
      <c r="I352" s="442"/>
      <c r="J352" s="442"/>
      <c r="K352" s="442"/>
      <c r="L352" s="442"/>
      <c r="M352" s="442"/>
      <c r="N352" s="442"/>
      <c r="O352" s="442"/>
      <c r="P352" s="442"/>
      <c r="Q352" s="442"/>
      <c r="R352" s="442"/>
      <c r="S352" s="442"/>
      <c r="T352" s="442"/>
      <c r="U352" s="442"/>
      <c r="V352" s="442"/>
      <c r="W352" s="442"/>
      <c r="X352" s="442"/>
      <c r="Y352" s="442"/>
      <c r="Z352" s="442"/>
      <c r="AA352" s="442"/>
      <c r="AB352" s="442"/>
      <c r="AC352" s="442"/>
      <c r="AD352" s="442"/>
    </row>
    <row r="353" spans="1:30">
      <c r="A353" s="442"/>
      <c r="B353" s="442"/>
      <c r="C353" s="442"/>
      <c r="D353" s="442"/>
      <c r="E353" s="442"/>
      <c r="F353" s="442"/>
      <c r="G353" s="442"/>
      <c r="H353" s="442"/>
      <c r="I353" s="442"/>
      <c r="J353" s="442"/>
      <c r="K353" s="442"/>
      <c r="L353" s="442"/>
      <c r="M353" s="442"/>
      <c r="N353" s="442"/>
      <c r="O353" s="442"/>
      <c r="P353" s="442"/>
      <c r="Q353" s="442"/>
      <c r="R353" s="442"/>
      <c r="S353" s="442"/>
      <c r="T353" s="442"/>
      <c r="U353" s="442"/>
      <c r="V353" s="442"/>
      <c r="W353" s="442"/>
      <c r="X353" s="442"/>
      <c r="Y353" s="442"/>
      <c r="Z353" s="442"/>
      <c r="AA353" s="442"/>
      <c r="AB353" s="442"/>
      <c r="AC353" s="442"/>
      <c r="AD353" s="442"/>
    </row>
    <row r="354" spans="1:30">
      <c r="A354" s="442"/>
      <c r="B354" s="442"/>
      <c r="C354" s="442"/>
      <c r="D354" s="442"/>
      <c r="E354" s="442"/>
      <c r="F354" s="442"/>
      <c r="G354" s="442"/>
      <c r="H354" s="442"/>
      <c r="I354" s="442"/>
      <c r="J354" s="442"/>
      <c r="K354" s="442"/>
      <c r="L354" s="442"/>
      <c r="M354" s="442"/>
      <c r="N354" s="442"/>
      <c r="O354" s="442"/>
      <c r="P354" s="442"/>
      <c r="Q354" s="442"/>
      <c r="R354" s="442"/>
      <c r="S354" s="442"/>
      <c r="T354" s="442"/>
      <c r="U354" s="442"/>
      <c r="V354" s="442"/>
      <c r="W354" s="442"/>
      <c r="X354" s="442"/>
      <c r="Y354" s="442"/>
      <c r="Z354" s="442"/>
      <c r="AA354" s="442"/>
      <c r="AB354" s="442"/>
      <c r="AC354" s="442"/>
      <c r="AD354" s="442"/>
    </row>
    <row r="355" spans="1:30">
      <c r="A355" s="442"/>
      <c r="B355" s="442"/>
      <c r="C355" s="442"/>
      <c r="D355" s="442"/>
      <c r="E355" s="442"/>
      <c r="F355" s="442"/>
      <c r="G355" s="442"/>
      <c r="H355" s="442"/>
      <c r="I355" s="442"/>
      <c r="J355" s="442"/>
      <c r="K355" s="442"/>
      <c r="L355" s="442"/>
      <c r="M355" s="442"/>
      <c r="N355" s="442"/>
      <c r="O355" s="442"/>
      <c r="P355" s="442"/>
      <c r="Q355" s="442"/>
      <c r="R355" s="442"/>
      <c r="S355" s="442"/>
      <c r="T355" s="442"/>
      <c r="U355" s="442"/>
      <c r="V355" s="442"/>
      <c r="W355" s="442"/>
      <c r="X355" s="442"/>
      <c r="Y355" s="442"/>
      <c r="Z355" s="442"/>
      <c r="AA355" s="442"/>
      <c r="AB355" s="442"/>
      <c r="AC355" s="442"/>
      <c r="AD355" s="442"/>
    </row>
    <row r="356" spans="1:30">
      <c r="A356" s="442"/>
      <c r="B356" s="442"/>
      <c r="C356" s="442"/>
      <c r="D356" s="442"/>
      <c r="E356" s="442"/>
      <c r="F356" s="442"/>
      <c r="G356" s="442"/>
      <c r="H356" s="442"/>
      <c r="I356" s="442"/>
      <c r="J356" s="442"/>
      <c r="K356" s="442"/>
      <c r="L356" s="442"/>
      <c r="M356" s="442"/>
      <c r="N356" s="442"/>
      <c r="O356" s="442"/>
      <c r="P356" s="442"/>
      <c r="Q356" s="442"/>
      <c r="R356" s="442"/>
      <c r="S356" s="442"/>
      <c r="T356" s="442"/>
      <c r="U356" s="442"/>
      <c r="V356" s="442"/>
      <c r="W356" s="442"/>
      <c r="X356" s="442"/>
      <c r="Y356" s="442"/>
      <c r="Z356" s="442"/>
      <c r="AA356" s="442"/>
      <c r="AB356" s="442"/>
      <c r="AC356" s="442"/>
      <c r="AD356" s="442"/>
    </row>
    <row r="357" spans="1:30">
      <c r="A357" s="442"/>
      <c r="B357" s="442"/>
      <c r="C357" s="442"/>
      <c r="D357" s="442"/>
      <c r="E357" s="442"/>
      <c r="F357" s="442"/>
      <c r="G357" s="442"/>
      <c r="H357" s="442"/>
      <c r="I357" s="442"/>
      <c r="J357" s="442"/>
      <c r="K357" s="442"/>
      <c r="L357" s="442"/>
      <c r="M357" s="442"/>
      <c r="N357" s="442"/>
      <c r="O357" s="442"/>
      <c r="P357" s="442"/>
      <c r="Q357" s="442"/>
      <c r="R357" s="442"/>
      <c r="S357" s="442"/>
      <c r="T357" s="442"/>
      <c r="U357" s="442"/>
      <c r="V357" s="442"/>
      <c r="W357" s="442"/>
      <c r="X357" s="442"/>
      <c r="Y357" s="442"/>
      <c r="Z357" s="442"/>
      <c r="AA357" s="442"/>
      <c r="AB357" s="442"/>
      <c r="AC357" s="442"/>
      <c r="AD357" s="442"/>
    </row>
    <row r="358" spans="1:30">
      <c r="A358" s="442"/>
      <c r="B358" s="442"/>
      <c r="C358" s="442"/>
      <c r="D358" s="442"/>
      <c r="E358" s="442"/>
      <c r="F358" s="442"/>
      <c r="G358" s="442"/>
      <c r="H358" s="442"/>
      <c r="I358" s="442"/>
      <c r="J358" s="442"/>
      <c r="K358" s="442"/>
      <c r="L358" s="442"/>
      <c r="M358" s="442"/>
      <c r="N358" s="442"/>
      <c r="O358" s="442"/>
      <c r="P358" s="442"/>
      <c r="Q358" s="442"/>
      <c r="R358" s="442"/>
      <c r="S358" s="442"/>
      <c r="T358" s="442"/>
      <c r="U358" s="442"/>
      <c r="V358" s="442"/>
      <c r="W358" s="442"/>
      <c r="X358" s="442"/>
      <c r="Y358" s="442"/>
      <c r="Z358" s="442"/>
      <c r="AA358" s="442"/>
      <c r="AB358" s="442"/>
      <c r="AC358" s="442"/>
      <c r="AD358" s="442"/>
    </row>
    <row r="359" spans="1:30">
      <c r="A359" s="442"/>
      <c r="B359" s="442"/>
      <c r="C359" s="442"/>
      <c r="D359" s="442"/>
      <c r="E359" s="442"/>
      <c r="F359" s="442"/>
      <c r="G359" s="442"/>
      <c r="H359" s="442"/>
      <c r="I359" s="442"/>
      <c r="J359" s="442"/>
      <c r="K359" s="442"/>
      <c r="L359" s="442"/>
      <c r="M359" s="442"/>
      <c r="N359" s="442"/>
      <c r="O359" s="442"/>
      <c r="P359" s="442"/>
      <c r="Q359" s="442"/>
      <c r="R359" s="442"/>
      <c r="S359" s="442"/>
      <c r="T359" s="442"/>
      <c r="U359" s="442"/>
      <c r="V359" s="442"/>
      <c r="W359" s="442"/>
      <c r="X359" s="442"/>
      <c r="Y359" s="442"/>
      <c r="Z359" s="442"/>
      <c r="AA359" s="442"/>
      <c r="AB359" s="442"/>
      <c r="AC359" s="442"/>
      <c r="AD359" s="442"/>
    </row>
    <row r="360" spans="1:30">
      <c r="A360" s="442"/>
      <c r="B360" s="442"/>
      <c r="C360" s="442"/>
      <c r="D360" s="442"/>
      <c r="E360" s="442"/>
      <c r="F360" s="442"/>
      <c r="G360" s="442"/>
      <c r="H360" s="442"/>
      <c r="I360" s="442"/>
      <c r="J360" s="442"/>
      <c r="K360" s="442"/>
      <c r="L360" s="442"/>
      <c r="M360" s="442"/>
      <c r="N360" s="442"/>
      <c r="O360" s="442"/>
      <c r="P360" s="442"/>
      <c r="Q360" s="442"/>
      <c r="R360" s="442"/>
      <c r="S360" s="442"/>
      <c r="T360" s="442"/>
      <c r="U360" s="442"/>
      <c r="V360" s="442"/>
      <c r="W360" s="442"/>
      <c r="X360" s="442"/>
      <c r="Y360" s="442"/>
      <c r="Z360" s="442"/>
      <c r="AA360" s="442"/>
      <c r="AB360" s="442"/>
      <c r="AC360" s="442"/>
      <c r="AD360" s="442"/>
    </row>
    <row r="361" spans="1:30">
      <c r="A361" s="442"/>
      <c r="B361" s="442"/>
      <c r="C361" s="442"/>
      <c r="D361" s="442"/>
      <c r="E361" s="442"/>
      <c r="F361" s="442"/>
      <c r="G361" s="442"/>
      <c r="H361" s="442"/>
      <c r="I361" s="442"/>
      <c r="J361" s="442"/>
      <c r="K361" s="442"/>
      <c r="L361" s="442"/>
      <c r="M361" s="442"/>
      <c r="N361" s="442"/>
      <c r="O361" s="442"/>
      <c r="P361" s="442"/>
      <c r="Q361" s="442"/>
      <c r="R361" s="442"/>
      <c r="S361" s="442"/>
      <c r="T361" s="442"/>
      <c r="U361" s="442"/>
      <c r="V361" s="442"/>
      <c r="W361" s="442"/>
      <c r="X361" s="442"/>
      <c r="Y361" s="442"/>
      <c r="Z361" s="442"/>
      <c r="AA361" s="442"/>
      <c r="AB361" s="442"/>
      <c r="AC361" s="442"/>
      <c r="AD361" s="442"/>
    </row>
    <row r="362" spans="1:30">
      <c r="A362" s="442"/>
      <c r="B362" s="442"/>
      <c r="C362" s="442"/>
      <c r="D362" s="442"/>
      <c r="E362" s="442"/>
      <c r="F362" s="442"/>
      <c r="G362" s="442"/>
      <c r="H362" s="442"/>
      <c r="I362" s="442"/>
      <c r="J362" s="442"/>
      <c r="K362" s="442"/>
      <c r="L362" s="442"/>
      <c r="M362" s="442"/>
      <c r="N362" s="442"/>
      <c r="O362" s="442"/>
      <c r="P362" s="442"/>
      <c r="Q362" s="442"/>
      <c r="R362" s="442"/>
      <c r="S362" s="442"/>
      <c r="T362" s="442"/>
      <c r="U362" s="442"/>
      <c r="V362" s="442"/>
      <c r="W362" s="442"/>
      <c r="X362" s="442"/>
      <c r="Y362" s="442"/>
      <c r="Z362" s="442"/>
      <c r="AA362" s="442"/>
      <c r="AB362" s="442"/>
      <c r="AC362" s="442"/>
      <c r="AD362" s="442"/>
    </row>
    <row r="363" spans="1:30">
      <c r="A363" s="442"/>
      <c r="B363" s="442"/>
      <c r="C363" s="442"/>
      <c r="D363" s="442"/>
      <c r="E363" s="442"/>
      <c r="F363" s="442"/>
      <c r="G363" s="442"/>
      <c r="H363" s="442"/>
      <c r="I363" s="442"/>
      <c r="J363" s="442"/>
      <c r="K363" s="442"/>
      <c r="L363" s="442"/>
      <c r="M363" s="442"/>
      <c r="N363" s="442"/>
      <c r="O363" s="442"/>
      <c r="P363" s="442"/>
      <c r="Q363" s="442"/>
      <c r="R363" s="442"/>
      <c r="S363" s="442"/>
      <c r="T363" s="442"/>
      <c r="U363" s="442"/>
      <c r="V363" s="442"/>
      <c r="W363" s="442"/>
      <c r="X363" s="442"/>
      <c r="Y363" s="442"/>
      <c r="Z363" s="442"/>
      <c r="AA363" s="442"/>
      <c r="AB363" s="442"/>
      <c r="AC363" s="442"/>
      <c r="AD363" s="442"/>
    </row>
    <row r="364" spans="1:30">
      <c r="A364" s="442"/>
      <c r="B364" s="442"/>
      <c r="C364" s="442"/>
      <c r="D364" s="442"/>
      <c r="E364" s="442"/>
      <c r="F364" s="442"/>
      <c r="G364" s="442"/>
      <c r="H364" s="442"/>
      <c r="I364" s="442"/>
      <c r="J364" s="442"/>
      <c r="K364" s="442"/>
      <c r="L364" s="442"/>
      <c r="M364" s="442"/>
      <c r="N364" s="442"/>
      <c r="O364" s="442"/>
      <c r="P364" s="442"/>
      <c r="Q364" s="442"/>
      <c r="R364" s="442"/>
      <c r="S364" s="442"/>
      <c r="T364" s="442"/>
      <c r="U364" s="442"/>
      <c r="V364" s="442"/>
      <c r="W364" s="442"/>
      <c r="X364" s="442"/>
      <c r="Y364" s="442"/>
      <c r="Z364" s="442"/>
      <c r="AA364" s="442"/>
      <c r="AB364" s="442"/>
      <c r="AC364" s="442"/>
      <c r="AD364" s="442"/>
    </row>
    <row r="365" spans="1:30">
      <c r="A365" s="442"/>
      <c r="B365" s="442"/>
      <c r="C365" s="442"/>
      <c r="D365" s="442"/>
      <c r="E365" s="442"/>
      <c r="F365" s="442"/>
      <c r="G365" s="442"/>
      <c r="H365" s="442"/>
      <c r="I365" s="442"/>
      <c r="J365" s="442"/>
      <c r="K365" s="442"/>
      <c r="L365" s="442"/>
      <c r="M365" s="442"/>
      <c r="N365" s="442"/>
      <c r="O365" s="442"/>
      <c r="P365" s="442"/>
      <c r="Q365" s="442"/>
      <c r="R365" s="442"/>
      <c r="S365" s="442"/>
      <c r="T365" s="442"/>
      <c r="U365" s="442"/>
      <c r="V365" s="442"/>
      <c r="W365" s="442"/>
      <c r="X365" s="442"/>
      <c r="Y365" s="442"/>
      <c r="Z365" s="442"/>
      <c r="AA365" s="442"/>
      <c r="AB365" s="442"/>
      <c r="AC365" s="442"/>
      <c r="AD365" s="442"/>
    </row>
    <row r="366" spans="1:30">
      <c r="A366" s="442"/>
      <c r="B366" s="442"/>
      <c r="C366" s="442"/>
      <c r="D366" s="442"/>
      <c r="E366" s="442"/>
      <c r="F366" s="442"/>
      <c r="G366" s="442"/>
      <c r="H366" s="442"/>
      <c r="I366" s="442"/>
      <c r="J366" s="442"/>
      <c r="K366" s="442"/>
      <c r="L366" s="442"/>
      <c r="M366" s="442"/>
      <c r="N366" s="442"/>
      <c r="O366" s="442"/>
      <c r="P366" s="442"/>
      <c r="Q366" s="442"/>
      <c r="R366" s="442"/>
      <c r="S366" s="442"/>
      <c r="T366" s="442"/>
      <c r="U366" s="442"/>
      <c r="V366" s="442"/>
      <c r="W366" s="442"/>
      <c r="X366" s="442"/>
      <c r="Y366" s="442"/>
      <c r="Z366" s="442"/>
      <c r="AA366" s="442"/>
      <c r="AB366" s="442"/>
      <c r="AC366" s="442"/>
      <c r="AD366" s="442"/>
    </row>
    <row r="367" spans="1:30">
      <c r="A367" s="442"/>
      <c r="B367" s="442"/>
      <c r="C367" s="442"/>
      <c r="D367" s="442"/>
      <c r="E367" s="442"/>
      <c r="F367" s="442"/>
      <c r="G367" s="442"/>
      <c r="H367" s="442"/>
      <c r="I367" s="442"/>
      <c r="J367" s="442"/>
      <c r="K367" s="442"/>
      <c r="L367" s="442"/>
      <c r="M367" s="442"/>
      <c r="N367" s="442"/>
      <c r="O367" s="442"/>
      <c r="P367" s="442"/>
      <c r="Q367" s="442"/>
      <c r="R367" s="442"/>
      <c r="S367" s="442"/>
      <c r="T367" s="442"/>
      <c r="U367" s="442"/>
      <c r="V367" s="442"/>
      <c r="W367" s="442"/>
      <c r="X367" s="442"/>
      <c r="Y367" s="442"/>
      <c r="Z367" s="442"/>
      <c r="AA367" s="442"/>
      <c r="AB367" s="442"/>
      <c r="AC367" s="442"/>
      <c r="AD367" s="442"/>
    </row>
    <row r="368" spans="1:30">
      <c r="A368" s="442"/>
      <c r="B368" s="442"/>
      <c r="C368" s="442"/>
      <c r="D368" s="442"/>
      <c r="E368" s="442"/>
      <c r="F368" s="442"/>
      <c r="G368" s="442"/>
      <c r="H368" s="442"/>
      <c r="I368" s="442"/>
      <c r="J368" s="442"/>
      <c r="K368" s="442"/>
      <c r="L368" s="442"/>
      <c r="M368" s="442"/>
      <c r="N368" s="442"/>
      <c r="O368" s="442"/>
      <c r="P368" s="442"/>
      <c r="Q368" s="442"/>
      <c r="R368" s="442"/>
      <c r="S368" s="442"/>
      <c r="T368" s="442"/>
      <c r="U368" s="442"/>
      <c r="V368" s="442"/>
      <c r="W368" s="442"/>
      <c r="X368" s="442"/>
      <c r="Y368" s="442"/>
      <c r="Z368" s="442"/>
      <c r="AA368" s="442"/>
      <c r="AB368" s="442"/>
      <c r="AC368" s="442"/>
      <c r="AD368" s="442"/>
    </row>
    <row r="369" spans="1:30">
      <c r="A369" s="442"/>
      <c r="B369" s="442"/>
      <c r="C369" s="442"/>
      <c r="D369" s="442"/>
      <c r="E369" s="442"/>
      <c r="F369" s="442"/>
      <c r="G369" s="442"/>
      <c r="H369" s="442"/>
      <c r="I369" s="442"/>
      <c r="J369" s="442"/>
      <c r="K369" s="442"/>
      <c r="L369" s="442"/>
      <c r="M369" s="442"/>
      <c r="N369" s="442"/>
      <c r="O369" s="442"/>
      <c r="P369" s="442"/>
      <c r="Q369" s="442"/>
      <c r="R369" s="442"/>
      <c r="S369" s="442"/>
      <c r="T369" s="442"/>
      <c r="U369" s="442"/>
      <c r="V369" s="442"/>
      <c r="W369" s="442"/>
      <c r="X369" s="442"/>
      <c r="Y369" s="442"/>
      <c r="Z369" s="442"/>
      <c r="AA369" s="442"/>
      <c r="AB369" s="442"/>
      <c r="AC369" s="442"/>
      <c r="AD369" s="442"/>
    </row>
    <row r="370" spans="1:30">
      <c r="A370" s="442"/>
      <c r="B370" s="442"/>
      <c r="C370" s="442"/>
      <c r="D370" s="442"/>
      <c r="E370" s="442"/>
      <c r="F370" s="442"/>
      <c r="G370" s="442"/>
      <c r="H370" s="442"/>
      <c r="I370" s="442"/>
      <c r="J370" s="442"/>
      <c r="K370" s="442"/>
      <c r="L370" s="442"/>
      <c r="M370" s="442"/>
      <c r="N370" s="442"/>
      <c r="O370" s="442"/>
      <c r="P370" s="442"/>
      <c r="Q370" s="442"/>
      <c r="R370" s="442"/>
      <c r="S370" s="442"/>
      <c r="T370" s="442"/>
      <c r="U370" s="442"/>
      <c r="V370" s="442"/>
      <c r="W370" s="442"/>
      <c r="X370" s="442"/>
      <c r="Y370" s="442"/>
      <c r="Z370" s="442"/>
      <c r="AA370" s="442"/>
      <c r="AB370" s="442"/>
      <c r="AC370" s="442"/>
      <c r="AD370" s="442"/>
    </row>
    <row r="371" spans="1:30">
      <c r="A371" s="442"/>
      <c r="B371" s="442"/>
      <c r="C371" s="442"/>
      <c r="D371" s="442"/>
      <c r="E371" s="442"/>
      <c r="F371" s="442"/>
      <c r="G371" s="442"/>
      <c r="H371" s="442"/>
      <c r="I371" s="442"/>
      <c r="J371" s="442"/>
      <c r="K371" s="442"/>
      <c r="L371" s="442"/>
      <c r="M371" s="442"/>
      <c r="N371" s="442"/>
      <c r="O371" s="442"/>
      <c r="P371" s="442"/>
      <c r="Q371" s="442"/>
      <c r="R371" s="442"/>
      <c r="S371" s="442"/>
      <c r="T371" s="442"/>
      <c r="U371" s="442"/>
      <c r="V371" s="442"/>
      <c r="W371" s="442"/>
      <c r="X371" s="442"/>
      <c r="Y371" s="442"/>
      <c r="Z371" s="442"/>
      <c r="AA371" s="442"/>
      <c r="AB371" s="442"/>
      <c r="AC371" s="442"/>
      <c r="AD371" s="442"/>
    </row>
    <row r="372" spans="1:30">
      <c r="A372" s="442"/>
      <c r="B372" s="442"/>
      <c r="C372" s="442"/>
      <c r="D372" s="442"/>
      <c r="E372" s="442"/>
      <c r="F372" s="442"/>
      <c r="G372" s="442"/>
      <c r="H372" s="442"/>
      <c r="I372" s="442"/>
      <c r="J372" s="442"/>
      <c r="K372" s="442"/>
      <c r="L372" s="442"/>
      <c r="M372" s="442"/>
      <c r="N372" s="442"/>
      <c r="O372" s="442"/>
      <c r="P372" s="442"/>
      <c r="Q372" s="442"/>
      <c r="R372" s="442"/>
      <c r="S372" s="442"/>
      <c r="T372" s="442"/>
      <c r="U372" s="442"/>
      <c r="V372" s="442"/>
      <c r="W372" s="442"/>
      <c r="X372" s="442"/>
      <c r="Y372" s="442"/>
      <c r="Z372" s="442"/>
      <c r="AA372" s="442"/>
      <c r="AB372" s="442"/>
      <c r="AC372" s="442"/>
      <c r="AD372" s="442"/>
    </row>
    <row r="373" spans="1:30">
      <c r="A373" s="442"/>
      <c r="B373" s="442"/>
      <c r="C373" s="442"/>
      <c r="D373" s="442"/>
      <c r="E373" s="442"/>
      <c r="F373" s="442"/>
      <c r="G373" s="442"/>
      <c r="H373" s="442"/>
      <c r="I373" s="442"/>
      <c r="J373" s="442"/>
      <c r="K373" s="442"/>
      <c r="L373" s="442"/>
      <c r="M373" s="442"/>
      <c r="N373" s="442"/>
      <c r="O373" s="442"/>
      <c r="P373" s="442"/>
      <c r="Q373" s="442"/>
      <c r="R373" s="442"/>
      <c r="S373" s="442"/>
      <c r="T373" s="442"/>
      <c r="U373" s="442"/>
      <c r="V373" s="442"/>
      <c r="W373" s="442"/>
      <c r="X373" s="442"/>
      <c r="Y373" s="442"/>
      <c r="Z373" s="442"/>
      <c r="AA373" s="442"/>
      <c r="AB373" s="442"/>
      <c r="AC373" s="442"/>
      <c r="AD373" s="442"/>
    </row>
    <row r="374" spans="1:30">
      <c r="A374" s="442"/>
      <c r="B374" s="442"/>
      <c r="C374" s="442"/>
      <c r="D374" s="442"/>
      <c r="E374" s="442"/>
      <c r="F374" s="442"/>
      <c r="G374" s="442"/>
      <c r="H374" s="442"/>
      <c r="I374" s="442"/>
      <c r="J374" s="442"/>
      <c r="K374" s="442"/>
      <c r="L374" s="442"/>
      <c r="M374" s="442"/>
      <c r="N374" s="442"/>
      <c r="O374" s="442"/>
      <c r="P374" s="442"/>
      <c r="Q374" s="442"/>
      <c r="R374" s="442"/>
      <c r="S374" s="442"/>
      <c r="T374" s="442"/>
      <c r="U374" s="442"/>
      <c r="V374" s="442"/>
      <c r="W374" s="442"/>
      <c r="X374" s="442"/>
      <c r="Y374" s="442"/>
      <c r="Z374" s="442"/>
      <c r="AA374" s="442"/>
      <c r="AB374" s="442"/>
      <c r="AC374" s="442"/>
      <c r="AD374" s="442"/>
    </row>
    <row r="375" spans="1:30">
      <c r="A375" s="442"/>
      <c r="B375" s="442"/>
      <c r="C375" s="442"/>
      <c r="D375" s="442"/>
      <c r="E375" s="442"/>
      <c r="F375" s="442"/>
      <c r="G375" s="442"/>
      <c r="H375" s="442"/>
      <c r="I375" s="442"/>
      <c r="J375" s="442"/>
      <c r="K375" s="442"/>
      <c r="L375" s="442"/>
      <c r="M375" s="442"/>
      <c r="N375" s="442"/>
      <c r="O375" s="442"/>
      <c r="P375" s="442"/>
      <c r="Q375" s="442"/>
      <c r="R375" s="442"/>
      <c r="S375" s="442"/>
      <c r="T375" s="442"/>
      <c r="U375" s="442"/>
      <c r="V375" s="442"/>
      <c r="W375" s="442"/>
      <c r="X375" s="442"/>
      <c r="Y375" s="442"/>
      <c r="Z375" s="442"/>
      <c r="AA375" s="442"/>
      <c r="AB375" s="442"/>
      <c r="AC375" s="442"/>
      <c r="AD375" s="442"/>
    </row>
    <row r="376" spans="1:30">
      <c r="A376" s="442"/>
      <c r="B376" s="442"/>
      <c r="C376" s="442"/>
      <c r="D376" s="442"/>
      <c r="E376" s="442"/>
      <c r="F376" s="442"/>
      <c r="G376" s="442"/>
      <c r="H376" s="442"/>
      <c r="I376" s="442"/>
      <c r="J376" s="442"/>
      <c r="K376" s="442"/>
      <c r="L376" s="442"/>
      <c r="M376" s="442"/>
      <c r="N376" s="442"/>
      <c r="O376" s="442"/>
      <c r="P376" s="442"/>
      <c r="Q376" s="442"/>
      <c r="R376" s="442"/>
      <c r="S376" s="442"/>
      <c r="T376" s="442"/>
      <c r="U376" s="442"/>
      <c r="V376" s="442"/>
      <c r="W376" s="442"/>
      <c r="X376" s="442"/>
      <c r="Y376" s="442"/>
      <c r="Z376" s="442"/>
      <c r="AA376" s="442"/>
      <c r="AB376" s="442"/>
      <c r="AC376" s="442"/>
      <c r="AD376" s="442"/>
    </row>
    <row r="377" spans="1:30">
      <c r="A377" s="442"/>
      <c r="B377" s="442"/>
      <c r="C377" s="442"/>
      <c r="D377" s="442"/>
      <c r="E377" s="442"/>
      <c r="F377" s="442"/>
      <c r="G377" s="442"/>
      <c r="H377" s="442"/>
      <c r="I377" s="442"/>
      <c r="J377" s="442"/>
      <c r="K377" s="442"/>
      <c r="L377" s="442"/>
      <c r="M377" s="442"/>
      <c r="N377" s="442"/>
      <c r="O377" s="442"/>
      <c r="P377" s="442"/>
      <c r="Q377" s="442"/>
      <c r="R377" s="442"/>
      <c r="S377" s="442"/>
      <c r="T377" s="442"/>
      <c r="U377" s="442"/>
      <c r="V377" s="442"/>
      <c r="W377" s="442"/>
      <c r="X377" s="442"/>
      <c r="Y377" s="442"/>
      <c r="Z377" s="442"/>
      <c r="AA377" s="442"/>
      <c r="AB377" s="442"/>
      <c r="AC377" s="442"/>
      <c r="AD377" s="442"/>
    </row>
    <row r="378" spans="1:30">
      <c r="A378" s="442"/>
      <c r="B378" s="442"/>
      <c r="C378" s="442"/>
      <c r="D378" s="442"/>
      <c r="E378" s="442"/>
      <c r="F378" s="442"/>
      <c r="G378" s="442"/>
      <c r="H378" s="442"/>
      <c r="I378" s="442"/>
      <c r="J378" s="442"/>
      <c r="K378" s="442"/>
      <c r="L378" s="442"/>
      <c r="M378" s="442"/>
      <c r="N378" s="442"/>
      <c r="O378" s="442"/>
      <c r="P378" s="442"/>
      <c r="Q378" s="442"/>
      <c r="R378" s="442"/>
      <c r="S378" s="442"/>
      <c r="T378" s="442"/>
      <c r="U378" s="442"/>
      <c r="V378" s="442"/>
      <c r="W378" s="442"/>
      <c r="X378" s="442"/>
      <c r="Y378" s="442"/>
      <c r="Z378" s="442"/>
      <c r="AA378" s="442"/>
      <c r="AB378" s="442"/>
      <c r="AC378" s="442"/>
      <c r="AD378" s="442"/>
    </row>
    <row r="379" spans="1:30">
      <c r="A379" s="442"/>
      <c r="B379" s="442"/>
      <c r="C379" s="442"/>
      <c r="D379" s="442"/>
      <c r="E379" s="442"/>
      <c r="F379" s="442"/>
      <c r="G379" s="442"/>
      <c r="H379" s="442"/>
      <c r="I379" s="442"/>
      <c r="J379" s="442"/>
      <c r="K379" s="442"/>
      <c r="L379" s="442"/>
      <c r="M379" s="442"/>
      <c r="N379" s="442"/>
      <c r="O379" s="442"/>
      <c r="P379" s="442"/>
      <c r="Q379" s="442"/>
      <c r="R379" s="442"/>
      <c r="S379" s="442"/>
      <c r="T379" s="442"/>
      <c r="U379" s="442"/>
      <c r="V379" s="442"/>
      <c r="W379" s="442"/>
      <c r="X379" s="442"/>
      <c r="Y379" s="442"/>
      <c r="Z379" s="442"/>
      <c r="AA379" s="442"/>
      <c r="AB379" s="442"/>
      <c r="AC379" s="442"/>
      <c r="AD379" s="442"/>
    </row>
    <row r="380" spans="1:30">
      <c r="A380" s="442"/>
      <c r="B380" s="442"/>
      <c r="C380" s="442"/>
      <c r="D380" s="442"/>
      <c r="E380" s="442"/>
      <c r="F380" s="442"/>
      <c r="G380" s="442"/>
      <c r="H380" s="442"/>
      <c r="I380" s="442"/>
      <c r="J380" s="442"/>
      <c r="K380" s="442"/>
      <c r="L380" s="442"/>
      <c r="M380" s="442"/>
      <c r="N380" s="442"/>
      <c r="O380" s="442"/>
      <c r="P380" s="442"/>
      <c r="Q380" s="442"/>
      <c r="R380" s="442"/>
      <c r="S380" s="442"/>
      <c r="T380" s="442"/>
      <c r="U380" s="442"/>
      <c r="V380" s="442"/>
      <c r="W380" s="442"/>
      <c r="X380" s="442"/>
      <c r="Y380" s="442"/>
      <c r="Z380" s="442"/>
      <c r="AA380" s="442"/>
      <c r="AB380" s="442"/>
      <c r="AC380" s="442"/>
      <c r="AD380" s="442"/>
    </row>
    <row r="381" spans="1:30">
      <c r="A381" s="442"/>
      <c r="B381" s="442"/>
      <c r="C381" s="442"/>
      <c r="D381" s="442"/>
      <c r="E381" s="442"/>
      <c r="F381" s="442"/>
      <c r="G381" s="442"/>
      <c r="H381" s="442"/>
      <c r="I381" s="442"/>
      <c r="J381" s="442"/>
      <c r="K381" s="442"/>
      <c r="L381" s="442"/>
      <c r="M381" s="442"/>
      <c r="N381" s="442"/>
      <c r="O381" s="442"/>
      <c r="P381" s="442"/>
      <c r="Q381" s="442"/>
      <c r="R381" s="442"/>
      <c r="S381" s="442"/>
      <c r="T381" s="442"/>
      <c r="U381" s="442"/>
      <c r="V381" s="442"/>
      <c r="W381" s="442"/>
      <c r="X381" s="442"/>
      <c r="Y381" s="442"/>
      <c r="Z381" s="442"/>
      <c r="AA381" s="442"/>
      <c r="AB381" s="442"/>
      <c r="AC381" s="442"/>
      <c r="AD381" s="442"/>
    </row>
    <row r="382" spans="1:30">
      <c r="A382" s="442"/>
      <c r="B382" s="442"/>
      <c r="C382" s="442"/>
      <c r="D382" s="442"/>
      <c r="E382" s="442"/>
      <c r="F382" s="442"/>
      <c r="G382" s="442"/>
      <c r="H382" s="442"/>
      <c r="I382" s="442"/>
      <c r="J382" s="442"/>
      <c r="K382" s="442"/>
      <c r="L382" s="442"/>
      <c r="M382" s="442"/>
      <c r="N382" s="442"/>
      <c r="O382" s="442"/>
      <c r="P382" s="442"/>
      <c r="Q382" s="442"/>
      <c r="R382" s="442"/>
      <c r="S382" s="442"/>
      <c r="T382" s="442"/>
      <c r="U382" s="442"/>
      <c r="V382" s="442"/>
      <c r="W382" s="442"/>
      <c r="X382" s="442"/>
      <c r="Y382" s="442"/>
      <c r="Z382" s="442"/>
      <c r="AA382" s="442"/>
      <c r="AB382" s="442"/>
      <c r="AC382" s="442"/>
      <c r="AD382" s="442"/>
    </row>
    <row r="383" spans="1:30">
      <c r="A383" s="442"/>
      <c r="B383" s="442"/>
      <c r="C383" s="442"/>
      <c r="D383" s="442"/>
      <c r="E383" s="442"/>
      <c r="F383" s="442"/>
      <c r="G383" s="442"/>
      <c r="H383" s="442"/>
      <c r="I383" s="442"/>
      <c r="J383" s="442"/>
      <c r="K383" s="442"/>
      <c r="L383" s="442"/>
      <c r="M383" s="442"/>
      <c r="N383" s="442"/>
      <c r="O383" s="442"/>
      <c r="P383" s="442"/>
      <c r="Q383" s="442"/>
      <c r="R383" s="442"/>
      <c r="S383" s="442"/>
      <c r="T383" s="442"/>
      <c r="U383" s="442"/>
      <c r="V383" s="442"/>
      <c r="W383" s="442"/>
      <c r="X383" s="442"/>
      <c r="Y383" s="442"/>
      <c r="Z383" s="442"/>
      <c r="AA383" s="442"/>
      <c r="AB383" s="442"/>
      <c r="AC383" s="442"/>
      <c r="AD383" s="442"/>
    </row>
    <row r="384" spans="1:30">
      <c r="A384" s="442"/>
      <c r="B384" s="442"/>
      <c r="C384" s="442"/>
      <c r="D384" s="442"/>
      <c r="E384" s="442"/>
      <c r="F384" s="442"/>
      <c r="G384" s="442"/>
      <c r="H384" s="442"/>
      <c r="I384" s="442"/>
      <c r="J384" s="442"/>
      <c r="K384" s="442"/>
      <c r="L384" s="442"/>
      <c r="M384" s="442"/>
      <c r="N384" s="442"/>
      <c r="O384" s="442"/>
      <c r="P384" s="442"/>
      <c r="Q384" s="442"/>
      <c r="R384" s="442"/>
      <c r="S384" s="442"/>
      <c r="T384" s="442"/>
      <c r="U384" s="442"/>
      <c r="V384" s="442"/>
      <c r="W384" s="442"/>
      <c r="X384" s="442"/>
      <c r="Y384" s="442"/>
      <c r="Z384" s="442"/>
      <c r="AA384" s="442"/>
      <c r="AB384" s="442"/>
      <c r="AC384" s="442"/>
      <c r="AD384" s="442"/>
    </row>
    <row r="385" spans="1:30">
      <c r="A385" s="442"/>
      <c r="B385" s="442"/>
      <c r="C385" s="442"/>
      <c r="D385" s="442"/>
      <c r="E385" s="442"/>
      <c r="F385" s="442"/>
      <c r="G385" s="442"/>
      <c r="H385" s="442"/>
      <c r="I385" s="442"/>
      <c r="J385" s="442"/>
      <c r="K385" s="442"/>
      <c r="L385" s="442"/>
      <c r="M385" s="442"/>
      <c r="N385" s="442"/>
      <c r="O385" s="442"/>
      <c r="P385" s="442"/>
      <c r="Q385" s="442"/>
      <c r="R385" s="442"/>
      <c r="S385" s="442"/>
      <c r="T385" s="442"/>
      <c r="U385" s="442"/>
      <c r="V385" s="442"/>
      <c r="W385" s="442"/>
      <c r="X385" s="442"/>
      <c r="Y385" s="442"/>
      <c r="Z385" s="442"/>
      <c r="AA385" s="442"/>
      <c r="AB385" s="442"/>
      <c r="AC385" s="442"/>
      <c r="AD385" s="442"/>
    </row>
    <row r="386" spans="1:30">
      <c r="A386" s="442"/>
      <c r="B386" s="442"/>
      <c r="C386" s="442"/>
      <c r="D386" s="442"/>
      <c r="E386" s="442"/>
      <c r="F386" s="442"/>
      <c r="G386" s="442"/>
      <c r="H386" s="442"/>
      <c r="I386" s="442"/>
      <c r="J386" s="442"/>
      <c r="K386" s="442"/>
      <c r="L386" s="442"/>
      <c r="M386" s="442"/>
      <c r="N386" s="442"/>
      <c r="O386" s="442"/>
      <c r="P386" s="442"/>
      <c r="Q386" s="442"/>
      <c r="R386" s="442"/>
      <c r="S386" s="442"/>
      <c r="T386" s="442"/>
      <c r="U386" s="442"/>
      <c r="V386" s="442"/>
      <c r="W386" s="442"/>
      <c r="X386" s="442"/>
      <c r="Y386" s="442"/>
      <c r="Z386" s="442"/>
      <c r="AA386" s="442"/>
      <c r="AB386" s="442"/>
      <c r="AC386" s="442"/>
      <c r="AD386" s="442"/>
    </row>
    <row r="387" spans="1:30">
      <c r="A387" s="442"/>
      <c r="B387" s="442"/>
      <c r="C387" s="442"/>
      <c r="D387" s="442"/>
      <c r="E387" s="442"/>
      <c r="F387" s="442"/>
      <c r="G387" s="442"/>
      <c r="H387" s="442"/>
      <c r="I387" s="442"/>
      <c r="J387" s="442"/>
      <c r="K387" s="442"/>
      <c r="L387" s="442"/>
      <c r="M387" s="442"/>
      <c r="N387" s="442"/>
      <c r="O387" s="442"/>
      <c r="P387" s="442"/>
      <c r="Q387" s="442"/>
      <c r="R387" s="442"/>
      <c r="S387" s="442"/>
      <c r="T387" s="442"/>
      <c r="U387" s="442"/>
      <c r="V387" s="442"/>
      <c r="W387" s="442"/>
      <c r="X387" s="442"/>
      <c r="Y387" s="442"/>
      <c r="Z387" s="442"/>
      <c r="AA387" s="442"/>
      <c r="AB387" s="442"/>
      <c r="AC387" s="442"/>
      <c r="AD387" s="442"/>
    </row>
    <row r="388" spans="1:30">
      <c r="A388" s="442"/>
      <c r="B388" s="442"/>
      <c r="C388" s="442"/>
      <c r="D388" s="442"/>
      <c r="E388" s="442"/>
      <c r="F388" s="442"/>
      <c r="G388" s="442"/>
      <c r="H388" s="442"/>
      <c r="I388" s="442"/>
      <c r="J388" s="442"/>
      <c r="K388" s="442"/>
      <c r="L388" s="442"/>
      <c r="M388" s="442"/>
      <c r="N388" s="442"/>
      <c r="O388" s="442"/>
      <c r="P388" s="442"/>
      <c r="Q388" s="442"/>
      <c r="R388" s="442"/>
      <c r="S388" s="442"/>
      <c r="T388" s="442"/>
      <c r="U388" s="442"/>
      <c r="V388" s="442"/>
      <c r="W388" s="442"/>
      <c r="X388" s="442"/>
      <c r="Y388" s="442"/>
      <c r="Z388" s="442"/>
      <c r="AA388" s="442"/>
      <c r="AB388" s="442"/>
      <c r="AC388" s="442"/>
      <c r="AD388" s="442"/>
    </row>
    <row r="389" spans="1:30">
      <c r="A389" s="442"/>
      <c r="B389" s="442"/>
      <c r="C389" s="442"/>
      <c r="D389" s="442"/>
      <c r="E389" s="442"/>
      <c r="F389" s="442"/>
      <c r="G389" s="442"/>
      <c r="H389" s="442"/>
      <c r="I389" s="442"/>
      <c r="J389" s="442"/>
      <c r="K389" s="442"/>
      <c r="L389" s="442"/>
      <c r="M389" s="442"/>
      <c r="N389" s="442"/>
      <c r="O389" s="442"/>
      <c r="P389" s="442"/>
      <c r="Q389" s="442"/>
      <c r="R389" s="442"/>
      <c r="S389" s="442"/>
      <c r="T389" s="442"/>
      <c r="U389" s="442"/>
      <c r="V389" s="442"/>
      <c r="W389" s="442"/>
      <c r="X389" s="442"/>
      <c r="Y389" s="442"/>
      <c r="Z389" s="442"/>
      <c r="AA389" s="442"/>
      <c r="AB389" s="442"/>
      <c r="AC389" s="442"/>
      <c r="AD389" s="442"/>
    </row>
    <row r="390" spans="1:30">
      <c r="A390" s="442"/>
      <c r="B390" s="442"/>
      <c r="C390" s="442"/>
      <c r="D390" s="442"/>
      <c r="E390" s="442"/>
      <c r="F390" s="442"/>
      <c r="G390" s="442"/>
      <c r="H390" s="442"/>
      <c r="I390" s="442"/>
      <c r="J390" s="442"/>
      <c r="K390" s="442"/>
      <c r="L390" s="442"/>
      <c r="M390" s="442"/>
      <c r="N390" s="442"/>
      <c r="O390" s="442"/>
      <c r="P390" s="442"/>
      <c r="Q390" s="442"/>
      <c r="R390" s="442"/>
      <c r="S390" s="442"/>
      <c r="T390" s="442"/>
      <c r="U390" s="442"/>
      <c r="V390" s="442"/>
      <c r="W390" s="442"/>
      <c r="X390" s="442"/>
      <c r="Y390" s="442"/>
      <c r="Z390" s="442"/>
      <c r="AA390" s="442"/>
      <c r="AB390" s="442"/>
      <c r="AC390" s="442"/>
      <c r="AD390" s="442"/>
    </row>
    <row r="391" spans="1:30">
      <c r="A391" s="442"/>
      <c r="B391" s="442"/>
      <c r="C391" s="442"/>
      <c r="D391" s="442"/>
      <c r="E391" s="442"/>
      <c r="F391" s="442"/>
      <c r="G391" s="442"/>
      <c r="H391" s="442"/>
      <c r="I391" s="442"/>
      <c r="J391" s="442"/>
      <c r="K391" s="442"/>
      <c r="L391" s="442"/>
      <c r="M391" s="442"/>
      <c r="N391" s="442"/>
      <c r="O391" s="442"/>
      <c r="P391" s="442"/>
      <c r="Q391" s="442"/>
      <c r="R391" s="442"/>
      <c r="S391" s="442"/>
      <c r="T391" s="442"/>
      <c r="U391" s="442"/>
      <c r="V391" s="442"/>
      <c r="W391" s="442"/>
      <c r="X391" s="442"/>
      <c r="Y391" s="442"/>
      <c r="Z391" s="442"/>
      <c r="AA391" s="442"/>
      <c r="AB391" s="442"/>
      <c r="AC391" s="442"/>
      <c r="AD391" s="442"/>
    </row>
    <row r="392" spans="1:30">
      <c r="A392" s="442"/>
      <c r="B392" s="442"/>
      <c r="C392" s="442"/>
      <c r="D392" s="442"/>
      <c r="E392" s="442"/>
      <c r="F392" s="442"/>
      <c r="G392" s="442"/>
      <c r="H392" s="442"/>
      <c r="I392" s="442"/>
      <c r="J392" s="442"/>
      <c r="K392" s="442"/>
      <c r="L392" s="442"/>
      <c r="M392" s="442"/>
      <c r="N392" s="442"/>
      <c r="O392" s="442"/>
      <c r="P392" s="442"/>
      <c r="Q392" s="442"/>
      <c r="R392" s="442"/>
      <c r="S392" s="442"/>
      <c r="T392" s="442"/>
      <c r="U392" s="442"/>
      <c r="V392" s="442"/>
      <c r="W392" s="442"/>
      <c r="X392" s="442"/>
      <c r="Y392" s="442"/>
      <c r="Z392" s="442"/>
      <c r="AA392" s="442"/>
      <c r="AB392" s="442"/>
      <c r="AC392" s="442"/>
      <c r="AD392" s="442"/>
    </row>
    <row r="393" spans="1:30">
      <c r="A393" s="442"/>
      <c r="B393" s="442"/>
      <c r="C393" s="442"/>
      <c r="D393" s="442"/>
      <c r="E393" s="442"/>
      <c r="F393" s="442"/>
      <c r="G393" s="442"/>
      <c r="H393" s="442"/>
      <c r="I393" s="442"/>
      <c r="J393" s="442"/>
      <c r="K393" s="442"/>
      <c r="L393" s="442"/>
      <c r="M393" s="442"/>
      <c r="N393" s="442"/>
      <c r="O393" s="442"/>
      <c r="P393" s="442"/>
      <c r="Q393" s="442"/>
      <c r="R393" s="442"/>
      <c r="S393" s="442"/>
      <c r="T393" s="442"/>
      <c r="U393" s="442"/>
      <c r="V393" s="442"/>
      <c r="W393" s="442"/>
      <c r="X393" s="442"/>
      <c r="Y393" s="442"/>
      <c r="Z393" s="442"/>
      <c r="AA393" s="442"/>
      <c r="AB393" s="442"/>
      <c r="AC393" s="442"/>
      <c r="AD393" s="442"/>
    </row>
    <row r="394" spans="1:30">
      <c r="A394" s="442"/>
      <c r="B394" s="442"/>
      <c r="C394" s="442"/>
      <c r="D394" s="442"/>
      <c r="E394" s="442"/>
      <c r="F394" s="442"/>
      <c r="G394" s="442"/>
      <c r="H394" s="442"/>
      <c r="I394" s="442"/>
      <c r="J394" s="442"/>
      <c r="K394" s="442"/>
      <c r="L394" s="442"/>
      <c r="M394" s="442"/>
      <c r="N394" s="442"/>
      <c r="O394" s="442"/>
      <c r="P394" s="442"/>
      <c r="Q394" s="442"/>
      <c r="R394" s="442"/>
      <c r="S394" s="442"/>
      <c r="T394" s="442"/>
      <c r="U394" s="442"/>
      <c r="V394" s="442"/>
      <c r="W394" s="442"/>
      <c r="X394" s="442"/>
      <c r="Y394" s="442"/>
      <c r="Z394" s="442"/>
      <c r="AA394" s="442"/>
      <c r="AB394" s="442"/>
      <c r="AC394" s="442"/>
      <c r="AD394" s="442"/>
    </row>
    <row r="395" spans="1:30">
      <c r="A395" s="442"/>
      <c r="B395" s="442"/>
      <c r="C395" s="442"/>
      <c r="D395" s="442"/>
      <c r="E395" s="442"/>
      <c r="F395" s="442"/>
      <c r="G395" s="442"/>
      <c r="H395" s="442"/>
      <c r="I395" s="442"/>
      <c r="J395" s="442"/>
      <c r="K395" s="442"/>
      <c r="L395" s="442"/>
      <c r="M395" s="442"/>
      <c r="N395" s="442"/>
      <c r="O395" s="442"/>
      <c r="P395" s="442"/>
      <c r="Q395" s="442"/>
      <c r="R395" s="442"/>
      <c r="S395" s="442"/>
      <c r="T395" s="442"/>
      <c r="U395" s="442"/>
      <c r="V395" s="442"/>
      <c r="W395" s="442"/>
      <c r="X395" s="442"/>
      <c r="Y395" s="442"/>
      <c r="Z395" s="442"/>
      <c r="AA395" s="442"/>
      <c r="AB395" s="442"/>
      <c r="AC395" s="442"/>
      <c r="AD395" s="442"/>
    </row>
    <row r="396" spans="1:30">
      <c r="A396" s="442"/>
      <c r="B396" s="442"/>
      <c r="C396" s="442"/>
      <c r="D396" s="442"/>
      <c r="E396" s="442"/>
      <c r="F396" s="442"/>
      <c r="G396" s="442"/>
      <c r="H396" s="442"/>
      <c r="I396" s="442"/>
      <c r="J396" s="442"/>
      <c r="K396" s="442"/>
      <c r="L396" s="442"/>
      <c r="M396" s="442"/>
      <c r="N396" s="442"/>
      <c r="O396" s="442"/>
      <c r="P396" s="442"/>
      <c r="Q396" s="442"/>
      <c r="R396" s="442"/>
      <c r="S396" s="442"/>
      <c r="T396" s="442"/>
      <c r="U396" s="442"/>
      <c r="V396" s="442"/>
      <c r="W396" s="442"/>
      <c r="X396" s="442"/>
      <c r="Y396" s="442"/>
      <c r="Z396" s="442"/>
      <c r="AA396" s="442"/>
      <c r="AB396" s="442"/>
      <c r="AC396" s="442"/>
      <c r="AD396" s="442"/>
    </row>
    <row r="397" spans="1:30">
      <c r="A397" s="442"/>
      <c r="B397" s="442"/>
      <c r="C397" s="442"/>
      <c r="D397" s="442"/>
      <c r="E397" s="442"/>
      <c r="F397" s="442"/>
      <c r="G397" s="442"/>
      <c r="H397" s="442"/>
      <c r="I397" s="442"/>
      <c r="J397" s="442"/>
      <c r="K397" s="442"/>
      <c r="L397" s="442"/>
      <c r="M397" s="442"/>
      <c r="N397" s="442"/>
      <c r="O397" s="442"/>
      <c r="P397" s="442"/>
      <c r="Q397" s="442"/>
      <c r="R397" s="442"/>
      <c r="S397" s="442"/>
      <c r="T397" s="442"/>
      <c r="U397" s="442"/>
      <c r="V397" s="442"/>
      <c r="W397" s="442"/>
      <c r="X397" s="442"/>
      <c r="Y397" s="442"/>
      <c r="Z397" s="442"/>
      <c r="AA397" s="442"/>
      <c r="AB397" s="442"/>
      <c r="AC397" s="442"/>
      <c r="AD397" s="442"/>
    </row>
    <row r="398" spans="1:30">
      <c r="A398" s="442"/>
      <c r="B398" s="442"/>
      <c r="C398" s="442"/>
      <c r="D398" s="442"/>
      <c r="E398" s="442"/>
      <c r="F398" s="442"/>
      <c r="G398" s="442"/>
      <c r="H398" s="442"/>
      <c r="I398" s="442"/>
      <c r="J398" s="442"/>
      <c r="K398" s="442"/>
      <c r="L398" s="442"/>
      <c r="M398" s="442"/>
      <c r="N398" s="442"/>
      <c r="O398" s="442"/>
      <c r="P398" s="442"/>
      <c r="Q398" s="442"/>
      <c r="R398" s="442"/>
      <c r="S398" s="442"/>
      <c r="T398" s="442"/>
      <c r="U398" s="442"/>
      <c r="V398" s="442"/>
      <c r="W398" s="442"/>
      <c r="X398" s="442"/>
      <c r="Y398" s="442"/>
      <c r="Z398" s="442"/>
      <c r="AA398" s="442"/>
      <c r="AB398" s="442"/>
      <c r="AC398" s="442"/>
      <c r="AD398" s="442"/>
    </row>
    <row r="399" spans="1:30">
      <c r="A399" s="442"/>
      <c r="B399" s="442"/>
      <c r="C399" s="442"/>
      <c r="D399" s="442"/>
      <c r="E399" s="442"/>
      <c r="F399" s="442"/>
      <c r="G399" s="442"/>
      <c r="H399" s="442"/>
      <c r="I399" s="442"/>
      <c r="J399" s="442"/>
      <c r="K399" s="442"/>
      <c r="L399" s="442"/>
      <c r="M399" s="442"/>
      <c r="N399" s="442"/>
      <c r="O399" s="442"/>
      <c r="P399" s="442"/>
      <c r="Q399" s="442"/>
      <c r="R399" s="442"/>
      <c r="S399" s="442"/>
      <c r="T399" s="442"/>
      <c r="U399" s="442"/>
      <c r="V399" s="442"/>
      <c r="W399" s="442"/>
      <c r="X399" s="442"/>
      <c r="Y399" s="442"/>
      <c r="Z399" s="442"/>
      <c r="AA399" s="442"/>
      <c r="AB399" s="442"/>
      <c r="AC399" s="442"/>
      <c r="AD399" s="442"/>
    </row>
    <row r="400" spans="1:30">
      <c r="A400" s="442"/>
      <c r="B400" s="442"/>
      <c r="C400" s="442"/>
      <c r="D400" s="442"/>
      <c r="E400" s="442"/>
      <c r="F400" s="442"/>
      <c r="G400" s="442"/>
      <c r="H400" s="442"/>
      <c r="I400" s="442"/>
      <c r="J400" s="442"/>
      <c r="K400" s="442"/>
      <c r="L400" s="442"/>
      <c r="M400" s="442"/>
      <c r="N400" s="442"/>
      <c r="O400" s="442"/>
      <c r="P400" s="442"/>
      <c r="Q400" s="442"/>
      <c r="R400" s="442"/>
      <c r="S400" s="442"/>
      <c r="T400" s="442"/>
      <c r="U400" s="442"/>
      <c r="V400" s="442"/>
      <c r="W400" s="442"/>
      <c r="X400" s="442"/>
      <c r="Y400" s="442"/>
      <c r="Z400" s="442"/>
      <c r="AA400" s="442"/>
      <c r="AB400" s="442"/>
      <c r="AC400" s="442"/>
      <c r="AD400" s="442"/>
    </row>
    <row r="401" spans="1:30">
      <c r="A401" s="442"/>
      <c r="B401" s="442"/>
      <c r="C401" s="442"/>
      <c r="D401" s="442"/>
      <c r="E401" s="442"/>
      <c r="F401" s="442"/>
      <c r="G401" s="442"/>
      <c r="H401" s="442"/>
      <c r="I401" s="442"/>
      <c r="J401" s="442"/>
      <c r="K401" s="442"/>
      <c r="L401" s="442"/>
      <c r="M401" s="442"/>
      <c r="N401" s="442"/>
      <c r="O401" s="442"/>
      <c r="P401" s="442"/>
      <c r="Q401" s="442"/>
      <c r="R401" s="442"/>
      <c r="S401" s="442"/>
      <c r="T401" s="442"/>
      <c r="U401" s="442"/>
      <c r="V401" s="442"/>
      <c r="W401" s="442"/>
      <c r="X401" s="442"/>
      <c r="Y401" s="442"/>
      <c r="Z401" s="442"/>
      <c r="AA401" s="442"/>
      <c r="AB401" s="442"/>
      <c r="AC401" s="442"/>
      <c r="AD401" s="442"/>
    </row>
    <row r="402" spans="1:30">
      <c r="A402" s="442"/>
      <c r="B402" s="442"/>
      <c r="C402" s="442"/>
      <c r="D402" s="442"/>
      <c r="E402" s="442"/>
      <c r="F402" s="442"/>
      <c r="G402" s="442"/>
      <c r="H402" s="442"/>
      <c r="I402" s="442"/>
      <c r="J402" s="442"/>
      <c r="K402" s="442"/>
      <c r="L402" s="442"/>
      <c r="M402" s="442"/>
      <c r="N402" s="442"/>
      <c r="O402" s="442"/>
      <c r="P402" s="442"/>
      <c r="Q402" s="442"/>
      <c r="R402" s="442"/>
      <c r="S402" s="442"/>
      <c r="T402" s="442"/>
      <c r="U402" s="442"/>
      <c r="V402" s="442"/>
      <c r="W402" s="442"/>
      <c r="X402" s="442"/>
      <c r="Y402" s="442"/>
      <c r="Z402" s="442"/>
      <c r="AA402" s="442"/>
      <c r="AB402" s="442"/>
      <c r="AC402" s="442"/>
      <c r="AD402" s="442"/>
    </row>
    <row r="403" spans="1:30">
      <c r="A403" s="442"/>
      <c r="B403" s="442"/>
      <c r="C403" s="442"/>
      <c r="D403" s="442"/>
      <c r="E403" s="442"/>
      <c r="F403" s="442"/>
      <c r="G403" s="442"/>
      <c r="H403" s="442"/>
      <c r="I403" s="442"/>
      <c r="J403" s="442"/>
      <c r="K403" s="442"/>
      <c r="L403" s="442"/>
      <c r="M403" s="442"/>
      <c r="N403" s="442"/>
      <c r="O403" s="442"/>
      <c r="P403" s="442"/>
      <c r="Q403" s="442"/>
      <c r="R403" s="442"/>
      <c r="S403" s="442"/>
      <c r="T403" s="442"/>
      <c r="U403" s="442"/>
      <c r="V403" s="442"/>
      <c r="W403" s="442"/>
      <c r="X403" s="442"/>
      <c r="Y403" s="442"/>
      <c r="Z403" s="442"/>
      <c r="AA403" s="442"/>
      <c r="AB403" s="442"/>
      <c r="AC403" s="442"/>
      <c r="AD403" s="442"/>
    </row>
    <row r="404" spans="1:30">
      <c r="A404" s="442"/>
      <c r="B404" s="442"/>
      <c r="C404" s="442"/>
      <c r="D404" s="442"/>
      <c r="E404" s="442"/>
      <c r="F404" s="442"/>
      <c r="G404" s="442"/>
      <c r="H404" s="442"/>
      <c r="I404" s="442"/>
      <c r="J404" s="442"/>
      <c r="K404" s="442"/>
      <c r="L404" s="442"/>
      <c r="M404" s="442"/>
      <c r="N404" s="442"/>
      <c r="O404" s="442"/>
      <c r="P404" s="442"/>
      <c r="Q404" s="442"/>
      <c r="R404" s="442"/>
      <c r="S404" s="442"/>
      <c r="T404" s="442"/>
      <c r="U404" s="442"/>
      <c r="V404" s="442"/>
      <c r="W404" s="442"/>
      <c r="X404" s="442"/>
      <c r="Y404" s="442"/>
      <c r="Z404" s="442"/>
      <c r="AA404" s="442"/>
      <c r="AB404" s="442"/>
      <c r="AC404" s="442"/>
      <c r="AD404" s="442"/>
    </row>
    <row r="405" spans="1:30">
      <c r="A405" s="442"/>
      <c r="B405" s="442"/>
      <c r="C405" s="442"/>
      <c r="D405" s="442"/>
      <c r="E405" s="442"/>
      <c r="F405" s="442"/>
      <c r="G405" s="442"/>
      <c r="H405" s="442"/>
      <c r="I405" s="442"/>
      <c r="J405" s="442"/>
      <c r="K405" s="442"/>
      <c r="L405" s="442"/>
      <c r="M405" s="442"/>
      <c r="N405" s="442"/>
      <c r="O405" s="442"/>
      <c r="P405" s="442"/>
      <c r="Q405" s="442"/>
      <c r="R405" s="442"/>
      <c r="S405" s="442"/>
      <c r="T405" s="442"/>
      <c r="U405" s="442"/>
      <c r="V405" s="442"/>
      <c r="W405" s="442"/>
      <c r="X405" s="442"/>
      <c r="Y405" s="442"/>
      <c r="Z405" s="442"/>
      <c r="AA405" s="442"/>
      <c r="AB405" s="442"/>
      <c r="AC405" s="442"/>
      <c r="AD405" s="442"/>
    </row>
    <row r="406" spans="1:30">
      <c r="A406" s="442"/>
      <c r="B406" s="442"/>
      <c r="C406" s="442"/>
      <c r="D406" s="442"/>
      <c r="E406" s="442"/>
      <c r="F406" s="442"/>
      <c r="G406" s="442"/>
      <c r="H406" s="442"/>
      <c r="I406" s="442"/>
      <c r="J406" s="442"/>
      <c r="K406" s="442"/>
      <c r="L406" s="442"/>
      <c r="M406" s="442"/>
      <c r="N406" s="442"/>
      <c r="O406" s="442"/>
      <c r="P406" s="442"/>
      <c r="Q406" s="442"/>
      <c r="R406" s="442"/>
      <c r="S406" s="442"/>
      <c r="T406" s="442"/>
      <c r="U406" s="442"/>
      <c r="V406" s="442"/>
      <c r="W406" s="442"/>
      <c r="X406" s="442"/>
      <c r="Y406" s="442"/>
      <c r="Z406" s="442"/>
      <c r="AA406" s="442"/>
      <c r="AB406" s="442"/>
      <c r="AC406" s="442"/>
      <c r="AD406" s="442"/>
    </row>
    <row r="407" spans="1:30">
      <c r="A407" s="442"/>
      <c r="B407" s="442"/>
      <c r="C407" s="442"/>
      <c r="D407" s="442"/>
      <c r="E407" s="442"/>
      <c r="F407" s="442"/>
      <c r="G407" s="442"/>
      <c r="H407" s="442"/>
      <c r="I407" s="442"/>
      <c r="J407" s="442"/>
      <c r="K407" s="442"/>
      <c r="L407" s="442"/>
      <c r="M407" s="442"/>
      <c r="N407" s="442"/>
      <c r="O407" s="442"/>
      <c r="P407" s="442"/>
      <c r="Q407" s="442"/>
      <c r="R407" s="442"/>
      <c r="S407" s="442"/>
      <c r="T407" s="442"/>
      <c r="U407" s="442"/>
      <c r="V407" s="442"/>
      <c r="W407" s="442"/>
      <c r="X407" s="442"/>
      <c r="Y407" s="442"/>
      <c r="Z407" s="442"/>
      <c r="AA407" s="442"/>
      <c r="AB407" s="442"/>
      <c r="AC407" s="442"/>
      <c r="AD407" s="442"/>
    </row>
    <row r="408" spans="1:30">
      <c r="A408" s="442"/>
      <c r="B408" s="442"/>
      <c r="C408" s="442"/>
      <c r="D408" s="442"/>
      <c r="E408" s="442"/>
      <c r="F408" s="442"/>
      <c r="G408" s="442"/>
      <c r="H408" s="442"/>
      <c r="I408" s="442"/>
      <c r="J408" s="442"/>
      <c r="K408" s="442"/>
      <c r="L408" s="442"/>
      <c r="M408" s="442"/>
      <c r="N408" s="442"/>
      <c r="O408" s="442"/>
      <c r="P408" s="442"/>
      <c r="Q408" s="442"/>
      <c r="R408" s="442"/>
      <c r="S408" s="442"/>
      <c r="T408" s="442"/>
      <c r="U408" s="442"/>
      <c r="V408" s="442"/>
      <c r="W408" s="442"/>
      <c r="X408" s="442"/>
      <c r="Y408" s="442"/>
      <c r="Z408" s="442"/>
      <c r="AA408" s="442"/>
      <c r="AB408" s="442"/>
      <c r="AC408" s="442"/>
      <c r="AD408" s="442"/>
    </row>
    <row r="409" spans="1:30">
      <c r="A409" s="442"/>
      <c r="B409" s="442"/>
      <c r="C409" s="442"/>
      <c r="D409" s="442"/>
      <c r="E409" s="442"/>
      <c r="F409" s="442"/>
      <c r="G409" s="442"/>
      <c r="H409" s="442"/>
      <c r="I409" s="442"/>
      <c r="J409" s="442"/>
      <c r="K409" s="442"/>
      <c r="L409" s="442"/>
      <c r="M409" s="442"/>
      <c r="N409" s="442"/>
      <c r="O409" s="442"/>
      <c r="P409" s="442"/>
      <c r="Q409" s="442"/>
      <c r="R409" s="442"/>
      <c r="S409" s="442"/>
      <c r="T409" s="442"/>
      <c r="U409" s="442"/>
      <c r="V409" s="442"/>
      <c r="W409" s="442"/>
      <c r="X409" s="442"/>
      <c r="Y409" s="442"/>
      <c r="Z409" s="442"/>
      <c r="AA409" s="442"/>
      <c r="AB409" s="442"/>
      <c r="AC409" s="442"/>
      <c r="AD409" s="442"/>
    </row>
    <row r="410" spans="1:30">
      <c r="A410" s="442"/>
      <c r="B410" s="442"/>
      <c r="C410" s="442"/>
      <c r="D410" s="442"/>
      <c r="E410" s="442"/>
      <c r="F410" s="442"/>
      <c r="G410" s="442"/>
      <c r="H410" s="442"/>
      <c r="I410" s="442"/>
      <c r="J410" s="442"/>
      <c r="K410" s="442"/>
      <c r="L410" s="442"/>
      <c r="M410" s="442"/>
      <c r="N410" s="442"/>
      <c r="O410" s="442"/>
      <c r="P410" s="442"/>
      <c r="Q410" s="442"/>
      <c r="R410" s="442"/>
      <c r="S410" s="442"/>
      <c r="T410" s="442"/>
      <c r="U410" s="442"/>
      <c r="V410" s="442"/>
      <c r="W410" s="442"/>
      <c r="X410" s="442"/>
      <c r="Y410" s="442"/>
      <c r="Z410" s="442"/>
      <c r="AA410" s="442"/>
      <c r="AB410" s="442"/>
      <c r="AC410" s="442"/>
      <c r="AD410" s="442"/>
    </row>
    <row r="411" spans="1:30">
      <c r="A411" s="442"/>
      <c r="B411" s="442"/>
      <c r="C411" s="442"/>
      <c r="D411" s="442"/>
      <c r="E411" s="442"/>
      <c r="F411" s="442"/>
      <c r="G411" s="442"/>
      <c r="H411" s="442"/>
      <c r="I411" s="442"/>
      <c r="J411" s="442"/>
      <c r="K411" s="442"/>
      <c r="L411" s="442"/>
      <c r="M411" s="442"/>
      <c r="N411" s="442"/>
      <c r="O411" s="442"/>
      <c r="P411" s="442"/>
      <c r="Q411" s="442"/>
      <c r="R411" s="442"/>
      <c r="S411" s="442"/>
      <c r="T411" s="442"/>
      <c r="U411" s="442"/>
      <c r="V411" s="442"/>
      <c r="W411" s="442"/>
      <c r="X411" s="442"/>
      <c r="Y411" s="442"/>
      <c r="Z411" s="442"/>
      <c r="AA411" s="442"/>
      <c r="AB411" s="442"/>
      <c r="AC411" s="442"/>
      <c r="AD411" s="442"/>
    </row>
    <row r="412" spans="1:30">
      <c r="A412" s="442"/>
      <c r="B412" s="442"/>
      <c r="C412" s="442"/>
      <c r="D412" s="442"/>
      <c r="E412" s="442"/>
      <c r="F412" s="442"/>
      <c r="G412" s="442"/>
      <c r="H412" s="442"/>
      <c r="I412" s="442"/>
      <c r="J412" s="442"/>
      <c r="K412" s="442"/>
      <c r="L412" s="442"/>
      <c r="M412" s="442"/>
      <c r="N412" s="442"/>
      <c r="O412" s="442"/>
      <c r="P412" s="442"/>
      <c r="Q412" s="442"/>
      <c r="R412" s="442"/>
      <c r="S412" s="442"/>
      <c r="T412" s="442"/>
      <c r="U412" s="442"/>
      <c r="V412" s="442"/>
      <c r="W412" s="442"/>
      <c r="X412" s="442"/>
      <c r="Y412" s="442"/>
      <c r="Z412" s="442"/>
      <c r="AA412" s="442"/>
      <c r="AB412" s="442"/>
      <c r="AC412" s="442"/>
      <c r="AD412" s="442"/>
    </row>
    <row r="413" spans="1:30">
      <c r="A413" s="442"/>
      <c r="B413" s="442"/>
      <c r="C413" s="442"/>
      <c r="D413" s="442"/>
      <c r="E413" s="442"/>
      <c r="F413" s="442"/>
      <c r="G413" s="442"/>
      <c r="H413" s="442"/>
      <c r="I413" s="442"/>
      <c r="J413" s="442"/>
      <c r="K413" s="442"/>
      <c r="L413" s="442"/>
      <c r="M413" s="442"/>
      <c r="N413" s="442"/>
      <c r="O413" s="442"/>
      <c r="P413" s="442"/>
      <c r="Q413" s="442"/>
      <c r="R413" s="442"/>
      <c r="S413" s="442"/>
      <c r="T413" s="442"/>
      <c r="U413" s="442"/>
      <c r="V413" s="442"/>
      <c r="W413" s="442"/>
      <c r="X413" s="442"/>
      <c r="Y413" s="442"/>
      <c r="Z413" s="442"/>
      <c r="AA413" s="442"/>
      <c r="AB413" s="442"/>
      <c r="AC413" s="442"/>
      <c r="AD413" s="442"/>
    </row>
    <row r="414" spans="1:30">
      <c r="A414" s="442"/>
      <c r="B414" s="442"/>
      <c r="C414" s="442"/>
      <c r="D414" s="442"/>
      <c r="E414" s="442"/>
      <c r="F414" s="442"/>
      <c r="G414" s="442"/>
      <c r="H414" s="442"/>
      <c r="I414" s="442"/>
      <c r="J414" s="442"/>
      <c r="K414" s="442"/>
      <c r="L414" s="442"/>
      <c r="M414" s="442"/>
      <c r="N414" s="442"/>
      <c r="O414" s="442"/>
      <c r="P414" s="442"/>
      <c r="Q414" s="442"/>
      <c r="R414" s="442"/>
      <c r="S414" s="442"/>
      <c r="T414" s="442"/>
      <c r="U414" s="442"/>
      <c r="V414" s="442"/>
      <c r="W414" s="442"/>
      <c r="X414" s="442"/>
      <c r="Y414" s="442"/>
      <c r="Z414" s="442"/>
      <c r="AA414" s="442"/>
      <c r="AB414" s="442"/>
      <c r="AC414" s="442"/>
      <c r="AD414" s="442"/>
    </row>
    <row r="415" spans="1:30">
      <c r="A415" s="442"/>
      <c r="B415" s="442"/>
      <c r="C415" s="442"/>
      <c r="D415" s="442"/>
      <c r="E415" s="442"/>
      <c r="F415" s="442"/>
      <c r="G415" s="442"/>
      <c r="H415" s="442"/>
      <c r="I415" s="442"/>
      <c r="J415" s="442"/>
      <c r="K415" s="442"/>
      <c r="L415" s="442"/>
      <c r="M415" s="442"/>
      <c r="N415" s="442"/>
      <c r="O415" s="442"/>
      <c r="P415" s="442"/>
      <c r="Q415" s="442"/>
      <c r="R415" s="442"/>
      <c r="S415" s="442"/>
      <c r="T415" s="442"/>
      <c r="U415" s="442"/>
      <c r="V415" s="442"/>
      <c r="W415" s="442"/>
      <c r="X415" s="442"/>
      <c r="Y415" s="442"/>
      <c r="Z415" s="442"/>
      <c r="AA415" s="442"/>
      <c r="AB415" s="442"/>
      <c r="AC415" s="442"/>
      <c r="AD415" s="442"/>
    </row>
    <row r="416" spans="1:30">
      <c r="A416" s="442"/>
      <c r="B416" s="442"/>
      <c r="C416" s="442"/>
      <c r="D416" s="442"/>
      <c r="E416" s="442"/>
      <c r="F416" s="442"/>
      <c r="G416" s="442"/>
      <c r="H416" s="442"/>
      <c r="I416" s="442"/>
      <c r="J416" s="442"/>
      <c r="K416" s="442"/>
      <c r="L416" s="442"/>
      <c r="M416" s="442"/>
      <c r="N416" s="442"/>
      <c r="O416" s="442"/>
      <c r="P416" s="442"/>
      <c r="Q416" s="442"/>
      <c r="R416" s="442"/>
      <c r="S416" s="442"/>
      <c r="T416" s="442"/>
      <c r="U416" s="442"/>
      <c r="V416" s="442"/>
      <c r="W416" s="442"/>
      <c r="X416" s="442"/>
      <c r="Y416" s="442"/>
      <c r="Z416" s="442"/>
      <c r="AA416" s="442"/>
      <c r="AB416" s="442"/>
      <c r="AC416" s="442"/>
      <c r="AD416" s="442"/>
    </row>
    <row r="417" spans="1:30">
      <c r="A417" s="442"/>
      <c r="B417" s="442"/>
      <c r="C417" s="442"/>
      <c r="D417" s="442"/>
      <c r="E417" s="442"/>
      <c r="F417" s="442"/>
      <c r="G417" s="442"/>
      <c r="H417" s="442"/>
      <c r="I417" s="442"/>
      <c r="J417" s="442"/>
      <c r="K417" s="442"/>
      <c r="L417" s="442"/>
      <c r="M417" s="442"/>
      <c r="N417" s="442"/>
      <c r="O417" s="442"/>
      <c r="P417" s="442"/>
      <c r="Q417" s="442"/>
      <c r="R417" s="442"/>
      <c r="S417" s="442"/>
      <c r="T417" s="442"/>
      <c r="U417" s="442"/>
      <c r="V417" s="442"/>
      <c r="W417" s="442"/>
      <c r="X417" s="442"/>
      <c r="Y417" s="442"/>
      <c r="Z417" s="442"/>
      <c r="AA417" s="442"/>
      <c r="AB417" s="442"/>
      <c r="AC417" s="442"/>
      <c r="AD417" s="442"/>
    </row>
    <row r="418" spans="1:30">
      <c r="A418" s="442"/>
      <c r="B418" s="442"/>
      <c r="C418" s="442"/>
      <c r="D418" s="442"/>
      <c r="E418" s="442"/>
      <c r="F418" s="442"/>
      <c r="G418" s="442"/>
      <c r="H418" s="442"/>
      <c r="I418" s="442"/>
      <c r="J418" s="442"/>
      <c r="K418" s="442"/>
      <c r="L418" s="442"/>
      <c r="M418" s="442"/>
      <c r="N418" s="442"/>
      <c r="O418" s="442"/>
      <c r="P418" s="442"/>
      <c r="Q418" s="442"/>
      <c r="R418" s="442"/>
      <c r="S418" s="442"/>
      <c r="T418" s="442"/>
      <c r="U418" s="442"/>
      <c r="V418" s="442"/>
      <c r="W418" s="442"/>
      <c r="X418" s="442"/>
      <c r="Y418" s="442"/>
      <c r="Z418" s="442"/>
      <c r="AA418" s="442"/>
      <c r="AB418" s="442"/>
      <c r="AC418" s="442"/>
      <c r="AD418" s="442"/>
    </row>
    <row r="419" spans="1:30">
      <c r="A419" s="442"/>
      <c r="B419" s="442"/>
      <c r="C419" s="442"/>
      <c r="D419" s="442"/>
      <c r="E419" s="442"/>
      <c r="F419" s="442"/>
      <c r="G419" s="442"/>
      <c r="H419" s="442"/>
      <c r="I419" s="442"/>
      <c r="J419" s="442"/>
      <c r="K419" s="442"/>
      <c r="L419" s="442"/>
      <c r="M419" s="442"/>
      <c r="N419" s="442"/>
      <c r="O419" s="442"/>
      <c r="P419" s="442"/>
      <c r="Q419" s="442"/>
      <c r="R419" s="442"/>
      <c r="S419" s="442"/>
      <c r="T419" s="442"/>
      <c r="U419" s="442"/>
      <c r="V419" s="442"/>
      <c r="W419" s="442"/>
      <c r="X419" s="442"/>
      <c r="Y419" s="442"/>
      <c r="Z419" s="442"/>
      <c r="AA419" s="442"/>
      <c r="AB419" s="442"/>
      <c r="AC419" s="442"/>
      <c r="AD419" s="442"/>
    </row>
    <row r="420" spans="1:30">
      <c r="A420" s="442"/>
      <c r="B420" s="442"/>
      <c r="C420" s="442"/>
      <c r="D420" s="442"/>
      <c r="E420" s="442"/>
      <c r="F420" s="442"/>
      <c r="G420" s="442"/>
      <c r="H420" s="442"/>
      <c r="I420" s="442"/>
      <c r="J420" s="442"/>
      <c r="K420" s="442"/>
      <c r="L420" s="442"/>
      <c r="M420" s="442"/>
      <c r="N420" s="442"/>
      <c r="O420" s="442"/>
      <c r="P420" s="442"/>
      <c r="Q420" s="442"/>
      <c r="R420" s="442"/>
      <c r="S420" s="442"/>
      <c r="T420" s="442"/>
      <c r="U420" s="442"/>
      <c r="V420" s="442"/>
      <c r="W420" s="442"/>
      <c r="X420" s="442"/>
      <c r="Y420" s="442"/>
      <c r="Z420" s="442"/>
      <c r="AA420" s="442"/>
      <c r="AB420" s="442"/>
      <c r="AC420" s="442"/>
      <c r="AD420" s="442"/>
    </row>
    <row r="421" spans="1:30">
      <c r="A421" s="442"/>
      <c r="B421" s="442"/>
      <c r="C421" s="442"/>
      <c r="D421" s="442"/>
      <c r="E421" s="442"/>
      <c r="F421" s="442"/>
      <c r="G421" s="442"/>
      <c r="H421" s="442"/>
      <c r="I421" s="442"/>
      <c r="J421" s="442"/>
      <c r="K421" s="442"/>
      <c r="L421" s="442"/>
      <c r="M421" s="442"/>
      <c r="N421" s="442"/>
      <c r="O421" s="442"/>
      <c r="P421" s="442"/>
      <c r="Q421" s="442"/>
      <c r="R421" s="442"/>
      <c r="S421" s="442"/>
      <c r="T421" s="442"/>
      <c r="U421" s="442"/>
      <c r="V421" s="442"/>
      <c r="W421" s="442"/>
      <c r="X421" s="442"/>
      <c r="Y421" s="442"/>
      <c r="Z421" s="442"/>
      <c r="AA421" s="442"/>
      <c r="AB421" s="442"/>
      <c r="AC421" s="442"/>
      <c r="AD421" s="442"/>
    </row>
    <row r="422" spans="1:30">
      <c r="A422" s="442"/>
      <c r="B422" s="442"/>
      <c r="C422" s="442"/>
      <c r="D422" s="442"/>
      <c r="E422" s="442"/>
      <c r="F422" s="442"/>
      <c r="G422" s="442"/>
      <c r="H422" s="442"/>
      <c r="I422" s="442"/>
      <c r="J422" s="442"/>
      <c r="K422" s="442"/>
      <c r="L422" s="442"/>
      <c r="M422" s="442"/>
      <c r="N422" s="442"/>
      <c r="O422" s="442"/>
      <c r="P422" s="442"/>
      <c r="Q422" s="442"/>
      <c r="R422" s="442"/>
      <c r="S422" s="442"/>
      <c r="T422" s="442"/>
      <c r="U422" s="442"/>
      <c r="V422" s="442"/>
      <c r="W422" s="442"/>
      <c r="X422" s="442"/>
      <c r="Y422" s="442"/>
      <c r="Z422" s="442"/>
      <c r="AA422" s="442"/>
      <c r="AB422" s="442"/>
      <c r="AC422" s="442"/>
      <c r="AD422" s="442"/>
    </row>
    <row r="423" spans="1:30">
      <c r="A423" s="442"/>
      <c r="B423" s="442"/>
      <c r="C423" s="442"/>
      <c r="D423" s="442"/>
      <c r="E423" s="442"/>
      <c r="F423" s="442"/>
      <c r="G423" s="442"/>
      <c r="H423" s="442"/>
      <c r="I423" s="442"/>
      <c r="J423" s="442"/>
      <c r="K423" s="442"/>
      <c r="L423" s="442"/>
      <c r="M423" s="442"/>
      <c r="N423" s="442"/>
      <c r="O423" s="442"/>
      <c r="P423" s="442"/>
      <c r="Q423" s="442"/>
      <c r="R423" s="442"/>
      <c r="S423" s="442"/>
      <c r="T423" s="442"/>
      <c r="U423" s="442"/>
      <c r="V423" s="442"/>
      <c r="W423" s="442"/>
      <c r="X423" s="442"/>
      <c r="Y423" s="442"/>
      <c r="Z423" s="442"/>
      <c r="AA423" s="442"/>
      <c r="AB423" s="442"/>
      <c r="AC423" s="442"/>
      <c r="AD423" s="442"/>
    </row>
    <row r="424" spans="1:30">
      <c r="A424" s="442"/>
      <c r="B424" s="442"/>
      <c r="C424" s="442"/>
      <c r="D424" s="442"/>
      <c r="E424" s="442"/>
      <c r="F424" s="442"/>
      <c r="G424" s="442"/>
      <c r="H424" s="442"/>
      <c r="I424" s="442"/>
      <c r="J424" s="442"/>
      <c r="K424" s="442"/>
      <c r="L424" s="442"/>
      <c r="M424" s="442"/>
      <c r="N424" s="442"/>
      <c r="O424" s="442"/>
      <c r="P424" s="442"/>
      <c r="Q424" s="442"/>
      <c r="R424" s="442"/>
      <c r="S424" s="442"/>
      <c r="T424" s="442"/>
      <c r="U424" s="442"/>
      <c r="V424" s="442"/>
      <c r="W424" s="442"/>
      <c r="X424" s="442"/>
      <c r="Y424" s="442"/>
      <c r="Z424" s="442"/>
      <c r="AA424" s="442"/>
      <c r="AB424" s="442"/>
      <c r="AC424" s="442"/>
      <c r="AD424" s="442"/>
    </row>
    <row r="425" spans="1:30">
      <c r="A425" s="442"/>
      <c r="B425" s="442"/>
      <c r="C425" s="442"/>
      <c r="D425" s="442"/>
      <c r="E425" s="442"/>
      <c r="F425" s="442"/>
      <c r="G425" s="442"/>
      <c r="H425" s="442"/>
      <c r="I425" s="442"/>
      <c r="J425" s="442"/>
      <c r="K425" s="442"/>
      <c r="L425" s="442"/>
      <c r="M425" s="442"/>
      <c r="N425" s="442"/>
      <c r="O425" s="442"/>
      <c r="P425" s="442"/>
      <c r="Q425" s="442"/>
      <c r="R425" s="442"/>
      <c r="S425" s="442"/>
      <c r="T425" s="442"/>
      <c r="U425" s="442"/>
      <c r="V425" s="442"/>
      <c r="W425" s="442"/>
      <c r="X425" s="442"/>
      <c r="Y425" s="442"/>
      <c r="Z425" s="442"/>
      <c r="AA425" s="442"/>
      <c r="AB425" s="442"/>
      <c r="AC425" s="442"/>
      <c r="AD425" s="442"/>
    </row>
    <row r="426" spans="1:30">
      <c r="A426" s="442"/>
      <c r="B426" s="442"/>
      <c r="C426" s="442"/>
      <c r="D426" s="442"/>
      <c r="E426" s="442"/>
      <c r="F426" s="442"/>
      <c r="G426" s="442"/>
      <c r="H426" s="442"/>
      <c r="I426" s="442"/>
      <c r="J426" s="442"/>
      <c r="K426" s="442"/>
      <c r="L426" s="442"/>
      <c r="M426" s="442"/>
      <c r="N426" s="442"/>
      <c r="O426" s="442"/>
      <c r="P426" s="442"/>
      <c r="Q426" s="442"/>
      <c r="R426" s="442"/>
      <c r="S426" s="442"/>
      <c r="T426" s="442"/>
      <c r="U426" s="442"/>
      <c r="V426" s="442"/>
      <c r="W426" s="442"/>
      <c r="X426" s="442"/>
      <c r="Y426" s="442"/>
      <c r="Z426" s="442"/>
      <c r="AA426" s="442"/>
      <c r="AB426" s="442"/>
      <c r="AC426" s="442"/>
      <c r="AD426" s="442"/>
    </row>
    <row r="427" spans="1:30">
      <c r="A427" s="442"/>
      <c r="B427" s="442"/>
      <c r="C427" s="442"/>
      <c r="D427" s="442"/>
      <c r="E427" s="442"/>
      <c r="F427" s="442"/>
      <c r="G427" s="442"/>
      <c r="H427" s="442"/>
      <c r="I427" s="442"/>
      <c r="J427" s="442"/>
      <c r="K427" s="442"/>
      <c r="L427" s="442"/>
      <c r="M427" s="442"/>
      <c r="N427" s="442"/>
      <c r="O427" s="442"/>
      <c r="P427" s="442"/>
      <c r="Q427" s="442"/>
      <c r="R427" s="442"/>
      <c r="S427" s="442"/>
      <c r="T427" s="442"/>
      <c r="U427" s="442"/>
      <c r="V427" s="442"/>
      <c r="W427" s="442"/>
      <c r="X427" s="442"/>
      <c r="Y427" s="442"/>
      <c r="Z427" s="442"/>
      <c r="AA427" s="442"/>
      <c r="AB427" s="442"/>
      <c r="AC427" s="442"/>
      <c r="AD427" s="442"/>
    </row>
    <row r="428" spans="1:30">
      <c r="A428" s="442"/>
      <c r="B428" s="442"/>
      <c r="C428" s="442"/>
      <c r="D428" s="442"/>
      <c r="E428" s="442"/>
      <c r="F428" s="442"/>
      <c r="G428" s="442"/>
      <c r="H428" s="442"/>
      <c r="I428" s="442"/>
      <c r="J428" s="442"/>
      <c r="K428" s="442"/>
      <c r="L428" s="442"/>
      <c r="M428" s="442"/>
      <c r="N428" s="442"/>
      <c r="O428" s="442"/>
      <c r="P428" s="442"/>
      <c r="Q428" s="442"/>
      <c r="R428" s="442"/>
      <c r="S428" s="442"/>
      <c r="T428" s="442"/>
      <c r="U428" s="442"/>
      <c r="V428" s="442"/>
      <c r="W428" s="442"/>
      <c r="X428" s="442"/>
      <c r="Y428" s="442"/>
      <c r="Z428" s="442"/>
      <c r="AA428" s="442"/>
      <c r="AB428" s="442"/>
      <c r="AC428" s="442"/>
      <c r="AD428" s="442"/>
    </row>
    <row r="429" spans="1:30">
      <c r="A429" s="442"/>
      <c r="B429" s="442"/>
      <c r="C429" s="442"/>
      <c r="D429" s="442"/>
      <c r="E429" s="442"/>
      <c r="F429" s="442"/>
      <c r="G429" s="442"/>
      <c r="H429" s="442"/>
      <c r="I429" s="442"/>
      <c r="J429" s="442"/>
      <c r="K429" s="442"/>
      <c r="L429" s="442"/>
      <c r="M429" s="442"/>
      <c r="N429" s="442"/>
      <c r="O429" s="442"/>
      <c r="P429" s="442"/>
      <c r="Q429" s="442"/>
      <c r="R429" s="442"/>
      <c r="S429" s="442"/>
      <c r="T429" s="442"/>
      <c r="U429" s="442"/>
      <c r="V429" s="442"/>
      <c r="W429" s="442"/>
      <c r="X429" s="442"/>
      <c r="Y429" s="442"/>
      <c r="Z429" s="442"/>
      <c r="AA429" s="442"/>
      <c r="AB429" s="442"/>
      <c r="AC429" s="442"/>
      <c r="AD429" s="442"/>
    </row>
    <row r="430" spans="1:30">
      <c r="A430" s="442"/>
      <c r="B430" s="442"/>
      <c r="C430" s="442"/>
      <c r="D430" s="442"/>
      <c r="E430" s="442"/>
      <c r="F430" s="442"/>
      <c r="G430" s="442"/>
      <c r="H430" s="442"/>
      <c r="I430" s="442"/>
      <c r="J430" s="442"/>
      <c r="K430" s="442"/>
      <c r="L430" s="442"/>
      <c r="M430" s="442"/>
      <c r="N430" s="442"/>
      <c r="O430" s="442"/>
      <c r="P430" s="442"/>
      <c r="Q430" s="442"/>
      <c r="R430" s="442"/>
      <c r="S430" s="442"/>
      <c r="T430" s="442"/>
      <c r="U430" s="442"/>
      <c r="V430" s="442"/>
      <c r="W430" s="442"/>
      <c r="X430" s="442"/>
      <c r="Y430" s="442"/>
      <c r="Z430" s="442"/>
      <c r="AA430" s="442"/>
      <c r="AB430" s="442"/>
      <c r="AC430" s="442"/>
      <c r="AD430" s="442"/>
    </row>
    <row r="431" spans="1:30">
      <c r="A431" s="442"/>
      <c r="B431" s="442"/>
      <c r="C431" s="442"/>
      <c r="D431" s="442"/>
      <c r="E431" s="442"/>
      <c r="F431" s="442"/>
      <c r="G431" s="442"/>
      <c r="H431" s="442"/>
      <c r="I431" s="442"/>
      <c r="J431" s="442"/>
      <c r="K431" s="442"/>
      <c r="L431" s="442"/>
      <c r="M431" s="442"/>
      <c r="N431" s="442"/>
      <c r="O431" s="442"/>
      <c r="P431" s="442"/>
      <c r="Q431" s="442"/>
      <c r="R431" s="442"/>
      <c r="S431" s="442"/>
      <c r="T431" s="442"/>
      <c r="U431" s="442"/>
      <c r="V431" s="442"/>
      <c r="W431" s="442"/>
      <c r="X431" s="442"/>
      <c r="Y431" s="442"/>
      <c r="Z431" s="442"/>
      <c r="AA431" s="442"/>
      <c r="AB431" s="442"/>
      <c r="AC431" s="442"/>
      <c r="AD431" s="442"/>
    </row>
    <row r="432" spans="1:30">
      <c r="A432" s="442"/>
      <c r="B432" s="442"/>
      <c r="C432" s="442"/>
      <c r="D432" s="442"/>
      <c r="E432" s="442"/>
      <c r="F432" s="442"/>
      <c r="G432" s="442"/>
      <c r="H432" s="442"/>
      <c r="I432" s="442"/>
      <c r="J432" s="442"/>
      <c r="K432" s="442"/>
      <c r="L432" s="442"/>
      <c r="M432" s="442"/>
      <c r="N432" s="442"/>
      <c r="O432" s="442"/>
      <c r="P432" s="442"/>
      <c r="Q432" s="442"/>
      <c r="R432" s="442"/>
      <c r="S432" s="442"/>
      <c r="T432" s="442"/>
      <c r="U432" s="442"/>
      <c r="V432" s="442"/>
      <c r="W432" s="442"/>
      <c r="X432" s="442"/>
      <c r="Y432" s="442"/>
      <c r="Z432" s="442"/>
      <c r="AA432" s="442"/>
      <c r="AB432" s="442"/>
      <c r="AC432" s="442"/>
      <c r="AD432" s="442"/>
    </row>
    <row r="433" spans="1:30">
      <c r="A433" s="442"/>
      <c r="B433" s="442"/>
      <c r="C433" s="442"/>
      <c r="D433" s="442"/>
      <c r="E433" s="442"/>
      <c r="F433" s="442"/>
      <c r="G433" s="442"/>
      <c r="H433" s="442"/>
      <c r="I433" s="442"/>
      <c r="J433" s="442"/>
      <c r="K433" s="442"/>
      <c r="L433" s="442"/>
      <c r="M433" s="442"/>
      <c r="N433" s="442"/>
      <c r="O433" s="442"/>
      <c r="P433" s="442"/>
      <c r="Q433" s="442"/>
      <c r="R433" s="442"/>
      <c r="S433" s="442"/>
      <c r="T433" s="442"/>
      <c r="U433" s="442"/>
      <c r="V433" s="442"/>
      <c r="W433" s="442"/>
      <c r="X433" s="442"/>
      <c r="Y433" s="442"/>
      <c r="Z433" s="442"/>
      <c r="AA433" s="442"/>
      <c r="AB433" s="442"/>
      <c r="AC433" s="442"/>
      <c r="AD433" s="442"/>
    </row>
    <row r="434" spans="1:30">
      <c r="A434" s="442"/>
      <c r="B434" s="442"/>
      <c r="C434" s="442"/>
      <c r="D434" s="442"/>
      <c r="E434" s="442"/>
      <c r="F434" s="442"/>
      <c r="G434" s="442"/>
      <c r="H434" s="442"/>
      <c r="I434" s="442"/>
      <c r="J434" s="442"/>
      <c r="K434" s="442"/>
      <c r="L434" s="442"/>
      <c r="M434" s="442"/>
      <c r="N434" s="442"/>
      <c r="O434" s="442"/>
      <c r="P434" s="442"/>
      <c r="Q434" s="442"/>
      <c r="R434" s="442"/>
      <c r="S434" s="442"/>
      <c r="T434" s="442"/>
      <c r="U434" s="442"/>
      <c r="V434" s="442"/>
      <c r="W434" s="442"/>
      <c r="X434" s="442"/>
      <c r="Y434" s="442"/>
      <c r="Z434" s="442"/>
      <c r="AA434" s="442"/>
      <c r="AB434" s="442"/>
      <c r="AC434" s="442"/>
      <c r="AD434" s="442"/>
    </row>
    <row r="435" spans="1:30">
      <c r="A435" s="442"/>
      <c r="B435" s="442"/>
      <c r="C435" s="442"/>
      <c r="D435" s="442"/>
      <c r="E435" s="442"/>
      <c r="F435" s="442"/>
      <c r="G435" s="442"/>
      <c r="H435" s="442"/>
      <c r="I435" s="442"/>
      <c r="J435" s="442"/>
      <c r="K435" s="442"/>
      <c r="L435" s="442"/>
      <c r="M435" s="442"/>
      <c r="N435" s="442"/>
      <c r="O435" s="442"/>
      <c r="P435" s="442"/>
      <c r="Q435" s="442"/>
      <c r="R435" s="442"/>
      <c r="S435" s="442"/>
      <c r="T435" s="442"/>
      <c r="U435" s="442"/>
      <c r="V435" s="442"/>
      <c r="W435" s="442"/>
      <c r="X435" s="442"/>
      <c r="Y435" s="442"/>
      <c r="Z435" s="442"/>
      <c r="AA435" s="442"/>
      <c r="AB435" s="442"/>
      <c r="AC435" s="442"/>
      <c r="AD435" s="442"/>
    </row>
    <row r="436" spans="1:30">
      <c r="A436" s="442"/>
      <c r="B436" s="442"/>
      <c r="C436" s="442"/>
      <c r="D436" s="442"/>
      <c r="E436" s="442"/>
      <c r="F436" s="442"/>
      <c r="G436" s="442"/>
      <c r="H436" s="442"/>
      <c r="I436" s="442"/>
      <c r="J436" s="442"/>
      <c r="K436" s="442"/>
      <c r="L436" s="442"/>
      <c r="M436" s="442"/>
      <c r="N436" s="442"/>
      <c r="O436" s="442"/>
      <c r="P436" s="442"/>
      <c r="Q436" s="442"/>
      <c r="R436" s="442"/>
      <c r="S436" s="442"/>
      <c r="T436" s="442"/>
      <c r="U436" s="442"/>
      <c r="V436" s="442"/>
      <c r="W436" s="442"/>
      <c r="X436" s="442"/>
      <c r="Y436" s="442"/>
      <c r="Z436" s="442"/>
      <c r="AA436" s="442"/>
      <c r="AB436" s="442"/>
      <c r="AC436" s="442"/>
      <c r="AD436" s="442"/>
    </row>
    <row r="437" spans="1:30">
      <c r="A437" s="442"/>
      <c r="B437" s="442"/>
      <c r="C437" s="442"/>
      <c r="D437" s="442"/>
      <c r="E437" s="442"/>
      <c r="F437" s="442"/>
      <c r="G437" s="442"/>
      <c r="H437" s="442"/>
      <c r="I437" s="442"/>
      <c r="J437" s="442"/>
      <c r="K437" s="442"/>
      <c r="L437" s="442"/>
      <c r="M437" s="442"/>
      <c r="N437" s="442"/>
      <c r="O437" s="442"/>
      <c r="P437" s="442"/>
      <c r="Q437" s="442"/>
      <c r="R437" s="442"/>
      <c r="S437" s="442"/>
      <c r="T437" s="442"/>
      <c r="U437" s="442"/>
      <c r="V437" s="442"/>
      <c r="W437" s="442"/>
      <c r="X437" s="442"/>
      <c r="Y437" s="442"/>
      <c r="Z437" s="442"/>
      <c r="AA437" s="442"/>
      <c r="AB437" s="442"/>
      <c r="AC437" s="442"/>
      <c r="AD437" s="442"/>
    </row>
    <row r="438" spans="1:30">
      <c r="A438" s="442"/>
      <c r="B438" s="442"/>
      <c r="C438" s="442"/>
      <c r="D438" s="442"/>
      <c r="E438" s="442"/>
      <c r="F438" s="442"/>
      <c r="G438" s="442"/>
      <c r="H438" s="442"/>
      <c r="I438" s="442"/>
      <c r="J438" s="442"/>
      <c r="K438" s="442"/>
      <c r="L438" s="442"/>
      <c r="M438" s="442"/>
      <c r="N438" s="442"/>
      <c r="O438" s="442"/>
      <c r="P438" s="442"/>
      <c r="Q438" s="442"/>
      <c r="R438" s="442"/>
      <c r="S438" s="442"/>
      <c r="T438" s="442"/>
      <c r="U438" s="442"/>
      <c r="V438" s="442"/>
      <c r="W438" s="442"/>
      <c r="X438" s="442"/>
      <c r="Y438" s="442"/>
      <c r="Z438" s="442"/>
      <c r="AA438" s="442"/>
      <c r="AB438" s="442"/>
      <c r="AC438" s="442"/>
      <c r="AD438" s="442"/>
    </row>
    <row r="439" spans="1:30">
      <c r="A439" s="442"/>
      <c r="B439" s="442"/>
      <c r="C439" s="442"/>
      <c r="D439" s="442"/>
      <c r="E439" s="442"/>
      <c r="F439" s="442"/>
      <c r="G439" s="442"/>
      <c r="H439" s="442"/>
      <c r="I439" s="442"/>
      <c r="J439" s="442"/>
      <c r="K439" s="442"/>
      <c r="L439" s="442"/>
      <c r="M439" s="442"/>
      <c r="N439" s="442"/>
      <c r="O439" s="442"/>
      <c r="P439" s="442"/>
      <c r="Q439" s="442"/>
      <c r="R439" s="442"/>
      <c r="S439" s="442"/>
      <c r="T439" s="442"/>
      <c r="U439" s="442"/>
      <c r="V439" s="442"/>
      <c r="W439" s="442"/>
      <c r="X439" s="442"/>
      <c r="Y439" s="442"/>
      <c r="Z439" s="442"/>
      <c r="AA439" s="442"/>
      <c r="AB439" s="442"/>
      <c r="AC439" s="442"/>
      <c r="AD439" s="442"/>
    </row>
    <row r="440" spans="1:30">
      <c r="A440" s="442"/>
      <c r="B440" s="442"/>
      <c r="C440" s="442"/>
      <c r="D440" s="442"/>
      <c r="E440" s="442"/>
      <c r="F440" s="442"/>
      <c r="G440" s="442"/>
      <c r="H440" s="442"/>
      <c r="I440" s="442"/>
      <c r="J440" s="442"/>
      <c r="K440" s="442"/>
      <c r="L440" s="442"/>
      <c r="M440" s="442"/>
      <c r="N440" s="442"/>
      <c r="O440" s="442"/>
      <c r="P440" s="442"/>
      <c r="Q440" s="442"/>
      <c r="R440" s="442"/>
      <c r="S440" s="442"/>
      <c r="T440" s="442"/>
      <c r="U440" s="442"/>
      <c r="V440" s="442"/>
      <c r="W440" s="442"/>
      <c r="X440" s="442"/>
      <c r="Y440" s="442"/>
      <c r="Z440" s="442"/>
      <c r="AA440" s="442"/>
      <c r="AB440" s="442"/>
      <c r="AC440" s="442"/>
      <c r="AD440" s="442"/>
    </row>
    <row r="441" spans="1:30">
      <c r="A441" s="442"/>
      <c r="B441" s="442"/>
      <c r="C441" s="442"/>
      <c r="D441" s="442"/>
      <c r="E441" s="442"/>
      <c r="F441" s="442"/>
      <c r="G441" s="442"/>
      <c r="H441" s="442"/>
      <c r="I441" s="442"/>
      <c r="J441" s="442"/>
      <c r="K441" s="442"/>
      <c r="L441" s="442"/>
      <c r="M441" s="442"/>
      <c r="N441" s="442"/>
      <c r="O441" s="442"/>
      <c r="P441" s="442"/>
      <c r="Q441" s="442"/>
      <c r="R441" s="442"/>
      <c r="S441" s="442"/>
      <c r="T441" s="442"/>
      <c r="U441" s="442"/>
      <c r="V441" s="442"/>
      <c r="W441" s="442"/>
      <c r="X441" s="442"/>
      <c r="Y441" s="442"/>
      <c r="Z441" s="442"/>
      <c r="AA441" s="442"/>
      <c r="AB441" s="442"/>
      <c r="AC441" s="442"/>
      <c r="AD441" s="442"/>
    </row>
    <row r="442" spans="1:30">
      <c r="A442" s="442"/>
      <c r="B442" s="442"/>
      <c r="C442" s="442"/>
      <c r="D442" s="442"/>
      <c r="E442" s="442"/>
      <c r="F442" s="442"/>
      <c r="G442" s="442"/>
      <c r="H442" s="442"/>
      <c r="I442" s="442"/>
      <c r="J442" s="442"/>
      <c r="K442" s="442"/>
      <c r="L442" s="442"/>
      <c r="M442" s="442"/>
      <c r="N442" s="442"/>
      <c r="O442" s="442"/>
      <c r="P442" s="442"/>
      <c r="Q442" s="442"/>
      <c r="R442" s="442"/>
      <c r="S442" s="442"/>
      <c r="T442" s="442"/>
      <c r="U442" s="442"/>
      <c r="V442" s="442"/>
      <c r="W442" s="442"/>
      <c r="X442" s="442"/>
      <c r="Y442" s="442"/>
      <c r="Z442" s="442"/>
      <c r="AA442" s="442"/>
      <c r="AB442" s="442"/>
      <c r="AC442" s="442"/>
      <c r="AD442" s="442"/>
    </row>
    <row r="443" spans="1:30">
      <c r="A443" s="442"/>
      <c r="B443" s="442"/>
      <c r="C443" s="442"/>
      <c r="D443" s="442"/>
      <c r="E443" s="442"/>
      <c r="F443" s="442"/>
      <c r="G443" s="442"/>
      <c r="H443" s="442"/>
      <c r="I443" s="442"/>
      <c r="J443" s="442"/>
      <c r="K443" s="442"/>
      <c r="L443" s="442"/>
      <c r="M443" s="442"/>
      <c r="N443" s="442"/>
      <c r="O443" s="442"/>
      <c r="P443" s="442"/>
      <c r="Q443" s="442"/>
      <c r="R443" s="442"/>
      <c r="S443" s="442"/>
      <c r="T443" s="442"/>
      <c r="U443" s="442"/>
      <c r="V443" s="442"/>
      <c r="W443" s="442"/>
      <c r="X443" s="442"/>
      <c r="Y443" s="442"/>
      <c r="Z443" s="442"/>
      <c r="AA443" s="442"/>
      <c r="AB443" s="442"/>
      <c r="AC443" s="442"/>
      <c r="AD443" s="442"/>
    </row>
    <row r="444" spans="1:30">
      <c r="A444" s="442"/>
      <c r="B444" s="442"/>
      <c r="C444" s="442"/>
      <c r="D444" s="442"/>
      <c r="E444" s="442"/>
      <c r="F444" s="442"/>
      <c r="G444" s="442"/>
      <c r="H444" s="442"/>
      <c r="I444" s="442"/>
      <c r="J444" s="442"/>
      <c r="K444" s="442"/>
      <c r="L444" s="442"/>
      <c r="M444" s="442"/>
      <c r="N444" s="442"/>
      <c r="O444" s="442"/>
      <c r="P444" s="442"/>
      <c r="Q444" s="442"/>
      <c r="R444" s="442"/>
      <c r="S444" s="442"/>
      <c r="T444" s="442"/>
      <c r="U444" s="442"/>
      <c r="V444" s="442"/>
      <c r="W444" s="442"/>
      <c r="X444" s="442"/>
      <c r="Y444" s="442"/>
      <c r="Z444" s="442"/>
      <c r="AA444" s="442"/>
      <c r="AB444" s="442"/>
      <c r="AC444" s="442"/>
      <c r="AD444" s="442"/>
    </row>
    <row r="445" spans="1:30">
      <c r="A445" s="442"/>
      <c r="B445" s="442"/>
      <c r="C445" s="442"/>
      <c r="D445" s="442"/>
      <c r="E445" s="442"/>
      <c r="F445" s="442"/>
      <c r="G445" s="442"/>
      <c r="H445" s="442"/>
      <c r="I445" s="442"/>
      <c r="J445" s="442"/>
      <c r="K445" s="442"/>
      <c r="L445" s="442"/>
      <c r="M445" s="442"/>
      <c r="N445" s="442"/>
      <c r="O445" s="442"/>
      <c r="P445" s="442"/>
      <c r="Q445" s="442"/>
      <c r="R445" s="442"/>
      <c r="S445" s="442"/>
      <c r="T445" s="442"/>
      <c r="U445" s="442"/>
      <c r="V445" s="442"/>
      <c r="W445" s="442"/>
      <c r="X445" s="442"/>
      <c r="Y445" s="442"/>
      <c r="Z445" s="442"/>
      <c r="AA445" s="442"/>
      <c r="AB445" s="442"/>
      <c r="AC445" s="442"/>
      <c r="AD445" s="442"/>
    </row>
    <row r="446" spans="1:30">
      <c r="A446" s="442"/>
      <c r="B446" s="442"/>
      <c r="C446" s="442"/>
      <c r="D446" s="442"/>
      <c r="E446" s="442"/>
      <c r="F446" s="442"/>
      <c r="G446" s="442"/>
      <c r="H446" s="442"/>
      <c r="I446" s="442"/>
      <c r="J446" s="442"/>
      <c r="K446" s="442"/>
      <c r="L446" s="442"/>
      <c r="M446" s="442"/>
      <c r="N446" s="442"/>
      <c r="O446" s="442"/>
      <c r="P446" s="442"/>
      <c r="Q446" s="442"/>
      <c r="R446" s="442"/>
      <c r="S446" s="442"/>
      <c r="T446" s="442"/>
      <c r="U446" s="442"/>
      <c r="V446" s="442"/>
      <c r="W446" s="442"/>
      <c r="X446" s="442"/>
      <c r="Y446" s="442"/>
      <c r="Z446" s="442"/>
      <c r="AA446" s="442"/>
      <c r="AB446" s="442"/>
      <c r="AC446" s="442"/>
      <c r="AD446" s="442"/>
    </row>
    <row r="447" spans="1:30">
      <c r="A447" s="442"/>
      <c r="B447" s="442"/>
      <c r="C447" s="442"/>
      <c r="D447" s="442"/>
      <c r="E447" s="442"/>
      <c r="F447" s="442"/>
      <c r="G447" s="442"/>
      <c r="H447" s="442"/>
      <c r="I447" s="442"/>
      <c r="J447" s="442"/>
      <c r="K447" s="442"/>
      <c r="L447" s="442"/>
      <c r="M447" s="442"/>
      <c r="N447" s="442"/>
      <c r="O447" s="442"/>
      <c r="P447" s="442"/>
      <c r="Q447" s="442"/>
      <c r="R447" s="442"/>
      <c r="S447" s="442"/>
      <c r="T447" s="442"/>
      <c r="U447" s="442"/>
      <c r="V447" s="442"/>
      <c r="W447" s="442"/>
      <c r="X447" s="442"/>
      <c r="Y447" s="442"/>
      <c r="Z447" s="442"/>
      <c r="AA447" s="442"/>
      <c r="AB447" s="442"/>
      <c r="AC447" s="442"/>
      <c r="AD447" s="442"/>
    </row>
    <row r="448" spans="1:30">
      <c r="A448" s="442"/>
      <c r="B448" s="442"/>
      <c r="C448" s="442"/>
      <c r="D448" s="442"/>
      <c r="E448" s="442"/>
      <c r="F448" s="442"/>
      <c r="G448" s="442"/>
      <c r="H448" s="442"/>
      <c r="I448" s="442"/>
      <c r="J448" s="442"/>
      <c r="K448" s="442"/>
      <c r="L448" s="442"/>
      <c r="M448" s="442"/>
      <c r="N448" s="442"/>
      <c r="O448" s="442"/>
      <c r="P448" s="442"/>
      <c r="Q448" s="442"/>
      <c r="R448" s="442"/>
      <c r="S448" s="442"/>
      <c r="T448" s="442"/>
      <c r="U448" s="442"/>
      <c r="V448" s="442"/>
      <c r="W448" s="442"/>
      <c r="X448" s="442"/>
      <c r="Y448" s="442"/>
      <c r="Z448" s="442"/>
      <c r="AA448" s="442"/>
      <c r="AB448" s="442"/>
      <c r="AC448" s="442"/>
      <c r="AD448" s="442"/>
    </row>
    <row r="449" spans="1:30">
      <c r="A449" s="442"/>
      <c r="B449" s="442"/>
      <c r="C449" s="442"/>
      <c r="D449" s="442"/>
      <c r="E449" s="442"/>
      <c r="F449" s="442"/>
      <c r="G449" s="442"/>
      <c r="H449" s="442"/>
      <c r="I449" s="442"/>
      <c r="J449" s="442"/>
      <c r="K449" s="442"/>
      <c r="L449" s="442"/>
      <c r="M449" s="442"/>
      <c r="N449" s="442"/>
      <c r="O449" s="442"/>
      <c r="P449" s="442"/>
      <c r="Q449" s="442"/>
      <c r="R449" s="442"/>
      <c r="S449" s="442"/>
      <c r="T449" s="442"/>
      <c r="U449" s="442"/>
      <c r="V449" s="442"/>
      <c r="W449" s="442"/>
      <c r="X449" s="442"/>
      <c r="Y449" s="442"/>
      <c r="Z449" s="442"/>
      <c r="AA449" s="442"/>
      <c r="AB449" s="442"/>
      <c r="AC449" s="442"/>
      <c r="AD449" s="442"/>
    </row>
    <row r="450" spans="1:30">
      <c r="A450" s="442"/>
      <c r="B450" s="442"/>
      <c r="C450" s="442"/>
      <c r="D450" s="442"/>
      <c r="E450" s="442"/>
      <c r="F450" s="442"/>
      <c r="G450" s="442"/>
      <c r="H450" s="442"/>
      <c r="I450" s="442"/>
      <c r="J450" s="442"/>
      <c r="K450" s="442"/>
      <c r="L450" s="442"/>
      <c r="M450" s="442"/>
      <c r="N450" s="442"/>
      <c r="O450" s="442"/>
      <c r="P450" s="442"/>
      <c r="Q450" s="442"/>
      <c r="R450" s="442"/>
      <c r="S450" s="442"/>
      <c r="T450" s="442"/>
      <c r="U450" s="442"/>
      <c r="V450" s="442"/>
      <c r="W450" s="442"/>
      <c r="X450" s="442"/>
      <c r="Y450" s="442"/>
      <c r="Z450" s="442"/>
      <c r="AA450" s="442"/>
      <c r="AB450" s="442"/>
      <c r="AC450" s="442"/>
      <c r="AD450" s="442"/>
    </row>
    <row r="451" spans="1:30">
      <c r="A451" s="442"/>
      <c r="B451" s="442"/>
      <c r="C451" s="442"/>
      <c r="D451" s="442"/>
      <c r="E451" s="442"/>
      <c r="F451" s="442"/>
      <c r="G451" s="442"/>
      <c r="H451" s="442"/>
      <c r="I451" s="442"/>
      <c r="J451" s="442"/>
      <c r="K451" s="442"/>
      <c r="L451" s="442"/>
      <c r="M451" s="442"/>
      <c r="N451" s="442"/>
      <c r="O451" s="442"/>
      <c r="P451" s="442"/>
      <c r="Q451" s="442"/>
      <c r="R451" s="442"/>
      <c r="S451" s="442"/>
      <c r="T451" s="442"/>
      <c r="U451" s="442"/>
      <c r="V451" s="442"/>
      <c r="W451" s="442"/>
      <c r="X451" s="442"/>
      <c r="Y451" s="442"/>
      <c r="Z451" s="442"/>
      <c r="AA451" s="442"/>
      <c r="AB451" s="442"/>
      <c r="AC451" s="442"/>
      <c r="AD451" s="442"/>
    </row>
    <row r="452" spans="1:30">
      <c r="A452" s="442"/>
      <c r="B452" s="442"/>
      <c r="C452" s="442"/>
      <c r="D452" s="442"/>
      <c r="E452" s="442"/>
      <c r="F452" s="442"/>
      <c r="G452" s="442"/>
      <c r="H452" s="442"/>
      <c r="I452" s="442"/>
      <c r="J452" s="442"/>
      <c r="K452" s="442"/>
      <c r="L452" s="442"/>
      <c r="M452" s="442"/>
      <c r="N452" s="442"/>
      <c r="O452" s="442"/>
      <c r="P452" s="442"/>
      <c r="Q452" s="442"/>
      <c r="R452" s="442"/>
      <c r="S452" s="442"/>
      <c r="T452" s="442"/>
      <c r="U452" s="442"/>
      <c r="V452" s="442"/>
      <c r="W452" s="442"/>
      <c r="X452" s="442"/>
      <c r="Y452" s="442"/>
      <c r="Z452" s="442"/>
      <c r="AA452" s="442"/>
      <c r="AB452" s="442"/>
      <c r="AC452" s="442"/>
      <c r="AD452" s="442"/>
    </row>
    <row r="453" spans="1:30">
      <c r="A453" s="442"/>
      <c r="B453" s="442"/>
      <c r="C453" s="442"/>
      <c r="D453" s="442"/>
      <c r="E453" s="442"/>
      <c r="F453" s="442"/>
      <c r="G453" s="442"/>
      <c r="H453" s="442"/>
      <c r="I453" s="442"/>
      <c r="J453" s="442"/>
      <c r="K453" s="442"/>
      <c r="L453" s="442"/>
      <c r="M453" s="442"/>
      <c r="N453" s="442"/>
      <c r="O453" s="442"/>
      <c r="P453" s="442"/>
      <c r="Q453" s="442"/>
      <c r="R453" s="442"/>
      <c r="S453" s="442"/>
      <c r="T453" s="442"/>
      <c r="U453" s="442"/>
      <c r="V453" s="442"/>
      <c r="W453" s="442"/>
      <c r="X453" s="442"/>
      <c r="Y453" s="442"/>
      <c r="Z453" s="442"/>
      <c r="AA453" s="442"/>
      <c r="AB453" s="442"/>
      <c r="AC453" s="442"/>
      <c r="AD453" s="442"/>
    </row>
    <row r="454" spans="1:30">
      <c r="A454" s="442"/>
      <c r="B454" s="442"/>
      <c r="C454" s="442"/>
      <c r="D454" s="442"/>
      <c r="E454" s="442"/>
      <c r="F454" s="442"/>
      <c r="G454" s="442"/>
      <c r="H454" s="442"/>
      <c r="I454" s="442"/>
      <c r="J454" s="442"/>
      <c r="K454" s="442"/>
      <c r="L454" s="442"/>
      <c r="M454" s="442"/>
      <c r="N454" s="442"/>
      <c r="O454" s="442"/>
      <c r="P454" s="442"/>
      <c r="Q454" s="442"/>
      <c r="R454" s="442"/>
      <c r="S454" s="442"/>
      <c r="T454" s="442"/>
      <c r="U454" s="442"/>
      <c r="V454" s="442"/>
      <c r="W454" s="442"/>
      <c r="X454" s="442"/>
      <c r="Y454" s="442"/>
      <c r="Z454" s="442"/>
      <c r="AA454" s="442"/>
      <c r="AB454" s="442"/>
      <c r="AC454" s="442"/>
      <c r="AD454" s="442"/>
    </row>
    <row r="455" spans="1:30">
      <c r="A455" s="442"/>
      <c r="B455" s="442"/>
      <c r="C455" s="442"/>
      <c r="D455" s="442"/>
      <c r="E455" s="442"/>
      <c r="F455" s="442"/>
      <c r="G455" s="442"/>
      <c r="H455" s="442"/>
      <c r="I455" s="442"/>
      <c r="J455" s="442"/>
      <c r="K455" s="442"/>
      <c r="L455" s="442"/>
      <c r="M455" s="442"/>
      <c r="N455" s="442"/>
      <c r="O455" s="442"/>
      <c r="P455" s="442"/>
      <c r="Q455" s="442"/>
      <c r="R455" s="442"/>
      <c r="S455" s="442"/>
      <c r="T455" s="442"/>
      <c r="U455" s="442"/>
      <c r="V455" s="442"/>
      <c r="W455" s="442"/>
      <c r="X455" s="442"/>
      <c r="Y455" s="442"/>
      <c r="Z455" s="442"/>
      <c r="AA455" s="442"/>
      <c r="AB455" s="442"/>
      <c r="AC455" s="442"/>
      <c r="AD455" s="442"/>
    </row>
    <row r="456" spans="1:30">
      <c r="A456" s="442"/>
      <c r="B456" s="442"/>
      <c r="C456" s="442"/>
      <c r="D456" s="442"/>
      <c r="E456" s="442"/>
      <c r="F456" s="442"/>
      <c r="G456" s="442"/>
      <c r="H456" s="442"/>
      <c r="I456" s="442"/>
      <c r="J456" s="442"/>
      <c r="K456" s="442"/>
      <c r="L456" s="442"/>
      <c r="M456" s="442"/>
      <c r="N456" s="442"/>
      <c r="O456" s="442"/>
      <c r="P456" s="442"/>
      <c r="Q456" s="442"/>
      <c r="R456" s="442"/>
      <c r="S456" s="442"/>
      <c r="T456" s="442"/>
      <c r="U456" s="442"/>
      <c r="V456" s="442"/>
      <c r="W456" s="442"/>
      <c r="X456" s="442"/>
      <c r="Y456" s="442"/>
      <c r="Z456" s="442"/>
      <c r="AA456" s="442"/>
      <c r="AB456" s="442"/>
      <c r="AC456" s="442"/>
      <c r="AD456" s="442"/>
    </row>
    <row r="457" spans="1:30">
      <c r="A457" s="442"/>
      <c r="B457" s="442"/>
      <c r="C457" s="442"/>
      <c r="D457" s="442"/>
      <c r="E457" s="442"/>
      <c r="F457" s="442"/>
      <c r="G457" s="442"/>
      <c r="H457" s="442"/>
      <c r="I457" s="442"/>
      <c r="J457" s="442"/>
      <c r="K457" s="442"/>
      <c r="L457" s="442"/>
      <c r="M457" s="442"/>
      <c r="N457" s="442"/>
      <c r="O457" s="442"/>
      <c r="P457" s="442"/>
      <c r="Q457" s="442"/>
      <c r="R457" s="442"/>
      <c r="S457" s="442"/>
      <c r="T457" s="442"/>
      <c r="U457" s="442"/>
      <c r="V457" s="442"/>
      <c r="W457" s="442"/>
      <c r="X457" s="442"/>
      <c r="Y457" s="442"/>
      <c r="Z457" s="442"/>
      <c r="AA457" s="442"/>
      <c r="AB457" s="442"/>
      <c r="AC457" s="442"/>
      <c r="AD457" s="442"/>
    </row>
    <row r="458" spans="1:30">
      <c r="A458" s="442"/>
      <c r="B458" s="442"/>
      <c r="C458" s="442"/>
      <c r="D458" s="442"/>
      <c r="E458" s="442"/>
      <c r="F458" s="442"/>
      <c r="G458" s="442"/>
      <c r="H458" s="442"/>
      <c r="I458" s="442"/>
      <c r="J458" s="442"/>
      <c r="K458" s="442"/>
      <c r="L458" s="442"/>
      <c r="M458" s="442"/>
      <c r="N458" s="442"/>
      <c r="O458" s="442"/>
      <c r="P458" s="442"/>
      <c r="Q458" s="442"/>
      <c r="R458" s="442"/>
      <c r="S458" s="442"/>
      <c r="T458" s="442"/>
      <c r="U458" s="442"/>
      <c r="V458" s="442"/>
      <c r="W458" s="442"/>
      <c r="X458" s="442"/>
      <c r="Y458" s="442"/>
      <c r="Z458" s="442"/>
      <c r="AA458" s="442"/>
      <c r="AB458" s="442"/>
      <c r="AC458" s="442"/>
      <c r="AD458" s="442"/>
    </row>
    <row r="459" spans="1:30">
      <c r="A459" s="442"/>
      <c r="B459" s="442"/>
      <c r="C459" s="442"/>
      <c r="D459" s="442"/>
      <c r="E459" s="442"/>
      <c r="F459" s="442"/>
      <c r="G459" s="442"/>
      <c r="H459" s="442"/>
      <c r="I459" s="442"/>
      <c r="J459" s="442"/>
      <c r="K459" s="442"/>
      <c r="L459" s="442"/>
      <c r="M459" s="442"/>
      <c r="N459" s="442"/>
      <c r="O459" s="442"/>
      <c r="P459" s="442"/>
      <c r="Q459" s="442"/>
      <c r="R459" s="442"/>
      <c r="S459" s="442"/>
      <c r="T459" s="442"/>
      <c r="U459" s="442"/>
      <c r="V459" s="442"/>
      <c r="W459" s="442"/>
      <c r="X459" s="442"/>
      <c r="Y459" s="442"/>
      <c r="Z459" s="442"/>
      <c r="AA459" s="442"/>
      <c r="AB459" s="442"/>
      <c r="AC459" s="442"/>
      <c r="AD459" s="442"/>
    </row>
    <row r="460" spans="1:30">
      <c r="A460" s="442"/>
      <c r="B460" s="442"/>
      <c r="C460" s="442"/>
      <c r="D460" s="442"/>
      <c r="E460" s="442"/>
      <c r="F460" s="442"/>
      <c r="G460" s="442"/>
      <c r="H460" s="442"/>
      <c r="I460" s="442"/>
      <c r="J460" s="442"/>
      <c r="K460" s="442"/>
      <c r="L460" s="442"/>
      <c r="M460" s="442"/>
      <c r="N460" s="442"/>
      <c r="O460" s="442"/>
      <c r="P460" s="442"/>
      <c r="Q460" s="442"/>
      <c r="R460" s="442"/>
      <c r="S460" s="442"/>
      <c r="T460" s="442"/>
      <c r="U460" s="442"/>
      <c r="V460" s="442"/>
      <c r="W460" s="442"/>
      <c r="X460" s="442"/>
      <c r="Y460" s="442"/>
      <c r="Z460" s="442"/>
      <c r="AA460" s="442"/>
      <c r="AB460" s="442"/>
      <c r="AC460" s="442"/>
      <c r="AD460" s="442"/>
    </row>
    <row r="461" spans="1:30">
      <c r="A461" s="442"/>
      <c r="B461" s="442"/>
      <c r="C461" s="442"/>
      <c r="D461" s="442"/>
      <c r="E461" s="442"/>
      <c r="F461" s="442"/>
      <c r="G461" s="442"/>
      <c r="H461" s="442"/>
      <c r="I461" s="442"/>
      <c r="J461" s="442"/>
      <c r="K461" s="442"/>
      <c r="L461" s="442"/>
      <c r="M461" s="442"/>
      <c r="N461" s="442"/>
      <c r="O461" s="442"/>
      <c r="P461" s="442"/>
      <c r="Q461" s="442"/>
      <c r="R461" s="442"/>
      <c r="S461" s="442"/>
      <c r="T461" s="442"/>
      <c r="U461" s="442"/>
      <c r="V461" s="442"/>
      <c r="W461" s="442"/>
      <c r="X461" s="442"/>
      <c r="Y461" s="442"/>
      <c r="Z461" s="442"/>
      <c r="AA461" s="442"/>
      <c r="AB461" s="442"/>
      <c r="AC461" s="442"/>
      <c r="AD461" s="442"/>
    </row>
    <row r="462" spans="1:30">
      <c r="A462" s="442"/>
      <c r="B462" s="442"/>
      <c r="C462" s="442"/>
      <c r="D462" s="442"/>
      <c r="E462" s="442"/>
      <c r="F462" s="442"/>
      <c r="G462" s="442"/>
      <c r="H462" s="442"/>
      <c r="I462" s="442"/>
      <c r="J462" s="442"/>
      <c r="K462" s="442"/>
      <c r="L462" s="442"/>
      <c r="M462" s="442"/>
      <c r="N462" s="442"/>
      <c r="O462" s="442"/>
      <c r="P462" s="442"/>
      <c r="Q462" s="442"/>
      <c r="R462" s="442"/>
      <c r="S462" s="442"/>
      <c r="T462" s="442"/>
      <c r="U462" s="442"/>
      <c r="V462" s="442"/>
      <c r="W462" s="442"/>
      <c r="X462" s="442"/>
      <c r="Y462" s="442"/>
      <c r="Z462" s="442"/>
      <c r="AA462" s="442"/>
      <c r="AB462" s="442"/>
      <c r="AC462" s="442"/>
      <c r="AD462" s="442"/>
    </row>
    <row r="463" spans="1:30">
      <c r="A463" s="442"/>
      <c r="B463" s="442"/>
      <c r="C463" s="442"/>
      <c r="D463" s="442"/>
      <c r="E463" s="442"/>
      <c r="F463" s="442"/>
      <c r="G463" s="442"/>
      <c r="H463" s="442"/>
      <c r="I463" s="442"/>
      <c r="J463" s="442"/>
      <c r="K463" s="442"/>
      <c r="L463" s="442"/>
      <c r="M463" s="442"/>
      <c r="N463" s="442"/>
      <c r="O463" s="442"/>
      <c r="P463" s="442"/>
      <c r="Q463" s="442"/>
      <c r="R463" s="442"/>
      <c r="S463" s="442"/>
      <c r="T463" s="442"/>
      <c r="U463" s="442"/>
      <c r="V463" s="442"/>
      <c r="W463" s="442"/>
      <c r="X463" s="442"/>
      <c r="Y463" s="442"/>
      <c r="Z463" s="442"/>
      <c r="AA463" s="442"/>
      <c r="AB463" s="442"/>
      <c r="AC463" s="442"/>
      <c r="AD463" s="442"/>
    </row>
    <row r="464" spans="1:30">
      <c r="A464" s="442"/>
      <c r="B464" s="442"/>
      <c r="C464" s="442"/>
      <c r="D464" s="442"/>
      <c r="E464" s="442"/>
      <c r="F464" s="442"/>
      <c r="G464" s="442"/>
      <c r="H464" s="442"/>
      <c r="I464" s="442"/>
      <c r="J464" s="442"/>
      <c r="K464" s="442"/>
      <c r="L464" s="442"/>
      <c r="M464" s="442"/>
      <c r="N464" s="442"/>
      <c r="O464" s="442"/>
      <c r="P464" s="442"/>
      <c r="Q464" s="442"/>
      <c r="R464" s="442"/>
      <c r="S464" s="442"/>
      <c r="T464" s="442"/>
      <c r="U464" s="442"/>
      <c r="V464" s="442"/>
      <c r="W464" s="442"/>
      <c r="X464" s="442"/>
      <c r="Y464" s="442"/>
      <c r="Z464" s="442"/>
      <c r="AA464" s="442"/>
      <c r="AB464" s="442"/>
      <c r="AC464" s="442"/>
      <c r="AD464" s="442"/>
    </row>
    <row r="465" spans="1:30">
      <c r="A465" s="442"/>
      <c r="B465" s="442"/>
      <c r="C465" s="442"/>
      <c r="D465" s="442"/>
      <c r="E465" s="442"/>
      <c r="F465" s="442"/>
      <c r="G465" s="442"/>
      <c r="H465" s="442"/>
      <c r="I465" s="442"/>
      <c r="J465" s="442"/>
      <c r="K465" s="442"/>
      <c r="L465" s="442"/>
      <c r="M465" s="442"/>
      <c r="N465" s="442"/>
      <c r="O465" s="442"/>
      <c r="P465" s="442"/>
      <c r="Q465" s="442"/>
      <c r="R465" s="442"/>
      <c r="S465" s="442"/>
      <c r="T465" s="442"/>
      <c r="U465" s="442"/>
      <c r="V465" s="442"/>
      <c r="W465" s="442"/>
      <c r="X465" s="442"/>
      <c r="Y465" s="442"/>
      <c r="Z465" s="442"/>
      <c r="AA465" s="442"/>
      <c r="AB465" s="442"/>
      <c r="AC465" s="442"/>
      <c r="AD465" s="442"/>
    </row>
    <row r="466" spans="1:30">
      <c r="A466" s="442"/>
      <c r="B466" s="442"/>
      <c r="C466" s="442"/>
      <c r="D466" s="442"/>
      <c r="E466" s="442"/>
      <c r="F466" s="442"/>
      <c r="G466" s="442"/>
      <c r="H466" s="442"/>
      <c r="I466" s="442"/>
      <c r="J466" s="442"/>
      <c r="K466" s="442"/>
      <c r="L466" s="442"/>
      <c r="M466" s="442"/>
      <c r="N466" s="442"/>
      <c r="O466" s="442"/>
      <c r="P466" s="442"/>
      <c r="Q466" s="442"/>
      <c r="R466" s="442"/>
      <c r="S466" s="442"/>
      <c r="T466" s="442"/>
      <c r="U466" s="442"/>
      <c r="V466" s="442"/>
      <c r="W466" s="442"/>
      <c r="X466" s="442"/>
      <c r="Y466" s="442"/>
      <c r="Z466" s="442"/>
      <c r="AA466" s="442"/>
      <c r="AB466" s="442"/>
      <c r="AC466" s="442"/>
      <c r="AD466" s="442"/>
    </row>
    <row r="467" spans="1:30">
      <c r="A467" s="442"/>
      <c r="B467" s="442"/>
      <c r="C467" s="442"/>
      <c r="D467" s="442"/>
      <c r="E467" s="442"/>
      <c r="F467" s="442"/>
      <c r="G467" s="442"/>
      <c r="H467" s="442"/>
      <c r="I467" s="442"/>
      <c r="J467" s="442"/>
      <c r="K467" s="442"/>
      <c r="L467" s="442"/>
      <c r="M467" s="442"/>
      <c r="N467" s="442"/>
      <c r="O467" s="442"/>
      <c r="P467" s="442"/>
      <c r="Q467" s="442"/>
      <c r="R467" s="442"/>
      <c r="S467" s="442"/>
      <c r="T467" s="442"/>
      <c r="U467" s="442"/>
      <c r="V467" s="442"/>
      <c r="W467" s="442"/>
      <c r="X467" s="442"/>
      <c r="Y467" s="442"/>
      <c r="Z467" s="442"/>
      <c r="AA467" s="442"/>
      <c r="AB467" s="442"/>
      <c r="AC467" s="442"/>
      <c r="AD467" s="442"/>
    </row>
    <row r="468" spans="1:30">
      <c r="A468" s="442"/>
      <c r="B468" s="442"/>
      <c r="C468" s="442"/>
      <c r="D468" s="442"/>
      <c r="E468" s="442"/>
      <c r="F468" s="442"/>
      <c r="G468" s="442"/>
      <c r="H468" s="442"/>
      <c r="I468" s="442"/>
      <c r="J468" s="442"/>
      <c r="K468" s="442"/>
      <c r="L468" s="442"/>
      <c r="M468" s="442"/>
      <c r="N468" s="442"/>
      <c r="O468" s="442"/>
      <c r="P468" s="442"/>
      <c r="Q468" s="442"/>
      <c r="R468" s="442"/>
      <c r="S468" s="442"/>
      <c r="T468" s="442"/>
      <c r="U468" s="442"/>
      <c r="V468" s="442"/>
      <c r="W468" s="442"/>
      <c r="X468" s="442"/>
      <c r="Y468" s="442"/>
      <c r="Z468" s="442"/>
      <c r="AA468" s="442"/>
      <c r="AB468" s="442"/>
      <c r="AC468" s="442"/>
      <c r="AD468" s="442"/>
    </row>
    <row r="469" spans="1:30">
      <c r="A469" s="442"/>
      <c r="B469" s="442"/>
      <c r="C469" s="442"/>
      <c r="D469" s="442"/>
      <c r="E469" s="442"/>
      <c r="F469" s="442"/>
      <c r="G469" s="442"/>
      <c r="H469" s="442"/>
      <c r="I469" s="442"/>
      <c r="J469" s="442"/>
      <c r="K469" s="442"/>
      <c r="L469" s="442"/>
      <c r="M469" s="442"/>
      <c r="N469" s="442"/>
      <c r="O469" s="442"/>
      <c r="P469" s="442"/>
      <c r="Q469" s="442"/>
      <c r="R469" s="442"/>
      <c r="S469" s="442"/>
      <c r="T469" s="442"/>
      <c r="U469" s="442"/>
      <c r="V469" s="442"/>
      <c r="W469" s="442"/>
      <c r="X469" s="442"/>
      <c r="Y469" s="442"/>
      <c r="Z469" s="442"/>
      <c r="AA469" s="442"/>
      <c r="AB469" s="442"/>
      <c r="AC469" s="442"/>
      <c r="AD469" s="442"/>
    </row>
    <row r="470" spans="1:30">
      <c r="A470" s="442"/>
      <c r="B470" s="442"/>
      <c r="C470" s="442"/>
      <c r="D470" s="442"/>
      <c r="E470" s="442"/>
      <c r="F470" s="442"/>
      <c r="G470" s="442"/>
      <c r="H470" s="442"/>
      <c r="I470" s="442"/>
      <c r="J470" s="442"/>
      <c r="K470" s="442"/>
      <c r="L470" s="442"/>
      <c r="M470" s="442"/>
      <c r="N470" s="442"/>
      <c r="O470" s="442"/>
      <c r="P470" s="442"/>
      <c r="Q470" s="442"/>
      <c r="R470" s="442"/>
      <c r="S470" s="442"/>
      <c r="T470" s="442"/>
      <c r="U470" s="442"/>
      <c r="V470" s="442"/>
      <c r="W470" s="442"/>
      <c r="X470" s="442"/>
      <c r="Y470" s="442"/>
      <c r="Z470" s="442"/>
      <c r="AA470" s="442"/>
      <c r="AB470" s="442"/>
      <c r="AC470" s="442"/>
      <c r="AD470" s="442"/>
    </row>
    <row r="471" spans="1:30">
      <c r="A471" s="442"/>
      <c r="B471" s="442"/>
      <c r="C471" s="442"/>
      <c r="D471" s="442"/>
      <c r="E471" s="442"/>
      <c r="F471" s="442"/>
      <c r="G471" s="442"/>
      <c r="H471" s="442"/>
      <c r="I471" s="442"/>
      <c r="J471" s="442"/>
      <c r="K471" s="442"/>
      <c r="L471" s="442"/>
      <c r="M471" s="442"/>
      <c r="N471" s="442"/>
      <c r="O471" s="442"/>
      <c r="P471" s="442"/>
      <c r="Q471" s="442"/>
      <c r="R471" s="442"/>
      <c r="S471" s="442"/>
      <c r="T471" s="442"/>
      <c r="U471" s="442"/>
      <c r="V471" s="442"/>
      <c r="W471" s="442"/>
      <c r="X471" s="442"/>
      <c r="Y471" s="442"/>
      <c r="Z471" s="442"/>
      <c r="AA471" s="442"/>
      <c r="AB471" s="442"/>
      <c r="AC471" s="442"/>
      <c r="AD471" s="442"/>
    </row>
    <row r="472" spans="1:30">
      <c r="A472" s="442"/>
      <c r="B472" s="442"/>
      <c r="C472" s="442"/>
      <c r="D472" s="442"/>
      <c r="E472" s="442"/>
      <c r="F472" s="442"/>
      <c r="G472" s="442"/>
      <c r="H472" s="442"/>
      <c r="I472" s="442"/>
      <c r="J472" s="442"/>
      <c r="K472" s="442"/>
      <c r="L472" s="442"/>
      <c r="M472" s="442"/>
      <c r="N472" s="442"/>
      <c r="O472" s="442"/>
      <c r="P472" s="442"/>
      <c r="Q472" s="442"/>
      <c r="R472" s="442"/>
      <c r="S472" s="442"/>
      <c r="T472" s="442"/>
      <c r="U472" s="442"/>
      <c r="V472" s="442"/>
      <c r="W472" s="442"/>
      <c r="X472" s="442"/>
      <c r="Y472" s="442"/>
      <c r="Z472" s="442"/>
      <c r="AA472" s="442"/>
      <c r="AB472" s="442"/>
      <c r="AC472" s="442"/>
      <c r="AD472" s="442"/>
    </row>
    <row r="473" spans="1:30">
      <c r="A473" s="442"/>
      <c r="B473" s="442"/>
      <c r="C473" s="442"/>
      <c r="D473" s="442"/>
      <c r="E473" s="442"/>
      <c r="F473" s="442"/>
      <c r="G473" s="442"/>
      <c r="H473" s="442"/>
      <c r="I473" s="442"/>
      <c r="J473" s="442"/>
      <c r="K473" s="442"/>
      <c r="L473" s="442"/>
      <c r="M473" s="442"/>
      <c r="N473" s="442"/>
      <c r="O473" s="442"/>
      <c r="P473" s="442"/>
      <c r="Q473" s="442"/>
      <c r="R473" s="442"/>
      <c r="S473" s="442"/>
      <c r="T473" s="442"/>
      <c r="U473" s="442"/>
      <c r="V473" s="442"/>
      <c r="W473" s="442"/>
      <c r="X473" s="442"/>
      <c r="Y473" s="442"/>
      <c r="Z473" s="442"/>
      <c r="AA473" s="442"/>
      <c r="AB473" s="442"/>
      <c r="AC473" s="442"/>
      <c r="AD473" s="442"/>
    </row>
    <row r="474" spans="1:30">
      <c r="A474" s="442"/>
      <c r="B474" s="442"/>
      <c r="C474" s="442"/>
      <c r="D474" s="442"/>
      <c r="E474" s="442"/>
      <c r="F474" s="442"/>
      <c r="G474" s="442"/>
      <c r="H474" s="442"/>
      <c r="I474" s="442"/>
      <c r="J474" s="442"/>
      <c r="K474" s="442"/>
      <c r="L474" s="442"/>
      <c r="M474" s="442"/>
      <c r="N474" s="442"/>
      <c r="O474" s="442"/>
      <c r="P474" s="442"/>
      <c r="Q474" s="442"/>
      <c r="R474" s="442"/>
      <c r="S474" s="442"/>
      <c r="T474" s="442"/>
      <c r="U474" s="442"/>
      <c r="V474" s="442"/>
      <c r="W474" s="442"/>
      <c r="X474" s="442"/>
      <c r="Y474" s="442"/>
      <c r="Z474" s="442"/>
      <c r="AA474" s="442"/>
      <c r="AB474" s="442"/>
      <c r="AC474" s="442"/>
      <c r="AD474" s="442"/>
    </row>
    <row r="475" spans="1:30">
      <c r="A475" s="442"/>
      <c r="B475" s="442"/>
      <c r="C475" s="442"/>
      <c r="D475" s="442"/>
      <c r="E475" s="442"/>
      <c r="F475" s="442"/>
      <c r="G475" s="442"/>
      <c r="H475" s="442"/>
      <c r="I475" s="442"/>
      <c r="J475" s="442"/>
      <c r="K475" s="442"/>
      <c r="L475" s="442"/>
      <c r="M475" s="442"/>
      <c r="N475" s="442"/>
      <c r="O475" s="442"/>
      <c r="P475" s="442"/>
      <c r="Q475" s="442"/>
      <c r="R475" s="442"/>
      <c r="S475" s="442"/>
      <c r="T475" s="442"/>
      <c r="U475" s="442"/>
      <c r="V475" s="442"/>
      <c r="W475" s="442"/>
      <c r="X475" s="442"/>
      <c r="Y475" s="442"/>
      <c r="Z475" s="442"/>
      <c r="AA475" s="442"/>
      <c r="AB475" s="442"/>
      <c r="AC475" s="442"/>
      <c r="AD475" s="442"/>
    </row>
    <row r="476" spans="1:30">
      <c r="A476" s="442"/>
      <c r="B476" s="442"/>
      <c r="C476" s="442"/>
      <c r="D476" s="442"/>
      <c r="E476" s="442"/>
      <c r="F476" s="442"/>
      <c r="G476" s="442"/>
      <c r="H476" s="442"/>
      <c r="I476" s="442"/>
      <c r="J476" s="442"/>
      <c r="K476" s="442"/>
      <c r="L476" s="442"/>
      <c r="M476" s="442"/>
      <c r="N476" s="442"/>
      <c r="O476" s="442"/>
      <c r="P476" s="442"/>
      <c r="Q476" s="442"/>
      <c r="R476" s="442"/>
      <c r="S476" s="442"/>
      <c r="T476" s="442"/>
      <c r="U476" s="442"/>
      <c r="V476" s="442"/>
      <c r="W476" s="442"/>
      <c r="X476" s="442"/>
      <c r="Y476" s="442"/>
      <c r="Z476" s="442"/>
      <c r="AA476" s="442"/>
      <c r="AB476" s="442"/>
      <c r="AC476" s="442"/>
      <c r="AD476" s="442"/>
    </row>
    <row r="477" spans="1:30">
      <c r="A477" s="442"/>
      <c r="B477" s="442"/>
      <c r="C477" s="442"/>
      <c r="D477" s="442"/>
      <c r="E477" s="442"/>
      <c r="F477" s="442"/>
      <c r="G477" s="442"/>
      <c r="H477" s="442"/>
      <c r="I477" s="442"/>
      <c r="J477" s="442"/>
      <c r="K477" s="442"/>
      <c r="L477" s="442"/>
      <c r="M477" s="442"/>
      <c r="N477" s="442"/>
      <c r="O477" s="442"/>
      <c r="P477" s="442"/>
      <c r="Q477" s="442"/>
      <c r="R477" s="442"/>
      <c r="S477" s="442"/>
      <c r="T477" s="442"/>
      <c r="U477" s="442"/>
      <c r="V477" s="442"/>
      <c r="W477" s="442"/>
      <c r="X477" s="442"/>
      <c r="Y477" s="442"/>
      <c r="Z477" s="442"/>
      <c r="AA477" s="442"/>
      <c r="AB477" s="442"/>
      <c r="AC477" s="442"/>
      <c r="AD477" s="442"/>
    </row>
    <row r="478" spans="1:30">
      <c r="A478" s="442"/>
      <c r="B478" s="442"/>
      <c r="C478" s="442"/>
      <c r="D478" s="442"/>
      <c r="E478" s="442"/>
      <c r="F478" s="442"/>
      <c r="G478" s="442"/>
      <c r="H478" s="442"/>
      <c r="I478" s="442"/>
      <c r="J478" s="442"/>
      <c r="K478" s="442"/>
      <c r="L478" s="442"/>
      <c r="M478" s="442"/>
      <c r="N478" s="442"/>
      <c r="O478" s="442"/>
      <c r="P478" s="442"/>
      <c r="Q478" s="442"/>
      <c r="R478" s="442"/>
      <c r="S478" s="442"/>
      <c r="T478" s="442"/>
      <c r="U478" s="442"/>
      <c r="V478" s="442"/>
      <c r="W478" s="442"/>
      <c r="X478" s="442"/>
      <c r="Y478" s="442"/>
      <c r="Z478" s="442"/>
      <c r="AA478" s="442"/>
      <c r="AB478" s="442"/>
      <c r="AC478" s="442"/>
      <c r="AD478" s="442"/>
    </row>
    <row r="479" spans="1:30">
      <c r="A479" s="442"/>
      <c r="B479" s="442"/>
      <c r="C479" s="442"/>
      <c r="D479" s="442"/>
      <c r="E479" s="442"/>
      <c r="F479" s="442"/>
      <c r="G479" s="442"/>
      <c r="H479" s="442"/>
      <c r="I479" s="442"/>
      <c r="J479" s="442"/>
      <c r="K479" s="442"/>
      <c r="L479" s="442"/>
      <c r="M479" s="442"/>
      <c r="N479" s="442"/>
      <c r="O479" s="442"/>
      <c r="P479" s="442"/>
      <c r="Q479" s="442"/>
      <c r="R479" s="442"/>
      <c r="S479" s="442"/>
      <c r="T479" s="442"/>
      <c r="U479" s="442"/>
      <c r="V479" s="442"/>
      <c r="W479" s="442"/>
      <c r="X479" s="442"/>
      <c r="Y479" s="442"/>
      <c r="Z479" s="442"/>
      <c r="AA479" s="442"/>
      <c r="AB479" s="442"/>
      <c r="AC479" s="442"/>
      <c r="AD479" s="442"/>
    </row>
    <row r="480" spans="1:30">
      <c r="A480" s="442"/>
      <c r="B480" s="442"/>
      <c r="C480" s="442"/>
      <c r="D480" s="442"/>
      <c r="E480" s="442"/>
      <c r="F480" s="442"/>
      <c r="G480" s="442"/>
      <c r="H480" s="442"/>
      <c r="I480" s="442"/>
      <c r="J480" s="442"/>
      <c r="K480" s="442"/>
      <c r="L480" s="442"/>
      <c r="M480" s="442"/>
      <c r="N480" s="442"/>
      <c r="O480" s="442"/>
      <c r="P480" s="442"/>
      <c r="Q480" s="442"/>
      <c r="R480" s="442"/>
      <c r="S480" s="442"/>
      <c r="T480" s="442"/>
      <c r="U480" s="442"/>
      <c r="V480" s="442"/>
      <c r="W480" s="442"/>
      <c r="X480" s="442"/>
      <c r="Y480" s="442"/>
      <c r="Z480" s="442"/>
      <c r="AA480" s="442"/>
      <c r="AB480" s="442"/>
      <c r="AC480" s="442"/>
      <c r="AD480" s="442"/>
    </row>
    <row r="481" spans="1:30">
      <c r="A481" s="442"/>
      <c r="B481" s="442"/>
      <c r="C481" s="442"/>
      <c r="D481" s="442"/>
      <c r="E481" s="442"/>
      <c r="F481" s="442"/>
      <c r="G481" s="442"/>
      <c r="H481" s="442"/>
      <c r="I481" s="442"/>
      <c r="J481" s="442"/>
      <c r="K481" s="442"/>
      <c r="L481" s="442"/>
      <c r="M481" s="442"/>
      <c r="N481" s="442"/>
      <c r="O481" s="442"/>
      <c r="P481" s="442"/>
      <c r="Q481" s="442"/>
      <c r="R481" s="442"/>
      <c r="S481" s="442"/>
      <c r="T481" s="442"/>
      <c r="U481" s="442"/>
      <c r="V481" s="442"/>
      <c r="W481" s="442"/>
      <c r="X481" s="442"/>
      <c r="Y481" s="442"/>
      <c r="Z481" s="442"/>
      <c r="AA481" s="442"/>
      <c r="AB481" s="442"/>
      <c r="AC481" s="442"/>
      <c r="AD481" s="442"/>
    </row>
    <row r="482" spans="1:30">
      <c r="A482" s="442"/>
      <c r="B482" s="442"/>
      <c r="C482" s="442"/>
      <c r="D482" s="442"/>
      <c r="E482" s="442"/>
      <c r="F482" s="442"/>
      <c r="G482" s="442"/>
      <c r="H482" s="442"/>
      <c r="I482" s="442"/>
      <c r="J482" s="442"/>
      <c r="K482" s="442"/>
      <c r="L482" s="442"/>
      <c r="M482" s="442"/>
      <c r="N482" s="442"/>
      <c r="O482" s="442"/>
      <c r="P482" s="442"/>
      <c r="Q482" s="442"/>
      <c r="R482" s="442"/>
      <c r="S482" s="442"/>
      <c r="T482" s="442"/>
      <c r="U482" s="442"/>
      <c r="V482" s="442"/>
      <c r="W482" s="442"/>
      <c r="X482" s="442"/>
      <c r="Y482" s="442"/>
      <c r="Z482" s="442"/>
      <c r="AA482" s="442"/>
      <c r="AB482" s="442"/>
      <c r="AC482" s="442"/>
      <c r="AD482" s="442"/>
    </row>
    <row r="483" spans="1:30">
      <c r="A483" s="442"/>
      <c r="B483" s="442"/>
      <c r="C483" s="442"/>
      <c r="D483" s="442"/>
      <c r="E483" s="442"/>
      <c r="F483" s="442"/>
      <c r="G483" s="442"/>
      <c r="H483" s="442"/>
      <c r="I483" s="442"/>
      <c r="J483" s="442"/>
      <c r="K483" s="442"/>
      <c r="L483" s="442"/>
      <c r="M483" s="442"/>
      <c r="N483" s="442"/>
      <c r="O483" s="442"/>
      <c r="P483" s="442"/>
      <c r="Q483" s="442"/>
      <c r="R483" s="442"/>
      <c r="S483" s="442"/>
      <c r="T483" s="442"/>
      <c r="U483" s="442"/>
      <c r="V483" s="442"/>
      <c r="W483" s="442"/>
      <c r="X483" s="442"/>
      <c r="Y483" s="442"/>
      <c r="Z483" s="442"/>
      <c r="AA483" s="442"/>
      <c r="AB483" s="442"/>
      <c r="AC483" s="442"/>
      <c r="AD483" s="442"/>
    </row>
    <row r="484" spans="1:30">
      <c r="A484" s="442"/>
      <c r="B484" s="442"/>
      <c r="C484" s="442"/>
      <c r="D484" s="442"/>
      <c r="E484" s="442"/>
      <c r="F484" s="442"/>
      <c r="G484" s="442"/>
      <c r="H484" s="442"/>
      <c r="I484" s="442"/>
      <c r="J484" s="442"/>
      <c r="K484" s="442"/>
      <c r="L484" s="442"/>
      <c r="M484" s="442"/>
      <c r="N484" s="442"/>
      <c r="O484" s="442"/>
      <c r="P484" s="442"/>
      <c r="Q484" s="442"/>
      <c r="R484" s="442"/>
      <c r="S484" s="442"/>
      <c r="T484" s="442"/>
      <c r="U484" s="442"/>
      <c r="V484" s="442"/>
      <c r="W484" s="442"/>
      <c r="X484" s="442"/>
      <c r="Y484" s="442"/>
      <c r="Z484" s="442"/>
      <c r="AA484" s="442"/>
      <c r="AB484" s="442"/>
      <c r="AC484" s="442"/>
      <c r="AD484" s="442"/>
    </row>
    <row r="485" spans="1:30">
      <c r="A485" s="442"/>
      <c r="B485" s="442"/>
      <c r="C485" s="442"/>
      <c r="D485" s="442"/>
      <c r="E485" s="442"/>
      <c r="F485" s="442"/>
      <c r="G485" s="442"/>
      <c r="H485" s="442"/>
      <c r="I485" s="442"/>
      <c r="J485" s="442"/>
      <c r="K485" s="442"/>
      <c r="L485" s="442"/>
      <c r="M485" s="442"/>
      <c r="N485" s="442"/>
      <c r="O485" s="442"/>
      <c r="P485" s="442"/>
      <c r="Q485" s="442"/>
      <c r="R485" s="442"/>
      <c r="S485" s="442"/>
      <c r="T485" s="442"/>
      <c r="U485" s="442"/>
      <c r="V485" s="442"/>
      <c r="W485" s="442"/>
      <c r="X485" s="442"/>
      <c r="Y485" s="442"/>
      <c r="Z485" s="442"/>
      <c r="AA485" s="442"/>
      <c r="AB485" s="442"/>
      <c r="AC485" s="442"/>
      <c r="AD485" s="442"/>
    </row>
    <row r="486" spans="1:30">
      <c r="A486" s="442"/>
      <c r="B486" s="442"/>
      <c r="C486" s="442"/>
      <c r="D486" s="442"/>
      <c r="E486" s="442"/>
      <c r="F486" s="442"/>
      <c r="G486" s="442"/>
      <c r="H486" s="442"/>
      <c r="I486" s="442"/>
      <c r="J486" s="442"/>
      <c r="K486" s="442"/>
      <c r="L486" s="442"/>
      <c r="M486" s="442"/>
      <c r="N486" s="442"/>
      <c r="O486" s="442"/>
      <c r="P486" s="442"/>
      <c r="Q486" s="442"/>
      <c r="R486" s="442"/>
      <c r="S486" s="442"/>
      <c r="T486" s="442"/>
      <c r="U486" s="442"/>
      <c r="V486" s="442"/>
      <c r="W486" s="442"/>
      <c r="X486" s="442"/>
      <c r="Y486" s="442"/>
      <c r="Z486" s="442"/>
      <c r="AA486" s="442"/>
      <c r="AB486" s="442"/>
      <c r="AC486" s="442"/>
      <c r="AD486" s="442"/>
    </row>
    <row r="487" spans="1:30">
      <c r="A487" s="442"/>
      <c r="B487" s="442"/>
      <c r="C487" s="442"/>
      <c r="D487" s="442"/>
      <c r="E487" s="442"/>
      <c r="F487" s="442"/>
      <c r="G487" s="442"/>
      <c r="H487" s="442"/>
      <c r="I487" s="442"/>
      <c r="J487" s="442"/>
      <c r="K487" s="442"/>
      <c r="L487" s="442"/>
      <c r="M487" s="442"/>
      <c r="N487" s="442"/>
      <c r="O487" s="442"/>
      <c r="P487" s="442"/>
      <c r="Q487" s="442"/>
      <c r="R487" s="442"/>
      <c r="S487" s="442"/>
      <c r="T487" s="442"/>
      <c r="U487" s="442"/>
      <c r="V487" s="442"/>
      <c r="W487" s="442"/>
      <c r="X487" s="442"/>
      <c r="Y487" s="442"/>
      <c r="Z487" s="442"/>
      <c r="AA487" s="442"/>
      <c r="AB487" s="442"/>
      <c r="AC487" s="442"/>
      <c r="AD487" s="442"/>
    </row>
    <row r="488" spans="1:30">
      <c r="A488" s="442"/>
      <c r="B488" s="442"/>
      <c r="C488" s="442"/>
      <c r="D488" s="442"/>
      <c r="E488" s="442"/>
      <c r="F488" s="442"/>
      <c r="G488" s="442"/>
      <c r="H488" s="442"/>
      <c r="I488" s="442"/>
      <c r="J488" s="442"/>
      <c r="K488" s="442"/>
      <c r="L488" s="442"/>
      <c r="M488" s="442"/>
      <c r="N488" s="442"/>
      <c r="O488" s="442"/>
      <c r="P488" s="442"/>
      <c r="Q488" s="442"/>
      <c r="R488" s="442"/>
      <c r="S488" s="442"/>
      <c r="T488" s="442"/>
      <c r="U488" s="442"/>
      <c r="V488" s="442"/>
      <c r="W488" s="442"/>
      <c r="X488" s="442"/>
      <c r="Y488" s="442"/>
      <c r="Z488" s="442"/>
      <c r="AA488" s="442"/>
      <c r="AB488" s="442"/>
      <c r="AC488" s="442"/>
      <c r="AD488" s="442"/>
    </row>
    <row r="489" spans="1:30">
      <c r="A489" s="442"/>
      <c r="B489" s="442"/>
      <c r="C489" s="442"/>
      <c r="D489" s="442"/>
      <c r="E489" s="442"/>
      <c r="F489" s="442"/>
      <c r="G489" s="442"/>
      <c r="H489" s="442"/>
      <c r="I489" s="442"/>
      <c r="J489" s="442"/>
      <c r="K489" s="442"/>
      <c r="L489" s="442"/>
      <c r="M489" s="442"/>
      <c r="N489" s="442"/>
      <c r="O489" s="442"/>
      <c r="P489" s="442"/>
      <c r="Q489" s="442"/>
      <c r="R489" s="442"/>
      <c r="S489" s="442"/>
      <c r="T489" s="442"/>
      <c r="U489" s="442"/>
      <c r="V489" s="442"/>
      <c r="W489" s="442"/>
      <c r="X489" s="442"/>
      <c r="Y489" s="442"/>
      <c r="Z489" s="442"/>
      <c r="AA489" s="442"/>
      <c r="AB489" s="442"/>
      <c r="AC489" s="442"/>
      <c r="AD489" s="442"/>
    </row>
    <row r="490" spans="1:30">
      <c r="A490" s="442"/>
      <c r="B490" s="442"/>
      <c r="C490" s="442"/>
      <c r="D490" s="442"/>
      <c r="E490" s="442"/>
      <c r="F490" s="442"/>
      <c r="G490" s="442"/>
      <c r="H490" s="442"/>
      <c r="I490" s="442"/>
      <c r="J490" s="442"/>
      <c r="K490" s="442"/>
      <c r="L490" s="442"/>
      <c r="M490" s="442"/>
      <c r="N490" s="442"/>
      <c r="O490" s="442"/>
      <c r="P490" s="442"/>
      <c r="Q490" s="442"/>
      <c r="R490" s="442"/>
      <c r="S490" s="442"/>
      <c r="T490" s="442"/>
      <c r="U490" s="442"/>
      <c r="V490" s="442"/>
      <c r="W490" s="442"/>
      <c r="X490" s="442"/>
      <c r="Y490" s="442"/>
      <c r="Z490" s="442"/>
      <c r="AA490" s="442"/>
      <c r="AB490" s="442"/>
      <c r="AC490" s="442"/>
      <c r="AD490" s="442"/>
    </row>
    <row r="491" spans="1:30">
      <c r="A491" s="442"/>
      <c r="B491" s="442"/>
      <c r="C491" s="442"/>
      <c r="D491" s="442"/>
      <c r="E491" s="442"/>
      <c r="F491" s="442"/>
      <c r="G491" s="442"/>
      <c r="H491" s="442"/>
      <c r="I491" s="442"/>
      <c r="J491" s="442"/>
      <c r="K491" s="442"/>
      <c r="L491" s="442"/>
      <c r="M491" s="442"/>
      <c r="N491" s="442"/>
      <c r="O491" s="442"/>
      <c r="P491" s="442"/>
      <c r="Q491" s="442"/>
      <c r="R491" s="442"/>
      <c r="S491" s="442"/>
      <c r="T491" s="442"/>
      <c r="U491" s="442"/>
      <c r="V491" s="442"/>
      <c r="W491" s="442"/>
      <c r="X491" s="442"/>
      <c r="Y491" s="442"/>
      <c r="Z491" s="442"/>
      <c r="AA491" s="442"/>
      <c r="AB491" s="442"/>
      <c r="AC491" s="442"/>
      <c r="AD491" s="442"/>
    </row>
  </sheetData>
  <printOptions horizontalCentered="1"/>
  <pageMargins left="0.39370078740157483" right="0.27559055118110237" top="0.74803149606299213" bottom="0.74803149606299213" header="0.31496062992125984" footer="0.31496062992125984"/>
  <pageSetup paperSize="9" scale="85" firstPageNumber="98" orientation="portrait" useFirstPageNumber="1" r:id="rId1"/>
  <headerFooter>
    <oddHeader>&amp;C&amp;"Arial Narrow,Regular"&amp;P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02"/>
  <sheetViews>
    <sheetView view="pageBreakPreview" zoomScaleNormal="100" zoomScaleSheetLayoutView="100" workbookViewId="0">
      <pane xSplit="1" ySplit="4" topLeftCell="W110"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42.375" style="63" customWidth="1"/>
    <col min="2" max="20" width="6.875" style="63" hidden="1" customWidth="1"/>
    <col min="21" max="21" width="7.75" style="63" hidden="1" customWidth="1"/>
    <col min="22" max="22" width="1.125" style="63" hidden="1" customWidth="1"/>
    <col min="23" max="30" width="7.75" style="63" customWidth="1"/>
    <col min="31" max="16384" width="7.75" style="65"/>
  </cols>
  <sheetData>
    <row r="1" spans="1:46" s="61" customFormat="1" ht="13.5" customHeight="1">
      <c r="A1" s="59" t="s">
        <v>71</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46" s="61" customFormat="1" ht="13.5" customHeight="1">
      <c r="A2" s="59" t="s">
        <v>72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46" ht="12.75" customHeight="1">
      <c r="A3" s="63" t="s">
        <v>2</v>
      </c>
      <c r="O3" s="64"/>
      <c r="P3" s="64"/>
      <c r="R3" s="64"/>
      <c r="T3" s="2"/>
      <c r="U3" s="2"/>
      <c r="V3" s="3"/>
      <c r="W3" s="35"/>
      <c r="X3" s="3"/>
      <c r="Y3" s="3"/>
      <c r="Z3" s="3"/>
      <c r="AA3" s="3"/>
      <c r="AD3" s="3" t="s">
        <v>3</v>
      </c>
    </row>
    <row r="4" spans="1:46" s="36" customFormat="1" ht="13.5"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46" s="68" customFormat="1" ht="13.5" customHeight="1">
      <c r="A5" s="54" t="s">
        <v>46</v>
      </c>
      <c r="B5" s="66">
        <v>334636</v>
      </c>
      <c r="C5" s="66">
        <v>357381</v>
      </c>
      <c r="D5" s="66">
        <v>373308</v>
      </c>
      <c r="E5" s="66">
        <v>380838</v>
      </c>
      <c r="F5" s="66">
        <v>406243</v>
      </c>
      <c r="G5" s="66">
        <v>411442</v>
      </c>
      <c r="H5" s="66">
        <v>433208</v>
      </c>
      <c r="I5" s="66">
        <v>431127</v>
      </c>
      <c r="J5" s="66">
        <v>434082</v>
      </c>
      <c r="K5" s="66">
        <v>455031</v>
      </c>
      <c r="L5" s="66">
        <v>485967</v>
      </c>
      <c r="M5" s="66">
        <v>500940</v>
      </c>
      <c r="N5" s="66">
        <v>501502</v>
      </c>
      <c r="O5" s="66">
        <v>561460</v>
      </c>
      <c r="P5" s="66">
        <v>555216</v>
      </c>
      <c r="Q5" s="66">
        <v>554878</v>
      </c>
      <c r="R5" s="66">
        <v>576655</v>
      </c>
      <c r="S5" s="66">
        <v>587653</v>
      </c>
      <c r="T5" s="66">
        <v>604889</v>
      </c>
      <c r="U5" s="66">
        <v>603412</v>
      </c>
      <c r="V5" s="66">
        <v>600651</v>
      </c>
      <c r="W5" s="66">
        <v>638483</v>
      </c>
      <c r="X5" s="66">
        <v>655755</v>
      </c>
      <c r="Y5" s="66">
        <v>660364</v>
      </c>
      <c r="Z5" s="66">
        <v>658463</v>
      </c>
      <c r="AA5" s="66">
        <v>615884</v>
      </c>
      <c r="AB5" s="66">
        <v>608582</v>
      </c>
      <c r="AC5" s="66">
        <v>637252</v>
      </c>
      <c r="AD5" s="66">
        <v>672389</v>
      </c>
      <c r="AE5" s="67"/>
      <c r="AJ5" s="67"/>
      <c r="AK5" s="67"/>
      <c r="AL5" s="67"/>
      <c r="AN5" s="67"/>
      <c r="AO5" s="67"/>
      <c r="AP5" s="67"/>
      <c r="AQ5" s="67"/>
      <c r="AR5" s="67"/>
      <c r="AS5" s="67"/>
      <c r="AT5" s="67"/>
    </row>
    <row r="6" spans="1:46" s="61" customFormat="1" ht="13.5" customHeight="1">
      <c r="A6" s="55" t="s">
        <v>47</v>
      </c>
      <c r="B6" s="69">
        <v>334636</v>
      </c>
      <c r="C6" s="69">
        <v>357381</v>
      </c>
      <c r="D6" s="69">
        <v>373308</v>
      </c>
      <c r="E6" s="69">
        <v>380838</v>
      </c>
      <c r="F6" s="69">
        <v>406243</v>
      </c>
      <c r="G6" s="69">
        <v>411442</v>
      </c>
      <c r="H6" s="69">
        <v>433208</v>
      </c>
      <c r="I6" s="69">
        <v>431127</v>
      </c>
      <c r="J6" s="69">
        <v>434082</v>
      </c>
      <c r="K6" s="69">
        <v>455031</v>
      </c>
      <c r="L6" s="69">
        <v>485967</v>
      </c>
      <c r="M6" s="69">
        <v>500940</v>
      </c>
      <c r="N6" s="69">
        <v>501502</v>
      </c>
      <c r="O6" s="69">
        <v>561460</v>
      </c>
      <c r="P6" s="69">
        <v>555216</v>
      </c>
      <c r="Q6" s="69">
        <v>554878</v>
      </c>
      <c r="R6" s="69">
        <v>576655</v>
      </c>
      <c r="S6" s="69">
        <v>587653</v>
      </c>
      <c r="T6" s="69">
        <v>604889</v>
      </c>
      <c r="U6" s="69">
        <v>603412</v>
      </c>
      <c r="V6" s="69">
        <v>600651</v>
      </c>
      <c r="W6" s="69">
        <v>638483</v>
      </c>
      <c r="X6" s="69">
        <v>655755</v>
      </c>
      <c r="Y6" s="69">
        <v>660364</v>
      </c>
      <c r="Z6" s="69">
        <v>658463</v>
      </c>
      <c r="AA6" s="69">
        <v>615884</v>
      </c>
      <c r="AB6" s="69">
        <v>608582</v>
      </c>
      <c r="AC6" s="69">
        <v>637252</v>
      </c>
      <c r="AD6" s="69">
        <v>672389</v>
      </c>
      <c r="AE6" s="67"/>
      <c r="AJ6" s="67"/>
      <c r="AK6" s="67"/>
      <c r="AL6" s="67"/>
      <c r="AN6" s="67"/>
      <c r="AO6" s="67"/>
      <c r="AP6" s="67"/>
      <c r="AQ6" s="67"/>
      <c r="AR6" s="67"/>
      <c r="AS6" s="67"/>
      <c r="AT6" s="67"/>
    </row>
    <row r="7" spans="1:46" s="73" customFormat="1" ht="13.5" customHeight="1">
      <c r="A7" s="70" t="s">
        <v>48</v>
      </c>
      <c r="B7" s="71">
        <v>3041406</v>
      </c>
      <c r="C7" s="71">
        <v>3302381</v>
      </c>
      <c r="D7" s="71">
        <v>3625307</v>
      </c>
      <c r="E7" s="71">
        <v>3966881</v>
      </c>
      <c r="F7" s="71">
        <v>4288704</v>
      </c>
      <c r="G7" s="71">
        <v>4664662</v>
      </c>
      <c r="H7" s="71">
        <v>4929992</v>
      </c>
      <c r="I7" s="71">
        <v>4783071</v>
      </c>
      <c r="J7" s="71">
        <v>4378264</v>
      </c>
      <c r="K7" s="71">
        <v>4577180</v>
      </c>
      <c r="L7" s="71">
        <v>4770637</v>
      </c>
      <c r="M7" s="71">
        <v>4936558</v>
      </c>
      <c r="N7" s="71">
        <v>5268075</v>
      </c>
      <c r="O7" s="71">
        <v>5622907</v>
      </c>
      <c r="P7" s="71">
        <v>6019940</v>
      </c>
      <c r="Q7" s="71">
        <v>6298230</v>
      </c>
      <c r="R7" s="71">
        <v>6617766</v>
      </c>
      <c r="S7" s="71">
        <v>7001681</v>
      </c>
      <c r="T7" s="71">
        <v>7113791</v>
      </c>
      <c r="U7" s="71">
        <v>7061105</v>
      </c>
      <c r="V7" s="72">
        <v>7652694</v>
      </c>
      <c r="W7" s="71">
        <v>7667868</v>
      </c>
      <c r="X7" s="71">
        <v>8268856</v>
      </c>
      <c r="Y7" s="71">
        <v>8512404</v>
      </c>
      <c r="Z7" s="71">
        <v>8610045</v>
      </c>
      <c r="AA7" s="71">
        <v>8972634</v>
      </c>
      <c r="AB7" s="71">
        <v>9320632</v>
      </c>
      <c r="AC7" s="71">
        <v>9694067</v>
      </c>
      <c r="AD7" s="71">
        <v>10084326</v>
      </c>
      <c r="AE7" s="67"/>
      <c r="AJ7" s="67"/>
      <c r="AK7" s="67"/>
      <c r="AL7" s="67"/>
      <c r="AN7" s="67"/>
      <c r="AO7" s="67"/>
      <c r="AP7" s="67"/>
      <c r="AQ7" s="67"/>
      <c r="AR7" s="67"/>
      <c r="AS7" s="67"/>
      <c r="AT7" s="67"/>
    </row>
    <row r="8" spans="1:46" s="75" customFormat="1" ht="13.5" customHeight="1">
      <c r="A8" s="56" t="s">
        <v>49</v>
      </c>
      <c r="B8" s="74">
        <v>959861</v>
      </c>
      <c r="C8" s="74">
        <v>1060608</v>
      </c>
      <c r="D8" s="74">
        <v>1181642</v>
      </c>
      <c r="E8" s="74">
        <v>1286936</v>
      </c>
      <c r="F8" s="74">
        <v>1397377</v>
      </c>
      <c r="G8" s="74">
        <v>1553138</v>
      </c>
      <c r="H8" s="74">
        <v>1653268</v>
      </c>
      <c r="I8" s="74">
        <v>1681594</v>
      </c>
      <c r="J8" s="74">
        <v>1557840</v>
      </c>
      <c r="K8" s="74">
        <v>1693952</v>
      </c>
      <c r="L8" s="74">
        <v>1761821</v>
      </c>
      <c r="M8" s="74">
        <v>1806528</v>
      </c>
      <c r="N8" s="74">
        <v>1961936</v>
      </c>
      <c r="O8" s="74">
        <v>2150291</v>
      </c>
      <c r="P8" s="74">
        <v>2304211</v>
      </c>
      <c r="Q8" s="74">
        <v>2416841</v>
      </c>
      <c r="R8" s="74">
        <v>2553114</v>
      </c>
      <c r="S8" s="74">
        <v>2727050</v>
      </c>
      <c r="T8" s="74">
        <v>2807414</v>
      </c>
      <c r="U8" s="74">
        <v>2741834</v>
      </c>
      <c r="V8" s="74">
        <v>3032781</v>
      </c>
      <c r="W8" s="74">
        <v>2907682</v>
      </c>
      <c r="X8" s="74">
        <v>3118300</v>
      </c>
      <c r="Y8" s="74">
        <v>3171484</v>
      </c>
      <c r="Z8" s="74">
        <v>3174354</v>
      </c>
      <c r="AA8" s="74">
        <v>3235835</v>
      </c>
      <c r="AB8" s="74">
        <v>3308189</v>
      </c>
      <c r="AC8" s="74">
        <v>3376246</v>
      </c>
      <c r="AD8" s="74">
        <v>3467619</v>
      </c>
      <c r="AE8" s="67"/>
      <c r="AJ8" s="67"/>
      <c r="AK8" s="67"/>
      <c r="AL8" s="67"/>
      <c r="AN8" s="67"/>
      <c r="AO8" s="67"/>
      <c r="AP8" s="67"/>
      <c r="AQ8" s="67"/>
      <c r="AR8" s="67"/>
      <c r="AS8" s="67"/>
      <c r="AT8" s="67"/>
    </row>
    <row r="9" spans="1:46" s="61" customFormat="1" ht="13.5" customHeight="1">
      <c r="A9" s="57" t="s">
        <v>50</v>
      </c>
      <c r="B9" s="69">
        <v>63354</v>
      </c>
      <c r="C9" s="69">
        <v>73585</v>
      </c>
      <c r="D9" s="69">
        <v>79592</v>
      </c>
      <c r="E9" s="69">
        <v>84695</v>
      </c>
      <c r="F9" s="69">
        <v>92039</v>
      </c>
      <c r="G9" s="69">
        <v>97312</v>
      </c>
      <c r="H9" s="69">
        <v>113691</v>
      </c>
      <c r="I9" s="69">
        <v>120737</v>
      </c>
      <c r="J9" s="69">
        <v>112663</v>
      </c>
      <c r="K9" s="69">
        <v>120572</v>
      </c>
      <c r="L9" s="69">
        <v>126377</v>
      </c>
      <c r="M9" s="69">
        <v>126561</v>
      </c>
      <c r="N9" s="69">
        <v>137028</v>
      </c>
      <c r="O9" s="69">
        <v>149511</v>
      </c>
      <c r="P9" s="69">
        <v>153475</v>
      </c>
      <c r="Q9" s="69">
        <v>172117</v>
      </c>
      <c r="R9" s="69">
        <v>187488</v>
      </c>
      <c r="S9" s="69">
        <v>194229</v>
      </c>
      <c r="T9" s="69">
        <v>206916</v>
      </c>
      <c r="U9" s="69">
        <v>209483</v>
      </c>
      <c r="V9" s="69">
        <v>224224</v>
      </c>
      <c r="W9" s="69">
        <v>220682</v>
      </c>
      <c r="X9" s="69">
        <v>237723</v>
      </c>
      <c r="Y9" s="69">
        <v>242838</v>
      </c>
      <c r="Z9" s="69">
        <v>238871</v>
      </c>
      <c r="AA9" s="69">
        <v>244576</v>
      </c>
      <c r="AB9" s="69">
        <v>246598</v>
      </c>
      <c r="AC9" s="69">
        <v>231886</v>
      </c>
      <c r="AD9" s="69">
        <v>225024</v>
      </c>
      <c r="AE9" s="67"/>
      <c r="AJ9" s="67"/>
      <c r="AK9" s="67"/>
      <c r="AL9" s="67"/>
      <c r="AN9" s="67"/>
      <c r="AO9" s="67"/>
      <c r="AP9" s="67"/>
      <c r="AQ9" s="67"/>
      <c r="AR9" s="67"/>
      <c r="AS9" s="67"/>
      <c r="AT9" s="67"/>
    </row>
    <row r="10" spans="1:46" s="61" customFormat="1" ht="13.5" customHeight="1">
      <c r="A10" s="57" t="s">
        <v>51</v>
      </c>
      <c r="B10" s="69">
        <v>848878</v>
      </c>
      <c r="C10" s="69">
        <v>927035</v>
      </c>
      <c r="D10" s="69">
        <v>1021927</v>
      </c>
      <c r="E10" s="69">
        <v>1106450</v>
      </c>
      <c r="F10" s="69">
        <v>1198495</v>
      </c>
      <c r="G10" s="69">
        <v>1332941</v>
      </c>
      <c r="H10" s="69">
        <v>1411429</v>
      </c>
      <c r="I10" s="69">
        <v>1424654</v>
      </c>
      <c r="J10" s="69">
        <v>1306388</v>
      </c>
      <c r="K10" s="69">
        <v>1435147</v>
      </c>
      <c r="L10" s="69">
        <v>1482167</v>
      </c>
      <c r="M10" s="69">
        <v>1511269</v>
      </c>
      <c r="N10" s="69">
        <v>1645197</v>
      </c>
      <c r="O10" s="69">
        <v>1813028</v>
      </c>
      <c r="P10" s="69">
        <v>1948498</v>
      </c>
      <c r="Q10" s="69">
        <v>2030365</v>
      </c>
      <c r="R10" s="69">
        <v>2145310</v>
      </c>
      <c r="S10" s="69">
        <v>2301307</v>
      </c>
      <c r="T10" s="69">
        <v>2355860</v>
      </c>
      <c r="U10" s="69">
        <v>2277687</v>
      </c>
      <c r="V10" s="69">
        <v>2537476</v>
      </c>
      <c r="W10" s="69">
        <v>2414078</v>
      </c>
      <c r="X10" s="69">
        <v>2581224</v>
      </c>
      <c r="Y10" s="69">
        <v>2629744</v>
      </c>
      <c r="Z10" s="69">
        <v>2630605</v>
      </c>
      <c r="AA10" s="69">
        <v>2670312</v>
      </c>
      <c r="AB10" s="69">
        <v>2730539</v>
      </c>
      <c r="AC10" s="69">
        <v>2807963</v>
      </c>
      <c r="AD10" s="69">
        <v>2898627</v>
      </c>
      <c r="AE10" s="67"/>
      <c r="AJ10" s="67"/>
      <c r="AK10" s="67"/>
      <c r="AL10" s="67"/>
      <c r="AN10" s="67"/>
      <c r="AO10" s="67"/>
      <c r="AP10" s="67"/>
      <c r="AQ10" s="67"/>
      <c r="AR10" s="67"/>
      <c r="AS10" s="67"/>
      <c r="AT10" s="67"/>
    </row>
    <row r="11" spans="1:46" s="61" customFormat="1" ht="13.5" customHeight="1">
      <c r="A11" s="57" t="s">
        <v>52</v>
      </c>
      <c r="B11" s="69">
        <v>38277</v>
      </c>
      <c r="C11" s="69">
        <v>47982</v>
      </c>
      <c r="D11" s="69">
        <v>64641</v>
      </c>
      <c r="E11" s="69">
        <v>77896</v>
      </c>
      <c r="F11" s="69">
        <v>87854</v>
      </c>
      <c r="G11" s="69">
        <v>100200</v>
      </c>
      <c r="H11" s="69">
        <v>105997</v>
      </c>
      <c r="I11" s="69">
        <v>113775</v>
      </c>
      <c r="J11" s="69">
        <v>114956</v>
      </c>
      <c r="K11" s="69">
        <v>115665</v>
      </c>
      <c r="L11" s="69">
        <v>128512</v>
      </c>
      <c r="M11" s="69">
        <v>141853</v>
      </c>
      <c r="N11" s="69">
        <v>152774</v>
      </c>
      <c r="O11" s="69">
        <v>159410</v>
      </c>
      <c r="P11" s="69">
        <v>171562</v>
      </c>
      <c r="Q11" s="69">
        <v>181358</v>
      </c>
      <c r="R11" s="69">
        <v>187419</v>
      </c>
      <c r="S11" s="69">
        <v>199784</v>
      </c>
      <c r="T11" s="69">
        <v>210304</v>
      </c>
      <c r="U11" s="69">
        <v>219682</v>
      </c>
      <c r="V11" s="69">
        <v>234715</v>
      </c>
      <c r="W11" s="69">
        <v>237735</v>
      </c>
      <c r="X11" s="69">
        <v>262120</v>
      </c>
      <c r="Y11" s="69">
        <v>257165</v>
      </c>
      <c r="Z11" s="69">
        <v>265070</v>
      </c>
      <c r="AA11" s="69">
        <v>277958</v>
      </c>
      <c r="AB11" s="69">
        <v>286140</v>
      </c>
      <c r="AC11" s="69">
        <v>291268</v>
      </c>
      <c r="AD11" s="69">
        <v>297754</v>
      </c>
      <c r="AE11" s="67"/>
      <c r="AJ11" s="67"/>
      <c r="AK11" s="67"/>
      <c r="AL11" s="67"/>
      <c r="AN11" s="67"/>
      <c r="AO11" s="67"/>
      <c r="AP11" s="67"/>
      <c r="AQ11" s="67"/>
      <c r="AR11" s="67"/>
      <c r="AS11" s="67"/>
      <c r="AT11" s="67"/>
    </row>
    <row r="12" spans="1:46" s="61" customFormat="1" ht="13.5" customHeight="1">
      <c r="A12" s="57" t="s">
        <v>53</v>
      </c>
      <c r="B12" s="69">
        <v>14309</v>
      </c>
      <c r="C12" s="69">
        <v>15370</v>
      </c>
      <c r="D12" s="69">
        <v>15542</v>
      </c>
      <c r="E12" s="69">
        <v>15994</v>
      </c>
      <c r="F12" s="69">
        <v>16535</v>
      </c>
      <c r="G12" s="69">
        <v>18497</v>
      </c>
      <c r="H12" s="69">
        <v>20750</v>
      </c>
      <c r="I12" s="69">
        <v>22163</v>
      </c>
      <c r="J12" s="69">
        <v>23622</v>
      </c>
      <c r="K12" s="69">
        <v>22681</v>
      </c>
      <c r="L12" s="69">
        <v>24826</v>
      </c>
      <c r="M12" s="69">
        <v>26777</v>
      </c>
      <c r="N12" s="69">
        <v>26937</v>
      </c>
      <c r="O12" s="69">
        <v>28343</v>
      </c>
      <c r="P12" s="69">
        <v>30717</v>
      </c>
      <c r="Q12" s="69">
        <v>32002</v>
      </c>
      <c r="R12" s="69">
        <v>30476</v>
      </c>
      <c r="S12" s="69">
        <v>29866</v>
      </c>
      <c r="T12" s="69">
        <v>31318</v>
      </c>
      <c r="U12" s="69">
        <v>31813</v>
      </c>
      <c r="V12" s="69">
        <v>33832</v>
      </c>
      <c r="W12" s="69">
        <v>33373</v>
      </c>
      <c r="X12" s="69">
        <v>36151</v>
      </c>
      <c r="Y12" s="69">
        <v>38763</v>
      </c>
      <c r="Z12" s="69">
        <v>39830</v>
      </c>
      <c r="AA12" s="69">
        <v>43419</v>
      </c>
      <c r="AB12" s="69">
        <v>46681</v>
      </c>
      <c r="AC12" s="69">
        <v>49423</v>
      </c>
      <c r="AD12" s="69">
        <v>52226</v>
      </c>
      <c r="AE12" s="67"/>
      <c r="AJ12" s="67"/>
      <c r="AK12" s="67"/>
      <c r="AL12" s="67"/>
      <c r="AN12" s="67"/>
      <c r="AO12" s="67"/>
      <c r="AP12" s="67"/>
      <c r="AQ12" s="67"/>
      <c r="AR12" s="67"/>
      <c r="AS12" s="67"/>
      <c r="AT12" s="67"/>
    </row>
    <row r="13" spans="1:46" s="75" customFormat="1" ht="13.5" customHeight="1">
      <c r="A13" s="56" t="s">
        <v>54</v>
      </c>
      <c r="B13" s="74">
        <v>2082971</v>
      </c>
      <c r="C13" s="74">
        <v>2240833</v>
      </c>
      <c r="D13" s="74">
        <v>2440418</v>
      </c>
      <c r="E13" s="74">
        <v>2676588</v>
      </c>
      <c r="F13" s="74">
        <v>2887638</v>
      </c>
      <c r="G13" s="74">
        <v>3107699</v>
      </c>
      <c r="H13" s="74">
        <v>3272858</v>
      </c>
      <c r="I13" s="74">
        <v>3101376</v>
      </c>
      <c r="J13" s="74">
        <v>2821272</v>
      </c>
      <c r="K13" s="74">
        <v>2883414</v>
      </c>
      <c r="L13" s="74">
        <v>3008872</v>
      </c>
      <c r="M13" s="74">
        <v>3129991</v>
      </c>
      <c r="N13" s="74">
        <v>3306139</v>
      </c>
      <c r="O13" s="74">
        <v>3472621</v>
      </c>
      <c r="P13" s="74">
        <v>3715683</v>
      </c>
      <c r="Q13" s="74">
        <v>3881247</v>
      </c>
      <c r="R13" s="74">
        <v>4064072</v>
      </c>
      <c r="S13" s="74">
        <v>4272435</v>
      </c>
      <c r="T13" s="74">
        <v>4302034</v>
      </c>
      <c r="U13" s="74">
        <v>4317547</v>
      </c>
      <c r="V13" s="74">
        <v>4615856</v>
      </c>
      <c r="W13" s="74">
        <v>4766472</v>
      </c>
      <c r="X13" s="74">
        <v>5158855</v>
      </c>
      <c r="Y13" s="74">
        <v>5351833</v>
      </c>
      <c r="Z13" s="74">
        <v>5448767</v>
      </c>
      <c r="AA13" s="74">
        <v>5754360</v>
      </c>
      <c r="AB13" s="74">
        <v>6032259</v>
      </c>
      <c r="AC13" s="74">
        <v>6339752</v>
      </c>
      <c r="AD13" s="74">
        <v>6640983</v>
      </c>
      <c r="AE13" s="67"/>
      <c r="AJ13" s="67"/>
      <c r="AK13" s="67"/>
      <c r="AL13" s="67"/>
      <c r="AN13" s="67"/>
      <c r="AO13" s="67"/>
      <c r="AP13" s="67"/>
      <c r="AQ13" s="67"/>
      <c r="AR13" s="67"/>
      <c r="AS13" s="67"/>
      <c r="AT13" s="67"/>
    </row>
    <row r="14" spans="1:46" s="61" customFormat="1" ht="13.5" customHeight="1">
      <c r="A14" s="57" t="s">
        <v>55</v>
      </c>
      <c r="B14" s="69">
        <v>229268</v>
      </c>
      <c r="C14" s="69">
        <v>261318</v>
      </c>
      <c r="D14" s="69">
        <v>276067</v>
      </c>
      <c r="E14" s="69">
        <v>300826</v>
      </c>
      <c r="F14" s="69">
        <v>343786</v>
      </c>
      <c r="G14" s="69">
        <v>373023</v>
      </c>
      <c r="H14" s="69">
        <v>402775</v>
      </c>
      <c r="I14" s="69">
        <v>290870</v>
      </c>
      <c r="J14" s="69">
        <v>193974</v>
      </c>
      <c r="K14" s="69">
        <v>175442</v>
      </c>
      <c r="L14" s="69">
        <v>156966</v>
      </c>
      <c r="M14" s="69">
        <v>157838</v>
      </c>
      <c r="N14" s="69">
        <v>166718</v>
      </c>
      <c r="O14" s="69">
        <v>171651</v>
      </c>
      <c r="P14" s="69">
        <v>185576</v>
      </c>
      <c r="Q14" s="69">
        <v>204071</v>
      </c>
      <c r="R14" s="69">
        <v>206506</v>
      </c>
      <c r="S14" s="69">
        <v>214638</v>
      </c>
      <c r="T14" s="69">
        <v>203210</v>
      </c>
      <c r="U14" s="69">
        <v>210466</v>
      </c>
      <c r="V14" s="69">
        <v>228359</v>
      </c>
      <c r="W14" s="69">
        <v>218454</v>
      </c>
      <c r="X14" s="69">
        <v>235808</v>
      </c>
      <c r="Y14" s="69">
        <v>235098</v>
      </c>
      <c r="Z14" s="69">
        <v>229389</v>
      </c>
      <c r="AA14" s="69">
        <v>268506</v>
      </c>
      <c r="AB14" s="69">
        <v>289914</v>
      </c>
      <c r="AC14" s="69">
        <v>281229</v>
      </c>
      <c r="AD14" s="69">
        <v>288092</v>
      </c>
      <c r="AE14" s="67"/>
      <c r="AJ14" s="67"/>
      <c r="AK14" s="67"/>
      <c r="AL14" s="67"/>
      <c r="AN14" s="67"/>
      <c r="AO14" s="67"/>
      <c r="AP14" s="67"/>
      <c r="AQ14" s="67"/>
      <c r="AR14" s="67"/>
      <c r="AS14" s="67"/>
      <c r="AT14" s="67"/>
    </row>
    <row r="15" spans="1:46" s="61" customFormat="1" ht="13.5" customHeight="1">
      <c r="A15" s="57" t="s">
        <v>56</v>
      </c>
      <c r="B15" s="69">
        <v>642690</v>
      </c>
      <c r="C15" s="69">
        <v>686532</v>
      </c>
      <c r="D15" s="69">
        <v>722968</v>
      </c>
      <c r="E15" s="69">
        <v>789374</v>
      </c>
      <c r="F15" s="69">
        <v>865113</v>
      </c>
      <c r="G15" s="69">
        <v>949818</v>
      </c>
      <c r="H15" s="69">
        <v>971839</v>
      </c>
      <c r="I15" s="69">
        <v>948037</v>
      </c>
      <c r="J15" s="69">
        <v>840031</v>
      </c>
      <c r="K15" s="69">
        <v>846927</v>
      </c>
      <c r="L15" s="69">
        <v>864384</v>
      </c>
      <c r="M15" s="69">
        <v>888610</v>
      </c>
      <c r="N15" s="69">
        <v>905557</v>
      </c>
      <c r="O15" s="69">
        <v>950106</v>
      </c>
      <c r="P15" s="69">
        <v>995453</v>
      </c>
      <c r="Q15" s="69">
        <v>1011836</v>
      </c>
      <c r="R15" s="69">
        <v>1062673</v>
      </c>
      <c r="S15" s="69">
        <v>1136182</v>
      </c>
      <c r="T15" s="69">
        <v>1134493</v>
      </c>
      <c r="U15" s="69">
        <v>1106520</v>
      </c>
      <c r="V15" s="69">
        <v>1207295</v>
      </c>
      <c r="W15" s="69">
        <v>1207515</v>
      </c>
      <c r="X15" s="69">
        <v>1270509</v>
      </c>
      <c r="Y15" s="69">
        <v>1280384</v>
      </c>
      <c r="Z15" s="69">
        <v>1270224</v>
      </c>
      <c r="AA15" s="69">
        <v>1340744</v>
      </c>
      <c r="AB15" s="69">
        <v>1423265</v>
      </c>
      <c r="AC15" s="69">
        <v>1513818</v>
      </c>
      <c r="AD15" s="69">
        <v>1613758</v>
      </c>
      <c r="AE15" s="67"/>
      <c r="AJ15" s="67"/>
      <c r="AK15" s="67"/>
      <c r="AL15" s="67"/>
      <c r="AN15" s="67"/>
      <c r="AO15" s="67"/>
      <c r="AP15" s="67"/>
      <c r="AQ15" s="67"/>
      <c r="AR15" s="67"/>
      <c r="AS15" s="67"/>
      <c r="AT15" s="67"/>
    </row>
    <row r="16" spans="1:46" s="61" customFormat="1" ht="13.5" customHeight="1">
      <c r="A16" s="57" t="s">
        <v>57</v>
      </c>
      <c r="B16" s="69">
        <v>191156</v>
      </c>
      <c r="C16" s="69">
        <v>198863</v>
      </c>
      <c r="D16" s="69">
        <v>214260</v>
      </c>
      <c r="E16" s="69">
        <v>232788</v>
      </c>
      <c r="F16" s="69">
        <v>252939</v>
      </c>
      <c r="G16" s="69">
        <v>267472</v>
      </c>
      <c r="H16" s="69">
        <v>291818</v>
      </c>
      <c r="I16" s="69">
        <v>300517</v>
      </c>
      <c r="J16" s="69">
        <v>291708</v>
      </c>
      <c r="K16" s="69">
        <v>315700</v>
      </c>
      <c r="L16" s="69">
        <v>333647</v>
      </c>
      <c r="M16" s="69">
        <v>344725</v>
      </c>
      <c r="N16" s="69">
        <v>373042</v>
      </c>
      <c r="O16" s="69">
        <v>373315</v>
      </c>
      <c r="P16" s="69">
        <v>403179</v>
      </c>
      <c r="Q16" s="69">
        <v>416142</v>
      </c>
      <c r="R16" s="69">
        <v>433924</v>
      </c>
      <c r="S16" s="69">
        <v>464854</v>
      </c>
      <c r="T16" s="69">
        <v>459614</v>
      </c>
      <c r="U16" s="69">
        <v>454011</v>
      </c>
      <c r="V16" s="69">
        <v>489186</v>
      </c>
      <c r="W16" s="69">
        <v>497067</v>
      </c>
      <c r="X16" s="69">
        <v>538898</v>
      </c>
      <c r="Y16" s="69">
        <v>566749</v>
      </c>
      <c r="Z16" s="69">
        <v>584038</v>
      </c>
      <c r="AA16" s="69">
        <v>607677</v>
      </c>
      <c r="AB16" s="69">
        <v>639925</v>
      </c>
      <c r="AC16" s="69">
        <v>689871</v>
      </c>
      <c r="AD16" s="69">
        <v>720342</v>
      </c>
      <c r="AE16" s="67"/>
      <c r="AJ16" s="67"/>
      <c r="AK16" s="67"/>
      <c r="AL16" s="67"/>
      <c r="AN16" s="67"/>
      <c r="AO16" s="67"/>
      <c r="AP16" s="67"/>
      <c r="AQ16" s="67"/>
      <c r="AR16" s="67"/>
      <c r="AS16" s="67"/>
      <c r="AT16" s="67"/>
    </row>
    <row r="17" spans="1:46" s="61" customFormat="1" ht="13.5" customHeight="1">
      <c r="A17" s="57" t="s">
        <v>58</v>
      </c>
      <c r="B17" s="69">
        <v>157235</v>
      </c>
      <c r="C17" s="69">
        <v>175624</v>
      </c>
      <c r="D17" s="69">
        <v>182025</v>
      </c>
      <c r="E17" s="69">
        <v>180230</v>
      </c>
      <c r="F17" s="69">
        <v>175558</v>
      </c>
      <c r="G17" s="69">
        <v>181264</v>
      </c>
      <c r="H17" s="69">
        <v>183917</v>
      </c>
      <c r="I17" s="69">
        <v>182264</v>
      </c>
      <c r="J17" s="69">
        <v>186364</v>
      </c>
      <c r="K17" s="69">
        <v>190359</v>
      </c>
      <c r="L17" s="69">
        <v>203589</v>
      </c>
      <c r="M17" s="69">
        <v>213730</v>
      </c>
      <c r="N17" s="69">
        <v>216851</v>
      </c>
      <c r="O17" s="69">
        <v>215205</v>
      </c>
      <c r="P17" s="69">
        <v>233467</v>
      </c>
      <c r="Q17" s="69">
        <v>235082</v>
      </c>
      <c r="R17" s="69">
        <v>257526</v>
      </c>
      <c r="S17" s="69">
        <v>267371</v>
      </c>
      <c r="T17" s="69">
        <v>278604</v>
      </c>
      <c r="U17" s="69">
        <v>273925</v>
      </c>
      <c r="V17" s="69">
        <v>299482</v>
      </c>
      <c r="W17" s="69">
        <v>336294</v>
      </c>
      <c r="X17" s="69">
        <v>383693</v>
      </c>
      <c r="Y17" s="69">
        <v>420918</v>
      </c>
      <c r="Z17" s="69">
        <v>431370</v>
      </c>
      <c r="AA17" s="69">
        <v>496112</v>
      </c>
      <c r="AB17" s="69">
        <v>542082</v>
      </c>
      <c r="AC17" s="69">
        <v>600407</v>
      </c>
      <c r="AD17" s="69">
        <v>646158</v>
      </c>
      <c r="AE17" s="67"/>
      <c r="AJ17" s="67"/>
      <c r="AK17" s="67"/>
      <c r="AL17" s="67"/>
      <c r="AN17" s="67"/>
      <c r="AO17" s="67"/>
      <c r="AP17" s="67"/>
      <c r="AQ17" s="67"/>
      <c r="AR17" s="67"/>
      <c r="AS17" s="67"/>
      <c r="AT17" s="67"/>
    </row>
    <row r="18" spans="1:46" s="61" customFormat="1" ht="13.5" customHeight="1">
      <c r="A18" s="57" t="s">
        <v>59</v>
      </c>
      <c r="B18" s="69">
        <v>29478</v>
      </c>
      <c r="C18" s="69">
        <v>35342</v>
      </c>
      <c r="D18" s="69">
        <v>43578</v>
      </c>
      <c r="E18" s="69">
        <v>49902</v>
      </c>
      <c r="F18" s="69">
        <v>56048</v>
      </c>
      <c r="G18" s="69">
        <v>66787</v>
      </c>
      <c r="H18" s="69">
        <v>72938</v>
      </c>
      <c r="I18" s="69">
        <v>77546</v>
      </c>
      <c r="J18" s="69">
        <v>78583</v>
      </c>
      <c r="K18" s="69">
        <v>90355</v>
      </c>
      <c r="L18" s="69">
        <v>103584</v>
      </c>
      <c r="M18" s="69">
        <v>130322</v>
      </c>
      <c r="N18" s="69">
        <v>141707</v>
      </c>
      <c r="O18" s="69">
        <v>155593</v>
      </c>
      <c r="P18" s="69">
        <v>187246</v>
      </c>
      <c r="Q18" s="69">
        <v>212958</v>
      </c>
      <c r="R18" s="69">
        <v>249927</v>
      </c>
      <c r="S18" s="69">
        <v>270878</v>
      </c>
      <c r="T18" s="69">
        <v>296407</v>
      </c>
      <c r="U18" s="69">
        <v>294481</v>
      </c>
      <c r="V18" s="69">
        <v>312398</v>
      </c>
      <c r="W18" s="69">
        <v>338732</v>
      </c>
      <c r="X18" s="69">
        <v>368592</v>
      </c>
      <c r="Y18" s="69">
        <v>403823</v>
      </c>
      <c r="Z18" s="69">
        <v>425195</v>
      </c>
      <c r="AA18" s="69">
        <v>468111</v>
      </c>
      <c r="AB18" s="69">
        <v>479355</v>
      </c>
      <c r="AC18" s="69">
        <v>499131</v>
      </c>
      <c r="AD18" s="69">
        <v>536958</v>
      </c>
      <c r="AE18" s="67"/>
      <c r="AJ18" s="67"/>
      <c r="AK18" s="67"/>
      <c r="AL18" s="67"/>
      <c r="AN18" s="67"/>
      <c r="AO18" s="67"/>
      <c r="AP18" s="67"/>
      <c r="AQ18" s="67"/>
      <c r="AR18" s="67"/>
      <c r="AS18" s="67"/>
      <c r="AT18" s="67"/>
    </row>
    <row r="19" spans="1:46" s="61" customFormat="1" ht="13.5" customHeight="1">
      <c r="A19" s="57" t="s">
        <v>60</v>
      </c>
      <c r="B19" s="69">
        <v>229189</v>
      </c>
      <c r="C19" s="69">
        <v>251589</v>
      </c>
      <c r="D19" s="69">
        <v>351019</v>
      </c>
      <c r="E19" s="69">
        <v>439348</v>
      </c>
      <c r="F19" s="69">
        <v>500418</v>
      </c>
      <c r="G19" s="69">
        <v>491450</v>
      </c>
      <c r="H19" s="69">
        <v>504265</v>
      </c>
      <c r="I19" s="69">
        <v>389520</v>
      </c>
      <c r="J19" s="69">
        <v>254517</v>
      </c>
      <c r="K19" s="69">
        <v>205856</v>
      </c>
      <c r="L19" s="69">
        <v>227310</v>
      </c>
      <c r="M19" s="69">
        <v>245313</v>
      </c>
      <c r="N19" s="69">
        <v>276618</v>
      </c>
      <c r="O19" s="69">
        <v>308500</v>
      </c>
      <c r="P19" s="69">
        <v>328339</v>
      </c>
      <c r="Q19" s="69">
        <v>346373</v>
      </c>
      <c r="R19" s="69">
        <v>344475</v>
      </c>
      <c r="S19" s="69">
        <v>355200</v>
      </c>
      <c r="T19" s="69">
        <v>352591</v>
      </c>
      <c r="U19" s="69">
        <v>392175</v>
      </c>
      <c r="V19" s="69">
        <v>407451</v>
      </c>
      <c r="W19" s="69">
        <v>432403</v>
      </c>
      <c r="X19" s="69">
        <v>498628</v>
      </c>
      <c r="Y19" s="69">
        <v>560159</v>
      </c>
      <c r="Z19" s="69">
        <v>602101</v>
      </c>
      <c r="AA19" s="69">
        <v>652498</v>
      </c>
      <c r="AB19" s="69">
        <v>698226</v>
      </c>
      <c r="AC19" s="69">
        <v>742692</v>
      </c>
      <c r="AD19" s="69">
        <v>768167</v>
      </c>
      <c r="AE19" s="67"/>
      <c r="AJ19" s="67"/>
      <c r="AK19" s="67"/>
      <c r="AL19" s="67"/>
      <c r="AN19" s="67"/>
      <c r="AO19" s="67"/>
      <c r="AP19" s="67"/>
      <c r="AQ19" s="67"/>
      <c r="AR19" s="67"/>
      <c r="AS19" s="67"/>
      <c r="AT19" s="67"/>
    </row>
    <row r="20" spans="1:46" s="61" customFormat="1" ht="13.5" customHeight="1">
      <c r="A20" s="57" t="s">
        <v>61</v>
      </c>
      <c r="B20" s="69">
        <v>75752</v>
      </c>
      <c r="C20" s="69">
        <v>85097</v>
      </c>
      <c r="D20" s="69">
        <v>98672</v>
      </c>
      <c r="E20" s="69">
        <v>99576</v>
      </c>
      <c r="F20" s="69">
        <v>95995</v>
      </c>
      <c r="G20" s="69">
        <v>112088</v>
      </c>
      <c r="H20" s="69">
        <v>126379</v>
      </c>
      <c r="I20" s="69">
        <v>142096</v>
      </c>
      <c r="J20" s="69">
        <v>167996</v>
      </c>
      <c r="K20" s="69">
        <v>200532</v>
      </c>
      <c r="L20" s="69">
        <v>206588</v>
      </c>
      <c r="M20" s="69">
        <v>204211</v>
      </c>
      <c r="N20" s="69">
        <v>230042</v>
      </c>
      <c r="O20" s="69">
        <v>247748</v>
      </c>
      <c r="P20" s="69">
        <v>263316</v>
      </c>
      <c r="Q20" s="69">
        <v>274331</v>
      </c>
      <c r="R20" s="69">
        <v>297644</v>
      </c>
      <c r="S20" s="69">
        <v>303005</v>
      </c>
      <c r="T20" s="69">
        <v>308358</v>
      </c>
      <c r="U20" s="69">
        <v>295289</v>
      </c>
      <c r="V20" s="69">
        <v>308305</v>
      </c>
      <c r="W20" s="69">
        <v>319237</v>
      </c>
      <c r="X20" s="69">
        <v>328441</v>
      </c>
      <c r="Y20" s="76">
        <v>331765</v>
      </c>
      <c r="Z20" s="76">
        <v>339124</v>
      </c>
      <c r="AA20" s="76">
        <v>344220</v>
      </c>
      <c r="AB20" s="76">
        <v>368449</v>
      </c>
      <c r="AC20" s="76">
        <v>392523</v>
      </c>
      <c r="AD20" s="76">
        <v>415003</v>
      </c>
      <c r="AE20" s="67"/>
      <c r="AJ20" s="67"/>
      <c r="AK20" s="67"/>
      <c r="AL20" s="67"/>
      <c r="AN20" s="67"/>
      <c r="AO20" s="67"/>
      <c r="AP20" s="67"/>
      <c r="AQ20" s="67"/>
      <c r="AR20" s="67"/>
      <c r="AS20" s="67"/>
      <c r="AT20" s="67"/>
    </row>
    <row r="21" spans="1:46" s="61" customFormat="1" ht="13.5" customHeight="1">
      <c r="A21" s="57" t="s">
        <v>62</v>
      </c>
      <c r="B21" s="69">
        <v>42263</v>
      </c>
      <c r="C21" s="69">
        <v>43931</v>
      </c>
      <c r="D21" s="69">
        <v>42511</v>
      </c>
      <c r="E21" s="69">
        <v>52128</v>
      </c>
      <c r="F21" s="69">
        <v>57006</v>
      </c>
      <c r="G21" s="69">
        <v>63461</v>
      </c>
      <c r="H21" s="69">
        <v>68005</v>
      </c>
      <c r="I21" s="69">
        <v>67916</v>
      </c>
      <c r="J21" s="69">
        <v>61588</v>
      </c>
      <c r="K21" s="69">
        <v>67373</v>
      </c>
      <c r="L21" s="69">
        <v>93946</v>
      </c>
      <c r="M21" s="69">
        <v>91161</v>
      </c>
      <c r="N21" s="69">
        <v>97970</v>
      </c>
      <c r="O21" s="69">
        <v>110110</v>
      </c>
      <c r="P21" s="69">
        <v>125463</v>
      </c>
      <c r="Q21" s="69">
        <v>138141</v>
      </c>
      <c r="R21" s="69">
        <v>147368</v>
      </c>
      <c r="S21" s="69">
        <v>163534</v>
      </c>
      <c r="T21" s="69">
        <v>163461</v>
      </c>
      <c r="U21" s="69">
        <v>144698</v>
      </c>
      <c r="V21" s="69">
        <v>161274</v>
      </c>
      <c r="W21" s="69">
        <v>171610</v>
      </c>
      <c r="X21" s="69">
        <v>201072</v>
      </c>
      <c r="Y21" s="69">
        <v>204638</v>
      </c>
      <c r="Z21" s="69">
        <v>202429</v>
      </c>
      <c r="AA21" s="69">
        <v>199458</v>
      </c>
      <c r="AB21" s="69">
        <v>194983</v>
      </c>
      <c r="AC21" s="69">
        <v>206887</v>
      </c>
      <c r="AD21" s="69">
        <v>213726</v>
      </c>
      <c r="AE21" s="67"/>
      <c r="AJ21" s="67"/>
      <c r="AK21" s="67"/>
      <c r="AL21" s="67"/>
      <c r="AN21" s="67"/>
      <c r="AO21" s="67"/>
      <c r="AP21" s="67"/>
      <c r="AQ21" s="67"/>
      <c r="AR21" s="67"/>
      <c r="AS21" s="67"/>
      <c r="AT21" s="67"/>
    </row>
    <row r="22" spans="1:46" s="61" customFormat="1" ht="13.5" customHeight="1">
      <c r="A22" s="57" t="s">
        <v>63</v>
      </c>
      <c r="B22" s="69">
        <v>65537</v>
      </c>
      <c r="C22" s="69">
        <v>62759</v>
      </c>
      <c r="D22" s="69">
        <v>54442</v>
      </c>
      <c r="E22" s="69">
        <v>52837</v>
      </c>
      <c r="F22" s="69">
        <v>51982</v>
      </c>
      <c r="G22" s="69">
        <v>53749</v>
      </c>
      <c r="H22" s="69">
        <v>61347</v>
      </c>
      <c r="I22" s="69">
        <v>58607</v>
      </c>
      <c r="J22" s="69">
        <v>46849</v>
      </c>
      <c r="K22" s="69">
        <v>53587</v>
      </c>
      <c r="L22" s="69">
        <v>67126</v>
      </c>
      <c r="M22" s="69">
        <v>79864</v>
      </c>
      <c r="N22" s="69">
        <v>96397</v>
      </c>
      <c r="O22" s="69">
        <v>111455</v>
      </c>
      <c r="P22" s="69">
        <v>128081</v>
      </c>
      <c r="Q22" s="69">
        <v>133628</v>
      </c>
      <c r="R22" s="69">
        <v>143132</v>
      </c>
      <c r="S22" s="69">
        <v>137864</v>
      </c>
      <c r="T22" s="69">
        <v>138820</v>
      </c>
      <c r="U22" s="69">
        <v>126738</v>
      </c>
      <c r="V22" s="69">
        <v>134696</v>
      </c>
      <c r="W22" s="69">
        <v>142970</v>
      </c>
      <c r="X22" s="69">
        <v>166525</v>
      </c>
      <c r="Y22" s="69">
        <v>168445</v>
      </c>
      <c r="Z22" s="69">
        <v>163710</v>
      </c>
      <c r="AA22" s="69">
        <v>169527</v>
      </c>
      <c r="AB22" s="69">
        <v>172053</v>
      </c>
      <c r="AC22" s="69">
        <v>176406</v>
      </c>
      <c r="AD22" s="69">
        <v>182462</v>
      </c>
      <c r="AE22" s="67"/>
      <c r="AJ22" s="67"/>
      <c r="AK22" s="67"/>
      <c r="AL22" s="67"/>
      <c r="AN22" s="67"/>
      <c r="AO22" s="67"/>
      <c r="AP22" s="67"/>
      <c r="AQ22" s="67"/>
      <c r="AR22" s="67"/>
      <c r="AS22" s="67"/>
      <c r="AT22" s="67"/>
    </row>
    <row r="23" spans="1:46" s="61" customFormat="1" ht="13.5" customHeight="1">
      <c r="A23" s="57" t="s">
        <v>64</v>
      </c>
      <c r="B23" s="69">
        <v>150382</v>
      </c>
      <c r="C23" s="69">
        <v>157666</v>
      </c>
      <c r="D23" s="69">
        <v>169400</v>
      </c>
      <c r="E23" s="69">
        <v>184802</v>
      </c>
      <c r="F23" s="69">
        <v>194223</v>
      </c>
      <c r="G23" s="69">
        <v>228942</v>
      </c>
      <c r="H23" s="69">
        <v>244365</v>
      </c>
      <c r="I23" s="69">
        <v>263796</v>
      </c>
      <c r="J23" s="69">
        <v>288169</v>
      </c>
      <c r="K23" s="69">
        <v>305571</v>
      </c>
      <c r="L23" s="69">
        <v>314189</v>
      </c>
      <c r="M23" s="69">
        <v>324330</v>
      </c>
      <c r="N23" s="69">
        <v>340609</v>
      </c>
      <c r="O23" s="69">
        <v>349903</v>
      </c>
      <c r="P23" s="69">
        <v>350770</v>
      </c>
      <c r="Q23" s="69">
        <v>368577</v>
      </c>
      <c r="R23" s="69">
        <v>379416</v>
      </c>
      <c r="S23" s="69">
        <v>408395</v>
      </c>
      <c r="T23" s="69">
        <v>422282</v>
      </c>
      <c r="U23" s="69">
        <v>438333</v>
      </c>
      <c r="V23" s="69">
        <v>456059</v>
      </c>
      <c r="W23" s="69">
        <v>473339</v>
      </c>
      <c r="X23" s="69">
        <v>492985</v>
      </c>
      <c r="Y23" s="69">
        <v>495464</v>
      </c>
      <c r="Z23" s="69">
        <v>502006</v>
      </c>
      <c r="AA23" s="69">
        <v>507469</v>
      </c>
      <c r="AB23" s="69">
        <v>509645</v>
      </c>
      <c r="AC23" s="69">
        <v>513590</v>
      </c>
      <c r="AD23" s="69">
        <v>521451</v>
      </c>
      <c r="AE23" s="67"/>
      <c r="AJ23" s="67"/>
      <c r="AK23" s="67"/>
      <c r="AL23" s="67"/>
      <c r="AN23" s="67"/>
      <c r="AO23" s="67"/>
      <c r="AP23" s="67"/>
      <c r="AQ23" s="67"/>
      <c r="AR23" s="67"/>
      <c r="AS23" s="67"/>
      <c r="AT23" s="67"/>
    </row>
    <row r="24" spans="1:46" s="61" customFormat="1" ht="13.5" customHeight="1">
      <c r="A24" s="57" t="s">
        <v>65</v>
      </c>
      <c r="B24" s="69">
        <v>138460</v>
      </c>
      <c r="C24" s="69">
        <v>142971</v>
      </c>
      <c r="D24" s="69">
        <v>151080</v>
      </c>
      <c r="E24" s="69">
        <v>162966</v>
      </c>
      <c r="F24" s="69">
        <v>167786</v>
      </c>
      <c r="G24" s="69">
        <v>174635</v>
      </c>
      <c r="H24" s="69">
        <v>181836</v>
      </c>
      <c r="I24" s="69">
        <v>192931</v>
      </c>
      <c r="J24" s="69">
        <v>209879</v>
      </c>
      <c r="K24" s="69">
        <v>209317</v>
      </c>
      <c r="L24" s="69">
        <v>211449</v>
      </c>
      <c r="M24" s="69">
        <v>213538</v>
      </c>
      <c r="N24" s="69">
        <v>214706</v>
      </c>
      <c r="O24" s="69">
        <v>222762</v>
      </c>
      <c r="P24" s="69">
        <v>234360</v>
      </c>
      <c r="Q24" s="69">
        <v>244836</v>
      </c>
      <c r="R24" s="69">
        <v>252815</v>
      </c>
      <c r="S24" s="69">
        <v>263996</v>
      </c>
      <c r="T24" s="69">
        <v>265672</v>
      </c>
      <c r="U24" s="69">
        <v>273848</v>
      </c>
      <c r="V24" s="69">
        <v>288622</v>
      </c>
      <c r="W24" s="69">
        <v>296475</v>
      </c>
      <c r="X24" s="69">
        <v>311032</v>
      </c>
      <c r="Y24" s="69">
        <v>316795</v>
      </c>
      <c r="Z24" s="69">
        <v>323739</v>
      </c>
      <c r="AA24" s="69">
        <v>324311</v>
      </c>
      <c r="AB24" s="69">
        <v>323598</v>
      </c>
      <c r="AC24" s="69">
        <v>324937</v>
      </c>
      <c r="AD24" s="69">
        <v>329123</v>
      </c>
      <c r="AE24" s="67"/>
      <c r="AJ24" s="67"/>
      <c r="AK24" s="67"/>
      <c r="AL24" s="67"/>
      <c r="AN24" s="67"/>
      <c r="AO24" s="67"/>
      <c r="AP24" s="67"/>
      <c r="AQ24" s="67"/>
      <c r="AR24" s="67"/>
      <c r="AS24" s="67"/>
      <c r="AT24" s="67"/>
    </row>
    <row r="25" spans="1:46" s="61" customFormat="1" ht="13.5" customHeight="1">
      <c r="A25" s="57" t="s">
        <v>66</v>
      </c>
      <c r="B25" s="69">
        <v>68040</v>
      </c>
      <c r="C25" s="69">
        <v>69690</v>
      </c>
      <c r="D25" s="69">
        <v>72630</v>
      </c>
      <c r="E25" s="69">
        <v>75989</v>
      </c>
      <c r="F25" s="69">
        <v>79072</v>
      </c>
      <c r="G25" s="69">
        <v>84501</v>
      </c>
      <c r="H25" s="69">
        <v>92057</v>
      </c>
      <c r="I25" s="69">
        <v>93403</v>
      </c>
      <c r="J25" s="69">
        <v>96249</v>
      </c>
      <c r="K25" s="69">
        <v>101784</v>
      </c>
      <c r="L25" s="69">
        <v>104762</v>
      </c>
      <c r="M25" s="69">
        <v>111793</v>
      </c>
      <c r="N25" s="69">
        <v>119136</v>
      </c>
      <c r="O25" s="69">
        <v>118751</v>
      </c>
      <c r="P25" s="69">
        <v>126034</v>
      </c>
      <c r="Q25" s="69">
        <v>129705</v>
      </c>
      <c r="R25" s="69">
        <v>133132</v>
      </c>
      <c r="S25" s="69">
        <v>138415</v>
      </c>
      <c r="T25" s="69">
        <v>141803</v>
      </c>
      <c r="U25" s="69">
        <v>158044</v>
      </c>
      <c r="V25" s="69">
        <v>166532</v>
      </c>
      <c r="W25" s="69">
        <v>174525</v>
      </c>
      <c r="X25" s="69">
        <v>184775</v>
      </c>
      <c r="Y25" s="69">
        <v>191678</v>
      </c>
      <c r="Z25" s="69">
        <v>202005</v>
      </c>
      <c r="AA25" s="69">
        <v>208554</v>
      </c>
      <c r="AB25" s="69">
        <v>214829</v>
      </c>
      <c r="AC25" s="69">
        <v>220936</v>
      </c>
      <c r="AD25" s="69">
        <v>232267</v>
      </c>
      <c r="AE25" s="67"/>
      <c r="AJ25" s="67"/>
      <c r="AK25" s="67"/>
      <c r="AL25" s="67"/>
      <c r="AN25" s="67"/>
      <c r="AO25" s="67"/>
      <c r="AP25" s="67"/>
      <c r="AQ25" s="67"/>
      <c r="AR25" s="67"/>
      <c r="AS25" s="67"/>
      <c r="AT25" s="67"/>
    </row>
    <row r="26" spans="1:46" s="61" customFormat="1" ht="13.5" customHeight="1">
      <c r="A26" s="57" t="s">
        <v>67</v>
      </c>
      <c r="B26" s="69">
        <v>13446</v>
      </c>
      <c r="C26" s="69">
        <v>14481</v>
      </c>
      <c r="D26" s="69">
        <v>13317</v>
      </c>
      <c r="E26" s="69">
        <v>16977</v>
      </c>
      <c r="F26" s="69">
        <v>18645</v>
      </c>
      <c r="G26" s="69">
        <v>21810</v>
      </c>
      <c r="H26" s="69">
        <v>25934</v>
      </c>
      <c r="I26" s="69">
        <v>25490</v>
      </c>
      <c r="J26" s="69">
        <v>22172</v>
      </c>
      <c r="K26" s="69">
        <v>23943</v>
      </c>
      <c r="L26" s="69">
        <v>24653</v>
      </c>
      <c r="M26" s="69">
        <v>23694</v>
      </c>
      <c r="N26" s="69">
        <v>23841</v>
      </c>
      <c r="O26" s="69">
        <v>28955</v>
      </c>
      <c r="P26" s="69">
        <v>35976</v>
      </c>
      <c r="Q26" s="69">
        <v>42433</v>
      </c>
      <c r="R26" s="69">
        <v>41943</v>
      </c>
      <c r="S26" s="69">
        <v>35649</v>
      </c>
      <c r="T26" s="69">
        <v>35484</v>
      </c>
      <c r="U26" s="69">
        <v>34499</v>
      </c>
      <c r="V26" s="69">
        <v>41999</v>
      </c>
      <c r="W26" s="69">
        <v>47530</v>
      </c>
      <c r="X26" s="69">
        <v>56228</v>
      </c>
      <c r="Y26" s="69">
        <v>60845</v>
      </c>
      <c r="Z26" s="69">
        <v>61046</v>
      </c>
      <c r="AA26" s="69">
        <v>66670</v>
      </c>
      <c r="AB26" s="69">
        <v>80860</v>
      </c>
      <c r="AC26" s="69">
        <v>90647</v>
      </c>
      <c r="AD26" s="69">
        <v>101743</v>
      </c>
      <c r="AE26" s="67"/>
      <c r="AJ26" s="67"/>
      <c r="AK26" s="67"/>
      <c r="AL26" s="67"/>
      <c r="AN26" s="67"/>
      <c r="AO26" s="67"/>
      <c r="AP26" s="67"/>
      <c r="AQ26" s="67"/>
      <c r="AR26" s="67"/>
      <c r="AS26" s="67"/>
      <c r="AT26" s="67"/>
    </row>
    <row r="27" spans="1:46" s="61" customFormat="1" ht="13.5" customHeight="1">
      <c r="A27" s="57" t="s">
        <v>68</v>
      </c>
      <c r="B27" s="69">
        <v>73331</v>
      </c>
      <c r="C27" s="69">
        <v>77757</v>
      </c>
      <c r="D27" s="69">
        <v>80025</v>
      </c>
      <c r="E27" s="69">
        <v>82685</v>
      </c>
      <c r="F27" s="69">
        <v>82967</v>
      </c>
      <c r="G27" s="69">
        <v>86699</v>
      </c>
      <c r="H27" s="69">
        <v>89791</v>
      </c>
      <c r="I27" s="69">
        <v>88421</v>
      </c>
      <c r="J27" s="69">
        <v>77307</v>
      </c>
      <c r="K27" s="69">
        <v>79118</v>
      </c>
      <c r="L27" s="69">
        <v>78174</v>
      </c>
      <c r="M27" s="69">
        <v>81926</v>
      </c>
      <c r="N27" s="69">
        <v>85338</v>
      </c>
      <c r="O27" s="69">
        <v>89244</v>
      </c>
      <c r="P27" s="69">
        <v>100671</v>
      </c>
      <c r="Q27" s="69">
        <v>106489</v>
      </c>
      <c r="R27" s="69">
        <v>109557</v>
      </c>
      <c r="S27" s="69">
        <v>108819</v>
      </c>
      <c r="T27" s="69">
        <v>108630</v>
      </c>
      <c r="U27" s="69">
        <v>101756</v>
      </c>
      <c r="V27" s="69">
        <v>104315</v>
      </c>
      <c r="W27" s="69">
        <v>111664</v>
      </c>
      <c r="X27" s="69">
        <v>125052</v>
      </c>
      <c r="Y27" s="69">
        <v>132434</v>
      </c>
      <c r="Z27" s="69">
        <v>135403</v>
      </c>
      <c r="AA27" s="69">
        <v>139542</v>
      </c>
      <c r="AB27" s="69">
        <v>144950</v>
      </c>
      <c r="AC27" s="69">
        <v>151931</v>
      </c>
      <c r="AD27" s="69">
        <v>158449</v>
      </c>
      <c r="AE27" s="67"/>
      <c r="AJ27" s="67"/>
      <c r="AK27" s="67"/>
      <c r="AL27" s="67"/>
      <c r="AN27" s="67"/>
      <c r="AO27" s="67"/>
      <c r="AP27" s="67"/>
      <c r="AQ27" s="67"/>
      <c r="AR27" s="67"/>
      <c r="AS27" s="67"/>
      <c r="AT27" s="67"/>
    </row>
    <row r="28" spans="1:46" s="61" customFormat="1" ht="13.5" customHeight="1">
      <c r="A28" s="58" t="s">
        <v>69</v>
      </c>
      <c r="B28" s="77">
        <v>20414</v>
      </c>
      <c r="C28" s="77">
        <v>20135</v>
      </c>
      <c r="D28" s="77">
        <v>19678</v>
      </c>
      <c r="E28" s="77">
        <v>19544</v>
      </c>
      <c r="F28" s="77">
        <v>19187</v>
      </c>
      <c r="G28" s="77">
        <v>18807</v>
      </c>
      <c r="H28" s="77">
        <v>18538</v>
      </c>
      <c r="I28" s="77">
        <v>18672</v>
      </c>
      <c r="J28" s="77">
        <v>19008</v>
      </c>
      <c r="K28" s="77">
        <v>18836</v>
      </c>
      <c r="L28" s="77">
        <v>18867</v>
      </c>
      <c r="M28" s="77">
        <v>19220</v>
      </c>
      <c r="N28" s="77">
        <v>17607</v>
      </c>
      <c r="O28" s="77">
        <v>19317</v>
      </c>
      <c r="P28" s="77">
        <v>18365</v>
      </c>
      <c r="Q28" s="77">
        <v>18392</v>
      </c>
      <c r="R28" s="77">
        <v>16873</v>
      </c>
      <c r="S28" s="77">
        <v>17621</v>
      </c>
      <c r="T28" s="77">
        <v>16453</v>
      </c>
      <c r="U28" s="77">
        <v>17961</v>
      </c>
      <c r="V28" s="77">
        <v>17636</v>
      </c>
      <c r="W28" s="91">
        <v>18689</v>
      </c>
      <c r="X28" s="91">
        <v>19117</v>
      </c>
      <c r="Y28" s="91">
        <v>17731</v>
      </c>
      <c r="Z28" s="91">
        <v>16946</v>
      </c>
      <c r="AA28" s="91">
        <v>17580</v>
      </c>
      <c r="AB28" s="91">
        <v>17564</v>
      </c>
      <c r="AC28" s="91">
        <v>17216</v>
      </c>
      <c r="AD28" s="91">
        <v>16670</v>
      </c>
      <c r="AE28" s="67"/>
      <c r="AJ28" s="67"/>
      <c r="AK28" s="67"/>
      <c r="AL28" s="67"/>
      <c r="AN28" s="67"/>
      <c r="AO28" s="67"/>
      <c r="AP28" s="67"/>
      <c r="AQ28" s="67"/>
      <c r="AR28" s="67"/>
      <c r="AS28" s="67"/>
      <c r="AT28" s="67"/>
    </row>
    <row r="29" spans="1:46" s="68" customFormat="1" ht="13.5" customHeight="1">
      <c r="A29" s="78" t="s">
        <v>73</v>
      </c>
      <c r="B29" s="78">
        <v>3426095</v>
      </c>
      <c r="C29" s="78">
        <v>3705108</v>
      </c>
      <c r="D29" s="78">
        <v>4046682</v>
      </c>
      <c r="E29" s="78">
        <v>4405845</v>
      </c>
      <c r="F29" s="78">
        <v>4761891</v>
      </c>
      <c r="G29" s="78">
        <v>5134898</v>
      </c>
      <c r="H29" s="78">
        <v>5420879</v>
      </c>
      <c r="I29" s="78">
        <v>5252542</v>
      </c>
      <c r="J29" s="78">
        <v>4826105</v>
      </c>
      <c r="K29" s="78">
        <v>5033796</v>
      </c>
      <c r="L29" s="78">
        <v>5257083</v>
      </c>
      <c r="M29" s="78">
        <v>5437675</v>
      </c>
      <c r="N29" s="78">
        <v>5769577</v>
      </c>
      <c r="O29" s="78">
        <v>6184367</v>
      </c>
      <c r="P29" s="78">
        <v>6575764</v>
      </c>
      <c r="Q29" s="78">
        <v>6853714</v>
      </c>
      <c r="R29" s="78">
        <v>7204259</v>
      </c>
      <c r="S29" s="78">
        <v>7599260</v>
      </c>
      <c r="T29" s="78">
        <v>7735169</v>
      </c>
      <c r="U29" s="78">
        <v>7664821</v>
      </c>
      <c r="V29" s="78">
        <v>8254507</v>
      </c>
      <c r="W29" s="78">
        <v>8330855</v>
      </c>
      <c r="X29" s="78">
        <v>8954328</v>
      </c>
      <c r="Y29" s="78">
        <v>9215800</v>
      </c>
      <c r="Z29" s="78">
        <v>9321564</v>
      </c>
      <c r="AA29" s="78">
        <v>9663128</v>
      </c>
      <c r="AB29" s="78">
        <v>10018238</v>
      </c>
      <c r="AC29" s="78">
        <v>10440013</v>
      </c>
      <c r="AD29" s="78">
        <v>10890389</v>
      </c>
      <c r="AE29" s="67"/>
      <c r="AJ29" s="67"/>
      <c r="AK29" s="67"/>
      <c r="AL29" s="67"/>
      <c r="AN29" s="67"/>
      <c r="AO29" s="67"/>
      <c r="AP29" s="67"/>
      <c r="AQ29" s="67"/>
      <c r="AR29" s="67"/>
      <c r="AS29" s="67"/>
      <c r="AT29" s="67"/>
    </row>
    <row r="30" spans="1:46" ht="13.5" customHeight="1">
      <c r="A30" s="69" t="s">
        <v>74</v>
      </c>
      <c r="B30" s="69">
        <v>52616</v>
      </c>
      <c r="C30" s="69">
        <v>48168</v>
      </c>
      <c r="D30" s="69">
        <v>52210</v>
      </c>
      <c r="E30" s="69">
        <v>64818</v>
      </c>
      <c r="F30" s="69">
        <v>73711</v>
      </c>
      <c r="G30" s="69">
        <v>66023</v>
      </c>
      <c r="H30" s="69">
        <v>65514</v>
      </c>
      <c r="I30" s="69">
        <v>44642</v>
      </c>
      <c r="J30" s="69">
        <v>15776</v>
      </c>
      <c r="K30" s="69">
        <v>3525</v>
      </c>
      <c r="L30" s="69">
        <v>2700</v>
      </c>
      <c r="M30" s="69">
        <v>2319</v>
      </c>
      <c r="N30" s="69">
        <v>0</v>
      </c>
      <c r="O30" s="69">
        <v>0</v>
      </c>
      <c r="P30" s="69">
        <v>2441</v>
      </c>
      <c r="Q30" s="69">
        <v>5124</v>
      </c>
      <c r="R30" s="69">
        <v>15445</v>
      </c>
      <c r="S30" s="69">
        <v>19722</v>
      </c>
      <c r="T30" s="69">
        <v>24832</v>
      </c>
      <c r="U30" s="69">
        <v>7732</v>
      </c>
      <c r="V30" s="69">
        <v>22112</v>
      </c>
      <c r="W30" s="69">
        <v>29295</v>
      </c>
      <c r="X30" s="69">
        <v>51504</v>
      </c>
      <c r="Y30" s="69">
        <v>73723</v>
      </c>
      <c r="Z30" s="69">
        <v>89477</v>
      </c>
      <c r="AA30" s="69">
        <v>141711</v>
      </c>
      <c r="AB30" s="69">
        <v>170320</v>
      </c>
      <c r="AC30" s="69">
        <v>191654</v>
      </c>
      <c r="AD30" s="69">
        <v>216645</v>
      </c>
      <c r="AE30" s="67"/>
      <c r="AJ30" s="67"/>
      <c r="AK30" s="67"/>
      <c r="AL30" s="67"/>
    </row>
    <row r="31" spans="1:46" ht="13.5" customHeight="1">
      <c r="A31" s="69" t="s">
        <v>75</v>
      </c>
      <c r="B31" s="77">
        <v>1.5596954953625026</v>
      </c>
      <c r="C31" s="77">
        <v>1.3171668115965807</v>
      </c>
      <c r="D31" s="77">
        <v>1.3070563518782958</v>
      </c>
      <c r="E31" s="77">
        <v>1.4931489714300326</v>
      </c>
      <c r="F31" s="77">
        <v>1.572273248894027</v>
      </c>
      <c r="G31" s="77">
        <v>1.3025178170698628</v>
      </c>
      <c r="H31" s="77">
        <v>1.2233339837714141</v>
      </c>
      <c r="I31" s="77">
        <v>0.85719771885020835</v>
      </c>
      <c r="J31" s="77">
        <v>0.32796093572809676</v>
      </c>
      <c r="K31" s="77">
        <v>7.0075747410030198E-2</v>
      </c>
      <c r="L31" s="77">
        <v>5.1385671733484219E-2</v>
      </c>
      <c r="M31" s="77">
        <v>4.2665098661430825E-2</v>
      </c>
      <c r="N31" s="77">
        <v>0</v>
      </c>
      <c r="O31" s="77">
        <v>0</v>
      </c>
      <c r="P31" s="77">
        <v>3.7134946814571565E-2</v>
      </c>
      <c r="Q31" s="77">
        <v>7.4818320267383512E-2</v>
      </c>
      <c r="R31" s="77">
        <v>0.2148476786296043</v>
      </c>
      <c r="S31" s="77">
        <v>0.26020055575946716</v>
      </c>
      <c r="T31" s="77">
        <v>0.3220611498563552</v>
      </c>
      <c r="U31" s="77">
        <v>0.10097832217961682</v>
      </c>
      <c r="V31" s="77">
        <v>0.26859741302500673</v>
      </c>
      <c r="W31" s="77">
        <v>0.35288548176487311</v>
      </c>
      <c r="X31" s="77">
        <v>0.57851306506789302</v>
      </c>
      <c r="Y31" s="77">
        <v>0.80641412230502973</v>
      </c>
      <c r="Z31" s="77">
        <v>0.96919580588874443</v>
      </c>
      <c r="AA31" s="77">
        <v>1.4883393931806579</v>
      </c>
      <c r="AB31" s="77">
        <v>1.7295026217724396</v>
      </c>
      <c r="AC31" s="77">
        <v>1.8700945195225889</v>
      </c>
      <c r="AD31" s="77">
        <v>2.0297001689379099</v>
      </c>
      <c r="AJ31" s="67"/>
      <c r="AK31" s="67"/>
      <c r="AL31" s="67"/>
    </row>
    <row r="32" spans="1:46" s="68" customFormat="1" ht="13.5" customHeight="1">
      <c r="A32" s="78" t="s">
        <v>76</v>
      </c>
      <c r="B32" s="78">
        <v>3373479</v>
      </c>
      <c r="C32" s="78">
        <v>3656940</v>
      </c>
      <c r="D32" s="78">
        <v>3994472</v>
      </c>
      <c r="E32" s="78">
        <v>4341027</v>
      </c>
      <c r="F32" s="78">
        <v>4688180</v>
      </c>
      <c r="G32" s="78">
        <v>5068875</v>
      </c>
      <c r="H32" s="78">
        <v>5355365</v>
      </c>
      <c r="I32" s="78">
        <v>5207900</v>
      </c>
      <c r="J32" s="78">
        <v>4810329</v>
      </c>
      <c r="K32" s="78">
        <v>5030271</v>
      </c>
      <c r="L32" s="78">
        <v>5254383</v>
      </c>
      <c r="M32" s="78">
        <v>5435356</v>
      </c>
      <c r="N32" s="78">
        <v>5769577</v>
      </c>
      <c r="O32" s="78">
        <v>6184367</v>
      </c>
      <c r="P32" s="78">
        <v>6573323</v>
      </c>
      <c r="Q32" s="78">
        <v>6848590</v>
      </c>
      <c r="R32" s="78">
        <v>7188814</v>
      </c>
      <c r="S32" s="78">
        <v>7579538</v>
      </c>
      <c r="T32" s="78">
        <v>7710337</v>
      </c>
      <c r="U32" s="78">
        <v>7657089</v>
      </c>
      <c r="V32" s="78">
        <v>8232395</v>
      </c>
      <c r="W32" s="78">
        <v>8301560</v>
      </c>
      <c r="X32" s="78">
        <v>8902824</v>
      </c>
      <c r="Y32" s="78">
        <v>9142077</v>
      </c>
      <c r="Z32" s="78">
        <v>9232087</v>
      </c>
      <c r="AA32" s="78">
        <v>9521417</v>
      </c>
      <c r="AB32" s="78">
        <v>9847918</v>
      </c>
      <c r="AC32" s="78">
        <v>10248359</v>
      </c>
      <c r="AD32" s="78">
        <v>10673744</v>
      </c>
      <c r="AJ32" s="67"/>
      <c r="AK32" s="67"/>
      <c r="AL32" s="67"/>
    </row>
    <row r="33" spans="1:38" s="68" customFormat="1" ht="7.5" customHeight="1">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J33" s="67"/>
      <c r="AK33" s="67"/>
      <c r="AL33" s="67"/>
    </row>
    <row r="34" spans="1:38" ht="13.5" customHeight="1">
      <c r="A34" s="79" t="s">
        <v>77</v>
      </c>
      <c r="B34" s="80">
        <v>3308990.4687721846</v>
      </c>
      <c r="C34" s="80">
        <v>3584924.1581690186</v>
      </c>
      <c r="D34" s="80">
        <v>3903197.9474609224</v>
      </c>
      <c r="E34" s="80">
        <v>4249019.7300695088</v>
      </c>
      <c r="F34" s="80">
        <v>4585986.9260453591</v>
      </c>
      <c r="G34" s="80">
        <v>4953735.8114803676</v>
      </c>
      <c r="H34" s="80">
        <v>5207972.5765332859</v>
      </c>
      <c r="I34" s="80">
        <v>5045779.6568830712</v>
      </c>
      <c r="J34" s="80">
        <v>4624579.7884581909</v>
      </c>
      <c r="K34" s="80">
        <v>4880575.9535072809</v>
      </c>
      <c r="L34" s="80">
        <v>5154559.2765710289</v>
      </c>
      <c r="M34" s="80">
        <v>5286066.5500142742</v>
      </c>
      <c r="N34" s="80">
        <v>5566745</v>
      </c>
      <c r="O34" s="80">
        <v>5930672</v>
      </c>
      <c r="P34" s="80">
        <v>6285055.8594801212</v>
      </c>
      <c r="Q34" s="81">
        <v>6539519.9470758364</v>
      </c>
      <c r="R34" s="81">
        <v>6921268.2014431087</v>
      </c>
      <c r="S34" s="81">
        <v>7320794.7687600711</v>
      </c>
      <c r="T34" s="81">
        <v>7434708.0502193281</v>
      </c>
      <c r="U34" s="81">
        <v>7393503.2415325958</v>
      </c>
      <c r="V34" s="82">
        <v>7891410.0417801291</v>
      </c>
      <c r="W34" s="82">
        <v>8107063.7265777001</v>
      </c>
      <c r="X34" s="82">
        <v>8507163.7328019142</v>
      </c>
      <c r="Y34" s="82">
        <v>8573608.36794292</v>
      </c>
      <c r="Z34" s="82">
        <v>8776272</v>
      </c>
      <c r="AA34" s="82">
        <v>9040499</v>
      </c>
      <c r="AB34" s="82">
        <v>9384004</v>
      </c>
      <c r="AC34" s="82">
        <v>9779993</v>
      </c>
      <c r="AD34" s="82">
        <v>10144077</v>
      </c>
      <c r="AJ34" s="67"/>
      <c r="AK34" s="67"/>
      <c r="AL34" s="67"/>
    </row>
    <row r="35" spans="1:38" ht="12.75" customHeight="1">
      <c r="A35" s="83" t="s">
        <v>78</v>
      </c>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65"/>
      <c r="AC35" s="65"/>
      <c r="AD35" s="65"/>
      <c r="AJ35" s="67"/>
      <c r="AK35" s="67"/>
      <c r="AL35" s="67"/>
    </row>
    <row r="36" spans="1:38" ht="12.75" customHeight="1">
      <c r="A36" s="83" t="s">
        <v>79</v>
      </c>
      <c r="P36" s="84"/>
      <c r="Q36" s="84"/>
      <c r="R36" s="84"/>
      <c r="S36" s="84"/>
      <c r="T36" s="84"/>
      <c r="U36" s="84"/>
      <c r="V36" s="84"/>
      <c r="W36" s="84"/>
      <c r="X36" s="84"/>
      <c r="Y36" s="84"/>
      <c r="Z36" s="84"/>
      <c r="AA36" s="84"/>
      <c r="AB36" s="84"/>
      <c r="AC36" s="84"/>
      <c r="AD36" s="84"/>
      <c r="AJ36" s="67"/>
      <c r="AK36" s="67"/>
      <c r="AL36" s="67"/>
    </row>
    <row r="37" spans="1:38" s="234" customFormat="1" ht="12" customHeight="1">
      <c r="A37" s="231"/>
      <c r="B37" s="231"/>
      <c r="C37" s="231"/>
      <c r="D37" s="231"/>
      <c r="E37" s="231"/>
      <c r="F37" s="231"/>
      <c r="G37" s="231"/>
      <c r="H37" s="231"/>
      <c r="I37" s="231"/>
      <c r="J37" s="231"/>
      <c r="K37" s="231"/>
      <c r="L37" s="231"/>
      <c r="M37" s="231"/>
      <c r="N37" s="231"/>
      <c r="O37" s="232"/>
      <c r="P37" s="233"/>
      <c r="Q37" s="233"/>
      <c r="R37" s="233"/>
      <c r="S37" s="233"/>
      <c r="T37" s="233"/>
      <c r="U37" s="233"/>
      <c r="V37" s="233"/>
      <c r="W37" s="233"/>
      <c r="X37" s="233"/>
      <c r="Y37" s="233"/>
      <c r="Z37" s="233"/>
      <c r="AA37" s="233"/>
      <c r="AB37" s="233"/>
      <c r="AC37" s="233"/>
      <c r="AD37" s="233"/>
      <c r="AJ37" s="67"/>
      <c r="AK37" s="67"/>
      <c r="AL37" s="67"/>
    </row>
    <row r="38" spans="1:38" ht="12" customHeight="1">
      <c r="A38" s="59" t="s">
        <v>80</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J38" s="67"/>
      <c r="AK38" s="67"/>
      <c r="AL38" s="67"/>
    </row>
    <row r="39" spans="1:38" ht="12" customHeight="1">
      <c r="A39" s="59" t="s">
        <v>38</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J39" s="67"/>
      <c r="AK39" s="67"/>
      <c r="AL39" s="67"/>
    </row>
    <row r="40" spans="1:38" ht="9" customHeight="1">
      <c r="A40" s="63" t="s">
        <v>2</v>
      </c>
      <c r="O40" s="64"/>
      <c r="P40" s="64"/>
      <c r="R40" s="64"/>
      <c r="T40" s="2"/>
      <c r="U40" s="2"/>
      <c r="V40" s="3"/>
      <c r="W40" s="35"/>
      <c r="X40" s="3"/>
      <c r="Y40" s="3"/>
      <c r="Z40" s="3"/>
      <c r="AA40" s="3"/>
      <c r="AB40" s="3"/>
      <c r="AC40" s="3"/>
      <c r="AD40" s="3"/>
      <c r="AJ40" s="67"/>
      <c r="AK40" s="67"/>
      <c r="AL40" s="67"/>
    </row>
    <row r="41" spans="1:38" s="36" customFormat="1" ht="12.75" customHeight="1">
      <c r="A41" s="4"/>
      <c r="B41" s="5">
        <v>1990</v>
      </c>
      <c r="C41" s="5">
        <v>1991</v>
      </c>
      <c r="D41" s="5">
        <v>1992</v>
      </c>
      <c r="E41" s="5">
        <v>1993</v>
      </c>
      <c r="F41" s="5">
        <v>1994</v>
      </c>
      <c r="G41" s="5">
        <v>1995</v>
      </c>
      <c r="H41" s="5">
        <v>1996</v>
      </c>
      <c r="I41" s="5">
        <v>1997</v>
      </c>
      <c r="J41" s="5">
        <v>1998</v>
      </c>
      <c r="K41" s="5">
        <v>1999</v>
      </c>
      <c r="L41" s="5">
        <v>2000</v>
      </c>
      <c r="M41" s="5">
        <v>2001</v>
      </c>
      <c r="N41" s="5">
        <v>2002</v>
      </c>
      <c r="O41" s="5">
        <v>2003</v>
      </c>
      <c r="P41" s="5">
        <v>2004</v>
      </c>
      <c r="Q41" s="5" t="s">
        <v>4</v>
      </c>
      <c r="R41" s="5" t="s">
        <v>5</v>
      </c>
      <c r="S41" s="5" t="s">
        <v>6</v>
      </c>
      <c r="T41" s="5" t="s">
        <v>7</v>
      </c>
      <c r="U41" s="5">
        <v>2009</v>
      </c>
      <c r="V41" s="6" t="s">
        <v>8</v>
      </c>
      <c r="W41" s="6" t="s">
        <v>9</v>
      </c>
      <c r="X41" s="6">
        <v>2012</v>
      </c>
      <c r="Y41" s="6">
        <v>2013</v>
      </c>
      <c r="Z41" s="6">
        <v>2014</v>
      </c>
      <c r="AA41" s="6">
        <v>2015</v>
      </c>
      <c r="AB41" s="6" t="s">
        <v>14</v>
      </c>
      <c r="AC41" s="6" t="s">
        <v>15</v>
      </c>
      <c r="AD41" s="6" t="s">
        <v>16</v>
      </c>
      <c r="AJ41" s="67"/>
      <c r="AK41" s="67"/>
      <c r="AL41" s="67"/>
    </row>
    <row r="42" spans="1:38" ht="12" customHeight="1">
      <c r="A42" s="54" t="s">
        <v>46</v>
      </c>
      <c r="B42" s="86">
        <v>66.726752834485211</v>
      </c>
      <c r="C42" s="86">
        <v>71.262128565788373</v>
      </c>
      <c r="D42" s="86">
        <v>74.437988283197271</v>
      </c>
      <c r="E42" s="86">
        <v>75.939477808662772</v>
      </c>
      <c r="F42" s="86">
        <v>81.005260198364113</v>
      </c>
      <c r="G42" s="86">
        <v>82.041945994233316</v>
      </c>
      <c r="H42" s="86">
        <v>86.382108147126033</v>
      </c>
      <c r="I42" s="86">
        <v>85.967154667379191</v>
      </c>
      <c r="J42" s="86">
        <v>86.556384620599729</v>
      </c>
      <c r="K42" s="86">
        <v>90.733636156984431</v>
      </c>
      <c r="L42" s="86">
        <v>96.902305474355046</v>
      </c>
      <c r="M42" s="86">
        <v>99.887936638338431</v>
      </c>
      <c r="N42" s="86">
        <v>100</v>
      </c>
      <c r="O42" s="86">
        <v>111.95568512189384</v>
      </c>
      <c r="P42" s="86">
        <v>110.71062528165392</v>
      </c>
      <c r="Q42" s="86">
        <v>110.64322774385747</v>
      </c>
      <c r="R42" s="86">
        <v>114.98558330774355</v>
      </c>
      <c r="S42" s="86">
        <v>117.17859549912065</v>
      </c>
      <c r="T42" s="86">
        <v>120.61547112474128</v>
      </c>
      <c r="U42" s="86">
        <v>120.32095584863072</v>
      </c>
      <c r="V42" s="86">
        <v>119.77040968929337</v>
      </c>
      <c r="W42" s="86">
        <v>127.31414829851128</v>
      </c>
      <c r="X42" s="86">
        <v>130.75820236011023</v>
      </c>
      <c r="Y42" s="86">
        <v>131.67724156633474</v>
      </c>
      <c r="Z42" s="86">
        <v>131.29818026647951</v>
      </c>
      <c r="AA42" s="86">
        <v>122.80788511312019</v>
      </c>
      <c r="AB42" s="86">
        <v>121.35185901551739</v>
      </c>
      <c r="AC42" s="86">
        <v>127.06868566825257</v>
      </c>
      <c r="AD42" s="86">
        <v>134.07503858409339</v>
      </c>
      <c r="AJ42" s="67"/>
      <c r="AK42" s="67"/>
      <c r="AL42" s="67"/>
    </row>
    <row r="43" spans="1:38" ht="12" customHeight="1">
      <c r="A43" s="55" t="s">
        <v>47</v>
      </c>
      <c r="B43" s="77">
        <v>66.726752834485211</v>
      </c>
      <c r="C43" s="77">
        <v>71.262128565788373</v>
      </c>
      <c r="D43" s="77">
        <v>74.437988283197271</v>
      </c>
      <c r="E43" s="77">
        <v>75.939477808662772</v>
      </c>
      <c r="F43" s="77">
        <v>81.005260198364113</v>
      </c>
      <c r="G43" s="77">
        <v>82.041945994233316</v>
      </c>
      <c r="H43" s="77">
        <v>86.382108147126033</v>
      </c>
      <c r="I43" s="77">
        <v>85.967154667379191</v>
      </c>
      <c r="J43" s="77">
        <v>86.556384620599729</v>
      </c>
      <c r="K43" s="77">
        <v>90.733636156984431</v>
      </c>
      <c r="L43" s="77">
        <v>96.902305474355046</v>
      </c>
      <c r="M43" s="77">
        <v>99.887936638338431</v>
      </c>
      <c r="N43" s="77">
        <v>100</v>
      </c>
      <c r="O43" s="77">
        <v>111.95568512189384</v>
      </c>
      <c r="P43" s="77">
        <v>110.71062528165392</v>
      </c>
      <c r="Q43" s="77">
        <v>110.64322774385747</v>
      </c>
      <c r="R43" s="77">
        <v>114.98558330774355</v>
      </c>
      <c r="S43" s="77">
        <v>117.17859549912065</v>
      </c>
      <c r="T43" s="77">
        <v>120.61547112474128</v>
      </c>
      <c r="U43" s="77">
        <v>120.32095584863072</v>
      </c>
      <c r="V43" s="77">
        <v>119.77040968929337</v>
      </c>
      <c r="W43" s="77">
        <v>127.31414829851128</v>
      </c>
      <c r="X43" s="77">
        <v>130.75820236011023</v>
      </c>
      <c r="Y43" s="77">
        <v>131.67724156633474</v>
      </c>
      <c r="Z43" s="77">
        <v>131.29818026647951</v>
      </c>
      <c r="AA43" s="77">
        <v>122.80788511312019</v>
      </c>
      <c r="AB43" s="77">
        <v>121.35185901551739</v>
      </c>
      <c r="AC43" s="77">
        <v>127.06868566825257</v>
      </c>
      <c r="AD43" s="77">
        <v>134.07503858409339</v>
      </c>
      <c r="AJ43" s="67"/>
      <c r="AK43" s="67"/>
      <c r="AL43" s="67"/>
    </row>
    <row r="44" spans="1:38" ht="12" customHeight="1">
      <c r="A44" s="70" t="s">
        <v>48</v>
      </c>
      <c r="B44" s="87">
        <v>57.732777152944884</v>
      </c>
      <c r="C44" s="87">
        <v>62.686673974839024</v>
      </c>
      <c r="D44" s="87">
        <v>68.816541146433963</v>
      </c>
      <c r="E44" s="87">
        <v>75.30038961100594</v>
      </c>
      <c r="F44" s="87">
        <v>81.409319343403439</v>
      </c>
      <c r="G44" s="87">
        <v>88.545854035866995</v>
      </c>
      <c r="H44" s="87">
        <v>93.582418625399228</v>
      </c>
      <c r="I44" s="87">
        <v>90.793525149129422</v>
      </c>
      <c r="J44" s="87">
        <v>83.109371070077771</v>
      </c>
      <c r="K44" s="87">
        <v>86.88524745756277</v>
      </c>
      <c r="L44" s="87">
        <v>90.55749965594643</v>
      </c>
      <c r="M44" s="87">
        <v>93.707056182761249</v>
      </c>
      <c r="N44" s="87">
        <v>100</v>
      </c>
      <c r="O44" s="87">
        <v>106.73551534478914</v>
      </c>
      <c r="P44" s="87">
        <v>114.2721012893704</v>
      </c>
      <c r="Q44" s="87">
        <v>119.55467604390597</v>
      </c>
      <c r="R44" s="87">
        <v>125.62019333437735</v>
      </c>
      <c r="S44" s="87">
        <v>132.90776991595601</v>
      </c>
      <c r="T44" s="87">
        <v>135.03587173682988</v>
      </c>
      <c r="U44" s="87">
        <v>134.03577207993433</v>
      </c>
      <c r="V44" s="87">
        <v>145.26547173303342</v>
      </c>
      <c r="W44" s="87">
        <v>145.55350863455817</v>
      </c>
      <c r="X44" s="87">
        <v>156.96162260408215</v>
      </c>
      <c r="Y44" s="87">
        <v>161.58471547956324</v>
      </c>
      <c r="Z44" s="87">
        <v>163.43816289631414</v>
      </c>
      <c r="AA44" s="87">
        <v>170.32092367705474</v>
      </c>
      <c r="AB44" s="87">
        <v>176.92671421724259</v>
      </c>
      <c r="AC44" s="87">
        <v>184.01535665304695</v>
      </c>
      <c r="AD44" s="87">
        <v>191.42335672897602</v>
      </c>
      <c r="AJ44" s="67"/>
      <c r="AK44" s="67"/>
      <c r="AL44" s="67"/>
    </row>
    <row r="45" spans="1:38" ht="12" customHeight="1">
      <c r="A45" s="56" t="s">
        <v>49</v>
      </c>
      <c r="B45" s="77">
        <v>48.924174896632707</v>
      </c>
      <c r="C45" s="77">
        <v>54.059255755539418</v>
      </c>
      <c r="D45" s="77">
        <v>60.228366266789536</v>
      </c>
      <c r="E45" s="77">
        <v>65.595207998629917</v>
      </c>
      <c r="F45" s="77">
        <v>71.224392640738529</v>
      </c>
      <c r="G45" s="77">
        <v>79.163540502850239</v>
      </c>
      <c r="H45" s="77">
        <v>84.267172833364583</v>
      </c>
      <c r="I45" s="77">
        <v>85.71095081592874</v>
      </c>
      <c r="J45" s="77">
        <v>79.403201735428667</v>
      </c>
      <c r="K45" s="77">
        <v>86.340838844896055</v>
      </c>
      <c r="L45" s="77">
        <v>89.800125997993817</v>
      </c>
      <c r="M45" s="77">
        <v>92.078844569853445</v>
      </c>
      <c r="N45" s="77">
        <v>100</v>
      </c>
      <c r="O45" s="77">
        <v>109.60046607024898</v>
      </c>
      <c r="P45" s="77">
        <v>117.44577804780585</v>
      </c>
      <c r="Q45" s="77">
        <v>123.18653615612335</v>
      </c>
      <c r="R45" s="77">
        <v>130.13237944560885</v>
      </c>
      <c r="S45" s="77">
        <v>138.99790818864633</v>
      </c>
      <c r="T45" s="77">
        <v>143.09406626923612</v>
      </c>
      <c r="U45" s="77">
        <v>139.75144958856967</v>
      </c>
      <c r="V45" s="77">
        <v>154.58103628252911</v>
      </c>
      <c r="W45" s="77">
        <v>148.20473246833743</v>
      </c>
      <c r="X45" s="77">
        <v>158.93994503388492</v>
      </c>
      <c r="Y45" s="77">
        <v>161.65073682321955</v>
      </c>
      <c r="Z45" s="77">
        <v>161.79702090180317</v>
      </c>
      <c r="AA45" s="77">
        <v>164.93071129741242</v>
      </c>
      <c r="AB45" s="77">
        <v>168.61859917958597</v>
      </c>
      <c r="AC45" s="77">
        <v>172.08746870438191</v>
      </c>
      <c r="AD45" s="77">
        <v>176.74475619999848</v>
      </c>
      <c r="AJ45" s="67"/>
      <c r="AK45" s="67"/>
      <c r="AL45" s="67"/>
    </row>
    <row r="46" spans="1:38" ht="12" customHeight="1">
      <c r="A46" s="57" t="s">
        <v>50</v>
      </c>
      <c r="B46" s="77">
        <v>46.234346264996915</v>
      </c>
      <c r="C46" s="77">
        <v>53.7007035058528</v>
      </c>
      <c r="D46" s="77">
        <v>58.084479084566645</v>
      </c>
      <c r="E46" s="77">
        <v>61.808535481799325</v>
      </c>
      <c r="F46" s="77">
        <v>67.168024053478106</v>
      </c>
      <c r="G46" s="77">
        <v>71.016142686166319</v>
      </c>
      <c r="H46" s="77">
        <v>82.96917418337857</v>
      </c>
      <c r="I46" s="77">
        <v>88.111188954082365</v>
      </c>
      <c r="J46" s="77">
        <v>82.218962547800444</v>
      </c>
      <c r="K46" s="77">
        <v>87.990775607904951</v>
      </c>
      <c r="L46" s="77">
        <v>92.227136059783405</v>
      </c>
      <c r="M46" s="77">
        <v>92.361415185217624</v>
      </c>
      <c r="N46" s="77">
        <v>100</v>
      </c>
      <c r="O46" s="77">
        <v>109.10981697171381</v>
      </c>
      <c r="P46" s="77">
        <v>112.00265639139447</v>
      </c>
      <c r="Q46" s="77">
        <v>125.60717517587648</v>
      </c>
      <c r="R46" s="77">
        <v>136.824590594623</v>
      </c>
      <c r="S46" s="77">
        <v>141.74402311936248</v>
      </c>
      <c r="T46" s="77">
        <v>151.00271477362293</v>
      </c>
      <c r="U46" s="77">
        <v>152.87605452900138</v>
      </c>
      <c r="V46" s="77">
        <v>163.63370989870683</v>
      </c>
      <c r="W46" s="77">
        <v>161.04883673409813</v>
      </c>
      <c r="X46" s="77">
        <v>173.48498117173131</v>
      </c>
      <c r="Y46" s="77">
        <v>177.21779490323144</v>
      </c>
      <c r="Z46" s="77">
        <v>174.32276614998395</v>
      </c>
      <c r="AA46" s="77">
        <v>178.48614881630033</v>
      </c>
      <c r="AB46" s="77">
        <v>179.96175964036547</v>
      </c>
      <c r="AC46" s="77">
        <v>169.22526782847302</v>
      </c>
      <c r="AD46" s="77">
        <v>164.21753218320345</v>
      </c>
      <c r="AJ46" s="67"/>
      <c r="AK46" s="67"/>
      <c r="AL46" s="67"/>
    </row>
    <row r="47" spans="1:38" ht="12" customHeight="1">
      <c r="A47" s="57" t="s">
        <v>51</v>
      </c>
      <c r="B47" s="77">
        <v>51.597346700729446</v>
      </c>
      <c r="C47" s="77">
        <v>56.347963192249914</v>
      </c>
      <c r="D47" s="77">
        <v>62.115783094668892</v>
      </c>
      <c r="E47" s="77">
        <v>67.253344128393124</v>
      </c>
      <c r="F47" s="77">
        <v>72.848114845820888</v>
      </c>
      <c r="G47" s="77">
        <v>81.020145307826354</v>
      </c>
      <c r="H47" s="77">
        <v>85.790880970485603</v>
      </c>
      <c r="I47" s="77">
        <v>86.594736071120963</v>
      </c>
      <c r="J47" s="77">
        <v>79.406174458134799</v>
      </c>
      <c r="K47" s="77">
        <v>87.232532031118467</v>
      </c>
      <c r="L47" s="77">
        <v>90.090548426723373</v>
      </c>
      <c r="M47" s="77">
        <v>91.859455129081809</v>
      </c>
      <c r="N47" s="77">
        <v>100</v>
      </c>
      <c r="O47" s="77">
        <v>110.20127072928044</v>
      </c>
      <c r="P47" s="77">
        <v>118.4355429775279</v>
      </c>
      <c r="Q47" s="77">
        <v>123.4116643781869</v>
      </c>
      <c r="R47" s="77">
        <v>130.39836566684716</v>
      </c>
      <c r="S47" s="77">
        <v>139.8803304406706</v>
      </c>
      <c r="T47" s="77">
        <v>143.19622513291719</v>
      </c>
      <c r="U47" s="77">
        <v>138.44463611348669</v>
      </c>
      <c r="V47" s="77">
        <v>154.2353894396841</v>
      </c>
      <c r="W47" s="77">
        <v>146.73488949955535</v>
      </c>
      <c r="X47" s="77">
        <v>156.89452387768756</v>
      </c>
      <c r="Y47" s="77">
        <v>159.84371476485791</v>
      </c>
      <c r="Z47" s="77">
        <v>159.89604892301648</v>
      </c>
      <c r="AA47" s="77">
        <v>162.30955928074263</v>
      </c>
      <c r="AB47" s="77">
        <v>165.97033668308413</v>
      </c>
      <c r="AC47" s="77">
        <v>170.67639923972629</v>
      </c>
      <c r="AD47" s="77">
        <v>176.18722864191946</v>
      </c>
      <c r="AJ47" s="67"/>
      <c r="AK47" s="67"/>
      <c r="AL47" s="67"/>
    </row>
    <row r="48" spans="1:38" ht="12" customHeight="1">
      <c r="A48" s="57" t="s">
        <v>52</v>
      </c>
      <c r="B48" s="77">
        <v>25.054655896945825</v>
      </c>
      <c r="C48" s="77">
        <v>31.407176613821736</v>
      </c>
      <c r="D48" s="77">
        <v>42.311518975741961</v>
      </c>
      <c r="E48" s="77">
        <v>50.987733514865113</v>
      </c>
      <c r="F48" s="77">
        <v>57.505858326678634</v>
      </c>
      <c r="G48" s="77">
        <v>65.587076334978477</v>
      </c>
      <c r="H48" s="77">
        <v>69.381570162462211</v>
      </c>
      <c r="I48" s="77">
        <v>74.472750598923923</v>
      </c>
      <c r="J48" s="77">
        <v>75.245787895846163</v>
      </c>
      <c r="K48" s="77">
        <v>75.709872098655538</v>
      </c>
      <c r="L48" s="77">
        <v>84.119025488630271</v>
      </c>
      <c r="M48" s="77">
        <v>92.851532328799408</v>
      </c>
      <c r="N48" s="77">
        <v>100</v>
      </c>
      <c r="O48" s="77">
        <v>104.34367104350217</v>
      </c>
      <c r="P48" s="77">
        <v>112.2979040936285</v>
      </c>
      <c r="Q48" s="77">
        <v>118.70998991975074</v>
      </c>
      <c r="R48" s="77">
        <v>122.67728802021287</v>
      </c>
      <c r="S48" s="77">
        <v>130.77094269967404</v>
      </c>
      <c r="T48" s="77">
        <v>137.65693115320673</v>
      </c>
      <c r="U48" s="77">
        <v>143.79541021377986</v>
      </c>
      <c r="V48" s="77">
        <v>153.63543534894683</v>
      </c>
      <c r="W48" s="77">
        <v>155.61221150195715</v>
      </c>
      <c r="X48" s="77">
        <v>171.57369709505545</v>
      </c>
      <c r="Y48" s="77">
        <v>168.33034416851035</v>
      </c>
      <c r="Z48" s="77">
        <v>173.5046539332609</v>
      </c>
      <c r="AA48" s="77">
        <v>181.94064435047849</v>
      </c>
      <c r="AB48" s="77">
        <v>187.29626768952832</v>
      </c>
      <c r="AC48" s="77">
        <v>190.65285977980548</v>
      </c>
      <c r="AD48" s="77">
        <v>194.89834657729722</v>
      </c>
      <c r="AJ48" s="67"/>
      <c r="AK48" s="67"/>
      <c r="AL48" s="67"/>
    </row>
    <row r="49" spans="1:38" ht="12" customHeight="1">
      <c r="A49" s="57" t="s">
        <v>53</v>
      </c>
      <c r="B49" s="77">
        <v>53.120243531202426</v>
      </c>
      <c r="C49" s="77">
        <v>57.059063741322333</v>
      </c>
      <c r="D49" s="77">
        <v>57.697590674536876</v>
      </c>
      <c r="E49" s="77">
        <v>59.375580057170424</v>
      </c>
      <c r="F49" s="77">
        <v>61.383970004083594</v>
      </c>
      <c r="G49" s="77">
        <v>68.667631881798258</v>
      </c>
      <c r="H49" s="77">
        <v>77.031592233730549</v>
      </c>
      <c r="I49" s="77">
        <v>82.277165237405796</v>
      </c>
      <c r="J49" s="77">
        <v>87.693507072057031</v>
      </c>
      <c r="K49" s="77">
        <v>84.200170768830986</v>
      </c>
      <c r="L49" s="77">
        <v>92.163195604558794</v>
      </c>
      <c r="M49" s="77">
        <v>99.40602145747485</v>
      </c>
      <c r="N49" s="77">
        <v>100</v>
      </c>
      <c r="O49" s="77">
        <v>105.21958644243976</v>
      </c>
      <c r="P49" s="77">
        <v>114.0327430671567</v>
      </c>
      <c r="Q49" s="77">
        <v>118.80313323681183</v>
      </c>
      <c r="R49" s="77">
        <v>113.1380628874782</v>
      </c>
      <c r="S49" s="77">
        <v>110.87351969410106</v>
      </c>
      <c r="T49" s="77">
        <v>116.2638749675168</v>
      </c>
      <c r="U49" s="77">
        <v>118.10149608345399</v>
      </c>
      <c r="V49" s="77">
        <v>125.59676281694325</v>
      </c>
      <c r="W49" s="77">
        <v>123.89278687307423</v>
      </c>
      <c r="X49" s="77">
        <v>134.20573931766717</v>
      </c>
      <c r="Y49" s="77">
        <v>143.90243902439028</v>
      </c>
      <c r="Z49" s="77">
        <v>147.86353342985487</v>
      </c>
      <c r="AA49" s="77">
        <v>161.18721461187218</v>
      </c>
      <c r="AB49" s="77">
        <v>173.29695214760372</v>
      </c>
      <c r="AC49" s="77">
        <v>183.47625942012851</v>
      </c>
      <c r="AD49" s="77">
        <v>193.88202101199101</v>
      </c>
      <c r="AJ49" s="67"/>
      <c r="AK49" s="67"/>
      <c r="AL49" s="67"/>
    </row>
    <row r="50" spans="1:38" ht="12" customHeight="1">
      <c r="A50" s="56" t="s">
        <v>54</v>
      </c>
      <c r="B50" s="77">
        <v>63.003128422610189</v>
      </c>
      <c r="C50" s="77">
        <v>67.77794279066913</v>
      </c>
      <c r="D50" s="77">
        <v>73.814742816318386</v>
      </c>
      <c r="E50" s="77">
        <v>80.958120635581281</v>
      </c>
      <c r="F50" s="77">
        <v>87.341699789391811</v>
      </c>
      <c r="G50" s="77">
        <v>93.997832517023653</v>
      </c>
      <c r="H50" s="77">
        <v>98.993357508562113</v>
      </c>
      <c r="I50" s="77">
        <v>93.806582239887675</v>
      </c>
      <c r="J50" s="77">
        <v>85.334343171899306</v>
      </c>
      <c r="K50" s="77">
        <v>87.213937466029108</v>
      </c>
      <c r="L50" s="77">
        <v>91.008635753064226</v>
      </c>
      <c r="M50" s="77">
        <v>94.672093339088278</v>
      </c>
      <c r="N50" s="77">
        <v>100</v>
      </c>
      <c r="O50" s="77">
        <v>105.03554145787579</v>
      </c>
      <c r="P50" s="77">
        <v>112.38737996194352</v>
      </c>
      <c r="Q50" s="77">
        <v>117.39515489215668</v>
      </c>
      <c r="R50" s="77">
        <v>122.9250191840089</v>
      </c>
      <c r="S50" s="77">
        <v>129.22732528789624</v>
      </c>
      <c r="T50" s="77">
        <v>130.122599201062</v>
      </c>
      <c r="U50" s="77">
        <v>130.59181722244585</v>
      </c>
      <c r="V50" s="77">
        <v>139.61469859555208</v>
      </c>
      <c r="W50" s="77">
        <v>144.17034492500164</v>
      </c>
      <c r="X50" s="77">
        <v>156.03866020152208</v>
      </c>
      <c r="Y50" s="77">
        <v>161.87561986958201</v>
      </c>
      <c r="Z50" s="77">
        <v>164.80755951277305</v>
      </c>
      <c r="AA50" s="77">
        <v>174.05075830145071</v>
      </c>
      <c r="AB50" s="77">
        <v>182.45630325887689</v>
      </c>
      <c r="AC50" s="77">
        <v>191.75697089565801</v>
      </c>
      <c r="AD50" s="77">
        <v>200.86823330779492</v>
      </c>
      <c r="AJ50" s="67"/>
      <c r="AK50" s="67"/>
      <c r="AL50" s="67"/>
    </row>
    <row r="51" spans="1:38" ht="12" customHeight="1">
      <c r="A51" s="57" t="s">
        <v>55</v>
      </c>
      <c r="B51" s="77">
        <v>137.51844431914972</v>
      </c>
      <c r="C51" s="77">
        <v>156.74252330282275</v>
      </c>
      <c r="D51" s="77">
        <v>165.58919852685375</v>
      </c>
      <c r="E51" s="77">
        <v>180.44002447246248</v>
      </c>
      <c r="F51" s="77">
        <v>206.20808790892406</v>
      </c>
      <c r="G51" s="77">
        <v>223.74488657493492</v>
      </c>
      <c r="H51" s="77">
        <v>241.59059009824975</v>
      </c>
      <c r="I51" s="77">
        <v>174.46826377475736</v>
      </c>
      <c r="J51" s="77">
        <v>116.34856464209024</v>
      </c>
      <c r="K51" s="77">
        <v>105.23278830120323</v>
      </c>
      <c r="L51" s="77">
        <v>94.150601614702666</v>
      </c>
      <c r="M51" s="77">
        <v>94.673640518720234</v>
      </c>
      <c r="N51" s="77">
        <v>100</v>
      </c>
      <c r="O51" s="77">
        <v>102.95888866229201</v>
      </c>
      <c r="P51" s="77">
        <v>111.31131611463668</v>
      </c>
      <c r="Q51" s="77">
        <v>122.40489929101835</v>
      </c>
      <c r="R51" s="77">
        <v>123.86544944157197</v>
      </c>
      <c r="S51" s="77">
        <v>128.74314711068988</v>
      </c>
      <c r="T51" s="77">
        <v>121.88845835482668</v>
      </c>
      <c r="U51" s="77">
        <v>126.24071785889943</v>
      </c>
      <c r="V51" s="77">
        <v>136.97321225062677</v>
      </c>
      <c r="W51" s="77">
        <v>131.03204213102362</v>
      </c>
      <c r="X51" s="77">
        <v>141.44123609928138</v>
      </c>
      <c r="Y51" s="77">
        <v>141.01536726688175</v>
      </c>
      <c r="Z51" s="77">
        <v>137.59102196523466</v>
      </c>
      <c r="AA51" s="77">
        <v>161.05399536942616</v>
      </c>
      <c r="AB51" s="77">
        <v>173.89484038916009</v>
      </c>
      <c r="AC51" s="77">
        <v>168.68544488297601</v>
      </c>
      <c r="AD51" s="77">
        <v>172.80197699108672</v>
      </c>
      <c r="AJ51" s="67"/>
      <c r="AK51" s="67"/>
      <c r="AL51" s="67"/>
    </row>
    <row r="52" spans="1:38" ht="12" customHeight="1">
      <c r="A52" s="57" t="s">
        <v>56</v>
      </c>
      <c r="B52" s="77">
        <v>70.971788633956777</v>
      </c>
      <c r="C52" s="77">
        <v>75.81322876417498</v>
      </c>
      <c r="D52" s="77">
        <v>79.836829708124398</v>
      </c>
      <c r="E52" s="77">
        <v>87.169995925159881</v>
      </c>
      <c r="F52" s="77">
        <v>95.533798535045293</v>
      </c>
      <c r="G52" s="77">
        <v>104.88770999506382</v>
      </c>
      <c r="H52" s="77">
        <v>107.3194729873437</v>
      </c>
      <c r="I52" s="77">
        <v>104.69103546215203</v>
      </c>
      <c r="J52" s="77">
        <v>92.764011542067479</v>
      </c>
      <c r="K52" s="77">
        <v>93.525531799765233</v>
      </c>
      <c r="L52" s="77">
        <v>95.453295595970218</v>
      </c>
      <c r="M52" s="77">
        <v>98.128555132366046</v>
      </c>
      <c r="N52" s="77">
        <v>100</v>
      </c>
      <c r="O52" s="77">
        <v>104.91951362531569</v>
      </c>
      <c r="P52" s="77">
        <v>109.92714980945429</v>
      </c>
      <c r="Q52" s="77">
        <v>111.73631256784498</v>
      </c>
      <c r="R52" s="77">
        <v>117.35020545366001</v>
      </c>
      <c r="S52" s="77">
        <v>125.46775078763677</v>
      </c>
      <c r="T52" s="77">
        <v>125.28123574772211</v>
      </c>
      <c r="U52" s="77">
        <v>122.19219773023674</v>
      </c>
      <c r="V52" s="77">
        <v>133.3207075866014</v>
      </c>
      <c r="W52" s="77">
        <v>133.34500202637713</v>
      </c>
      <c r="X52" s="77">
        <v>140.30138356834522</v>
      </c>
      <c r="Y52" s="77">
        <v>141.39187262646084</v>
      </c>
      <c r="Z52" s="77">
        <v>140.26991122590849</v>
      </c>
      <c r="AA52" s="77">
        <v>148.05738346675031</v>
      </c>
      <c r="AB52" s="77">
        <v>157.17011739735875</v>
      </c>
      <c r="AC52" s="77">
        <v>167.16981923832515</v>
      </c>
      <c r="AD52" s="77">
        <v>178.20612065281369</v>
      </c>
      <c r="AJ52" s="67"/>
      <c r="AK52" s="67"/>
      <c r="AL52" s="67"/>
    </row>
    <row r="53" spans="1:38" ht="12" customHeight="1">
      <c r="A53" s="57" t="s">
        <v>57</v>
      </c>
      <c r="B53" s="77">
        <v>51.242487441092422</v>
      </c>
      <c r="C53" s="77">
        <v>53.308474648967135</v>
      </c>
      <c r="D53" s="77">
        <v>57.435891937100905</v>
      </c>
      <c r="E53" s="77">
        <v>62.402624905506606</v>
      </c>
      <c r="F53" s="77">
        <v>67.804429528042405</v>
      </c>
      <c r="G53" s="77">
        <v>71.700237506768673</v>
      </c>
      <c r="H53" s="77">
        <v>78.226580385050482</v>
      </c>
      <c r="I53" s="77">
        <v>80.558489392615314</v>
      </c>
      <c r="J53" s="77">
        <v>78.197093088713871</v>
      </c>
      <c r="K53" s="77">
        <v>84.628540486057872</v>
      </c>
      <c r="L53" s="77">
        <v>89.439526916540231</v>
      </c>
      <c r="M53" s="77">
        <v>92.409165723966737</v>
      </c>
      <c r="N53" s="77">
        <v>100</v>
      </c>
      <c r="O53" s="77">
        <v>100.07318210818084</v>
      </c>
      <c r="P53" s="77">
        <v>108.0787149972389</v>
      </c>
      <c r="Q53" s="77">
        <v>111.5536588373427</v>
      </c>
      <c r="R53" s="77">
        <v>116.32041432332014</v>
      </c>
      <c r="S53" s="77">
        <v>124.61170592051295</v>
      </c>
      <c r="T53" s="77">
        <v>123.20703834956919</v>
      </c>
      <c r="U53" s="77">
        <v>121.70506270071463</v>
      </c>
      <c r="V53" s="77">
        <v>131.13429587017009</v>
      </c>
      <c r="W53" s="77">
        <v>133.24692661952272</v>
      </c>
      <c r="X53" s="77">
        <v>144.46040928367313</v>
      </c>
      <c r="Y53" s="77">
        <v>151.92632464977132</v>
      </c>
      <c r="Z53" s="77">
        <v>156.5609234348947</v>
      </c>
      <c r="AA53" s="77">
        <v>162.89774341763123</v>
      </c>
      <c r="AB53" s="77">
        <v>171.54234643820263</v>
      </c>
      <c r="AC53" s="77">
        <v>184.93118737300352</v>
      </c>
      <c r="AD53" s="77">
        <v>193.09943652457358</v>
      </c>
      <c r="AJ53" s="67"/>
      <c r="AK53" s="67"/>
      <c r="AL53" s="67"/>
    </row>
    <row r="54" spans="1:38" ht="12" customHeight="1">
      <c r="A54" s="57" t="s">
        <v>58</v>
      </c>
      <c r="B54" s="77">
        <v>72.508312159040074</v>
      </c>
      <c r="C54" s="77">
        <v>80.988328391383945</v>
      </c>
      <c r="D54" s="77">
        <v>83.940124786143485</v>
      </c>
      <c r="E54" s="77">
        <v>83.112367478130153</v>
      </c>
      <c r="F54" s="77">
        <v>80.957892746632481</v>
      </c>
      <c r="G54" s="77">
        <v>83.589192579236439</v>
      </c>
      <c r="H54" s="77">
        <v>84.812613269018826</v>
      </c>
      <c r="I54" s="77">
        <v>84.050338711834399</v>
      </c>
      <c r="J54" s="77">
        <v>85.94103785548603</v>
      </c>
      <c r="K54" s="77">
        <v>87.783316655214875</v>
      </c>
      <c r="L54" s="77">
        <v>93.884279989485862</v>
      </c>
      <c r="M54" s="77">
        <v>98.560762920161764</v>
      </c>
      <c r="N54" s="77">
        <v>100</v>
      </c>
      <c r="O54" s="77">
        <v>99.240953465743758</v>
      </c>
      <c r="P54" s="77">
        <v>107.66240413924767</v>
      </c>
      <c r="Q54" s="77">
        <v>108.40715514339338</v>
      </c>
      <c r="R54" s="77">
        <v>118.75711894342197</v>
      </c>
      <c r="S54" s="77">
        <v>123.29710261884888</v>
      </c>
      <c r="T54" s="77">
        <v>128.47715712632174</v>
      </c>
      <c r="U54" s="77">
        <v>126.3194543718959</v>
      </c>
      <c r="V54" s="77">
        <v>138.10496608270194</v>
      </c>
      <c r="W54" s="77">
        <v>155.080677515898</v>
      </c>
      <c r="X54" s="77">
        <v>176.93854305490868</v>
      </c>
      <c r="Y54" s="77">
        <v>194.10470784086772</v>
      </c>
      <c r="Z54" s="77">
        <v>198.9246072187816</v>
      </c>
      <c r="AA54" s="77">
        <v>228.78013013543867</v>
      </c>
      <c r="AB54" s="77">
        <v>249.97901785096684</v>
      </c>
      <c r="AC54" s="77">
        <v>276.8753660347428</v>
      </c>
      <c r="AD54" s="77">
        <v>297.97326274723201</v>
      </c>
      <c r="AJ54" s="67"/>
      <c r="AK54" s="67"/>
      <c r="AL54" s="67"/>
    </row>
    <row r="55" spans="1:38" ht="12" customHeight="1">
      <c r="A55" s="57" t="s">
        <v>59</v>
      </c>
      <c r="B55" s="77">
        <v>20.802077526163139</v>
      </c>
      <c r="C55" s="77">
        <v>24.940193497851201</v>
      </c>
      <c r="D55" s="77">
        <v>30.752185848264379</v>
      </c>
      <c r="E55" s="77">
        <v>35.214915282942975</v>
      </c>
      <c r="F55" s="77">
        <v>39.552033421073062</v>
      </c>
      <c r="G55" s="77">
        <v>47.130346419019531</v>
      </c>
      <c r="H55" s="77">
        <v>51.470992964356036</v>
      </c>
      <c r="I55" s="77">
        <v>54.722773045791669</v>
      </c>
      <c r="J55" s="77">
        <v>55.454564700402948</v>
      </c>
      <c r="K55" s="77">
        <v>63.761846627195553</v>
      </c>
      <c r="L55" s="77">
        <v>73.097306413938625</v>
      </c>
      <c r="M55" s="77">
        <v>91.965816790984221</v>
      </c>
      <c r="N55" s="77">
        <v>100</v>
      </c>
      <c r="O55" s="77">
        <v>109.79909249366651</v>
      </c>
      <c r="P55" s="77">
        <v>132.13602715462184</v>
      </c>
      <c r="Q55" s="77">
        <v>150.2805083729103</v>
      </c>
      <c r="R55" s="77">
        <v>176.36884557573021</v>
      </c>
      <c r="S55" s="77">
        <v>191.15357745206657</v>
      </c>
      <c r="T55" s="77">
        <v>209.16891896660007</v>
      </c>
      <c r="U55" s="77">
        <v>207.80977651068753</v>
      </c>
      <c r="V55" s="77">
        <v>220.45347089416893</v>
      </c>
      <c r="W55" s="77">
        <v>239.03688596893588</v>
      </c>
      <c r="X55" s="77">
        <v>260.10853380566942</v>
      </c>
      <c r="Y55" s="77">
        <v>284.97039666353811</v>
      </c>
      <c r="Z55" s="77">
        <v>300.05222042665497</v>
      </c>
      <c r="AA55" s="77">
        <v>330.33724516078951</v>
      </c>
      <c r="AB55" s="77">
        <v>338.27192728658429</v>
      </c>
      <c r="AC55" s="77">
        <v>352.22748346941228</v>
      </c>
      <c r="AD55" s="77">
        <v>378.92129534885368</v>
      </c>
      <c r="AJ55" s="67"/>
      <c r="AK55" s="67"/>
      <c r="AL55" s="67"/>
    </row>
    <row r="56" spans="1:38" ht="12" customHeight="1">
      <c r="A56" s="57" t="s">
        <v>60</v>
      </c>
      <c r="B56" s="77">
        <v>82.85397190349147</v>
      </c>
      <c r="C56" s="77">
        <v>90.951781879704143</v>
      </c>
      <c r="D56" s="77">
        <v>126.89665893036607</v>
      </c>
      <c r="E56" s="77">
        <v>158.82842042094154</v>
      </c>
      <c r="F56" s="77">
        <v>180.90579788733925</v>
      </c>
      <c r="G56" s="77">
        <v>177.66378182186267</v>
      </c>
      <c r="H56" s="77">
        <v>182.29652444887898</v>
      </c>
      <c r="I56" s="77">
        <v>140.81513133635556</v>
      </c>
      <c r="J56" s="77">
        <v>92.010281326594793</v>
      </c>
      <c r="K56" s="77">
        <v>74.418873681394558</v>
      </c>
      <c r="L56" s="77">
        <v>82.174695789861829</v>
      </c>
      <c r="M56" s="77">
        <v>88.682949048868835</v>
      </c>
      <c r="N56" s="77">
        <v>100</v>
      </c>
      <c r="O56" s="77">
        <v>111.52564185989343</v>
      </c>
      <c r="P56" s="77">
        <v>118.69762632945071</v>
      </c>
      <c r="Q56" s="77">
        <v>125.21708637904979</v>
      </c>
      <c r="R56" s="77">
        <v>124.53094158731534</v>
      </c>
      <c r="S56" s="77">
        <v>128.40812962280108</v>
      </c>
      <c r="T56" s="77">
        <v>127.46495166619667</v>
      </c>
      <c r="U56" s="77">
        <v>141.77493872416107</v>
      </c>
      <c r="V56" s="77">
        <v>147.29735592043897</v>
      </c>
      <c r="W56" s="77">
        <v>156.31773781894159</v>
      </c>
      <c r="X56" s="77">
        <v>180.25869610799003</v>
      </c>
      <c r="Y56" s="77">
        <v>202.50272939577317</v>
      </c>
      <c r="Z56" s="77">
        <v>217.66515555748356</v>
      </c>
      <c r="AA56" s="77">
        <v>235.88414347584026</v>
      </c>
      <c r="AB56" s="77">
        <v>252.41524412728018</v>
      </c>
      <c r="AC56" s="77">
        <v>268.49011994881022</v>
      </c>
      <c r="AD56" s="77">
        <v>277.69957124988247</v>
      </c>
      <c r="AJ56" s="67"/>
      <c r="AK56" s="67"/>
      <c r="AL56" s="67"/>
    </row>
    <row r="57" spans="1:38" ht="12" customHeight="1">
      <c r="A57" s="57" t="s">
        <v>61</v>
      </c>
      <c r="B57" s="77">
        <v>32.929638935498737</v>
      </c>
      <c r="C57" s="77">
        <v>36.991940602150919</v>
      </c>
      <c r="D57" s="77">
        <v>42.8930369236922</v>
      </c>
      <c r="E57" s="77">
        <v>43.286008641900175</v>
      </c>
      <c r="F57" s="77">
        <v>41.729336382051969</v>
      </c>
      <c r="G57" s="77">
        <v>48.725015431964593</v>
      </c>
      <c r="H57" s="77">
        <v>54.937359264829894</v>
      </c>
      <c r="I57" s="77">
        <v>61.769589900974594</v>
      </c>
      <c r="J57" s="77">
        <v>73.028403508924441</v>
      </c>
      <c r="K57" s="77">
        <v>87.171907738586853</v>
      </c>
      <c r="L57" s="77">
        <v>89.804470487997833</v>
      </c>
      <c r="M57" s="77">
        <v>88.771180914789468</v>
      </c>
      <c r="N57" s="77">
        <v>100</v>
      </c>
      <c r="O57" s="77">
        <v>107.69685535684788</v>
      </c>
      <c r="P57" s="77">
        <v>114.46431521200476</v>
      </c>
      <c r="Q57" s="77">
        <v>119.25257126959426</v>
      </c>
      <c r="R57" s="77">
        <v>129.38680762643344</v>
      </c>
      <c r="S57" s="77">
        <v>131.71725163231062</v>
      </c>
      <c r="T57" s="77">
        <v>134.04421801236296</v>
      </c>
      <c r="U57" s="77">
        <v>128.3630815242434</v>
      </c>
      <c r="V57" s="77">
        <v>134.02117874127333</v>
      </c>
      <c r="W57" s="77">
        <v>138.77335443093</v>
      </c>
      <c r="X57" s="77">
        <v>142.7743629424192</v>
      </c>
      <c r="Y57" s="77">
        <v>144.21931647264412</v>
      </c>
      <c r="Z57" s="77">
        <v>147.41829752827744</v>
      </c>
      <c r="AA57" s="77">
        <v>149.63354517870647</v>
      </c>
      <c r="AB57" s="77">
        <v>160.1659696924909</v>
      </c>
      <c r="AC57" s="77">
        <v>170.63101520591889</v>
      </c>
      <c r="AD57" s="77">
        <v>180.40314377374563</v>
      </c>
      <c r="AJ57" s="67"/>
      <c r="AK57" s="67"/>
      <c r="AL57" s="67"/>
    </row>
    <row r="58" spans="1:38" ht="12" customHeight="1">
      <c r="A58" s="57" t="s">
        <v>62</v>
      </c>
      <c r="B58" s="77">
        <v>43.138715933449042</v>
      </c>
      <c r="C58" s="77">
        <v>44.841277942227237</v>
      </c>
      <c r="D58" s="77">
        <v>43.391854649382488</v>
      </c>
      <c r="E58" s="77">
        <v>53.208124936204989</v>
      </c>
      <c r="F58" s="77">
        <v>58.187200163315332</v>
      </c>
      <c r="G58" s="77">
        <v>64.775951821986354</v>
      </c>
      <c r="H58" s="77">
        <v>69.414106359089544</v>
      </c>
      <c r="I58" s="77">
        <v>69.323262223129547</v>
      </c>
      <c r="J58" s="77">
        <v>62.864142084311531</v>
      </c>
      <c r="K58" s="77">
        <v>68.769010921710731</v>
      </c>
      <c r="L58" s="77">
        <v>95.892620189854043</v>
      </c>
      <c r="M58" s="77">
        <v>93.049913238746555</v>
      </c>
      <c r="N58" s="77">
        <v>100</v>
      </c>
      <c r="O58" s="77">
        <v>112.39154843319383</v>
      </c>
      <c r="P58" s="77">
        <v>128.0626722466061</v>
      </c>
      <c r="Q58" s="77">
        <v>141.0033683780749</v>
      </c>
      <c r="R58" s="77">
        <v>150.42155761967948</v>
      </c>
      <c r="S58" s="77">
        <v>166.9225273042768</v>
      </c>
      <c r="T58" s="77">
        <v>166.84801469837703</v>
      </c>
      <c r="U58" s="77">
        <v>147.69623354087983</v>
      </c>
      <c r="V58" s="77">
        <v>164.61569868327035</v>
      </c>
      <c r="W58" s="77">
        <v>175.1658671021741</v>
      </c>
      <c r="X58" s="77">
        <v>205.23833826681636</v>
      </c>
      <c r="Y58" s="77">
        <v>208.87822802898845</v>
      </c>
      <c r="Z58" s="77">
        <v>206.62345616004896</v>
      </c>
      <c r="AA58" s="77">
        <v>203.59089517199138</v>
      </c>
      <c r="AB58" s="77">
        <v>199.02317035827289</v>
      </c>
      <c r="AC58" s="77">
        <v>211.17382872307846</v>
      </c>
      <c r="AD58" s="77">
        <v>218.15453710319483</v>
      </c>
      <c r="AJ58" s="67"/>
      <c r="AK58" s="67"/>
      <c r="AL58" s="67"/>
    </row>
    <row r="59" spans="1:38" ht="12" customHeight="1">
      <c r="A59" s="57" t="s">
        <v>63</v>
      </c>
      <c r="B59" s="77">
        <v>67.986555598203282</v>
      </c>
      <c r="C59" s="77">
        <v>65.104723176032465</v>
      </c>
      <c r="D59" s="77">
        <v>56.476861313111414</v>
      </c>
      <c r="E59" s="77">
        <v>54.811871738747065</v>
      </c>
      <c r="F59" s="77">
        <v>53.92491467576793</v>
      </c>
      <c r="G59" s="77">
        <v>55.757959272591478</v>
      </c>
      <c r="H59" s="77">
        <v>63.639947301264563</v>
      </c>
      <c r="I59" s="77">
        <v>60.797535193003931</v>
      </c>
      <c r="J59" s="77">
        <v>48.600060167847545</v>
      </c>
      <c r="K59" s="77">
        <v>55.589904250132264</v>
      </c>
      <c r="L59" s="77">
        <v>69.63494714565806</v>
      </c>
      <c r="M59" s="77">
        <v>82.849051319024454</v>
      </c>
      <c r="N59" s="77">
        <v>100</v>
      </c>
      <c r="O59" s="77">
        <v>115.62081807525131</v>
      </c>
      <c r="P59" s="77">
        <v>132.86824278763862</v>
      </c>
      <c r="Q59" s="77">
        <v>138.62257124184364</v>
      </c>
      <c r="R59" s="77">
        <v>148.481799226117</v>
      </c>
      <c r="S59" s="77">
        <v>143.0168988661473</v>
      </c>
      <c r="T59" s="77">
        <v>144.00863097399298</v>
      </c>
      <c r="U59" s="77">
        <v>131.47504590391819</v>
      </c>
      <c r="V59" s="77">
        <v>139.73048953805616</v>
      </c>
      <c r="W59" s="77">
        <v>148.31374420365779</v>
      </c>
      <c r="X59" s="77">
        <v>172.74915194456261</v>
      </c>
      <c r="Y59" s="77">
        <v>174.74091517370874</v>
      </c>
      <c r="Z59" s="77">
        <v>169.82893658516346</v>
      </c>
      <c r="AA59" s="77">
        <v>175.86335674346714</v>
      </c>
      <c r="AB59" s="77">
        <v>178.48377024181252</v>
      </c>
      <c r="AC59" s="77">
        <v>182.99947093789228</v>
      </c>
      <c r="AD59" s="77">
        <v>189.28182412315738</v>
      </c>
      <c r="AJ59" s="67"/>
      <c r="AK59" s="67"/>
      <c r="AL59" s="67"/>
    </row>
    <row r="60" spans="1:38" ht="12" customHeight="1">
      <c r="A60" s="57" t="s">
        <v>64</v>
      </c>
      <c r="B60" s="77">
        <v>44.150917914676363</v>
      </c>
      <c r="C60" s="77">
        <v>46.28944038472266</v>
      </c>
      <c r="D60" s="77">
        <v>49.734446241878516</v>
      </c>
      <c r="E60" s="77">
        <v>54.256346720139518</v>
      </c>
      <c r="F60" s="77">
        <v>57.022274807770792</v>
      </c>
      <c r="G60" s="77">
        <v>67.215487553176814</v>
      </c>
      <c r="H60" s="77">
        <v>71.743553458657871</v>
      </c>
      <c r="I60" s="77">
        <v>77.448335187854696</v>
      </c>
      <c r="J60" s="77">
        <v>84.604047456174087</v>
      </c>
      <c r="K60" s="77">
        <v>89.713131479203426</v>
      </c>
      <c r="L60" s="77">
        <v>92.243305373610212</v>
      </c>
      <c r="M60" s="77">
        <v>95.22061953735809</v>
      </c>
      <c r="N60" s="77">
        <v>100</v>
      </c>
      <c r="O60" s="77">
        <v>102.72864193253848</v>
      </c>
      <c r="P60" s="77">
        <v>102.98318599919556</v>
      </c>
      <c r="Q60" s="77">
        <v>108.21117469004049</v>
      </c>
      <c r="R60" s="77">
        <v>111.39341591091252</v>
      </c>
      <c r="S60" s="77">
        <v>119.90141188283341</v>
      </c>
      <c r="T60" s="77">
        <v>123.97852082593239</v>
      </c>
      <c r="U60" s="77">
        <v>128.69096236447072</v>
      </c>
      <c r="V60" s="77">
        <v>133.89517012175253</v>
      </c>
      <c r="W60" s="77">
        <v>138.96843594855099</v>
      </c>
      <c r="X60" s="77">
        <v>144.73633990881041</v>
      </c>
      <c r="Y60" s="77">
        <v>145.46415391255078</v>
      </c>
      <c r="Z60" s="77">
        <v>147.38483128748803</v>
      </c>
      <c r="AA60" s="77">
        <v>148.98872314002276</v>
      </c>
      <c r="AB60" s="77">
        <v>149.62757883673072</v>
      </c>
      <c r="AC60" s="77">
        <v>150.78579837878627</v>
      </c>
      <c r="AD60" s="77">
        <v>153.09372330149824</v>
      </c>
      <c r="AJ60" s="67"/>
      <c r="AK60" s="67"/>
      <c r="AL60" s="67"/>
    </row>
    <row r="61" spans="1:38" ht="12" customHeight="1">
      <c r="A61" s="57" t="s">
        <v>65</v>
      </c>
      <c r="B61" s="77">
        <v>64.488183842091061</v>
      </c>
      <c r="C61" s="77">
        <v>66.589196389481444</v>
      </c>
      <c r="D61" s="77">
        <v>70.365988840554081</v>
      </c>
      <c r="E61" s="77">
        <v>75.90193101264056</v>
      </c>
      <c r="F61" s="77">
        <v>78.146861289391097</v>
      </c>
      <c r="G61" s="77">
        <v>81.336804746956332</v>
      </c>
      <c r="H61" s="77">
        <v>84.690693320168066</v>
      </c>
      <c r="I61" s="77">
        <v>89.858224735219352</v>
      </c>
      <c r="J61" s="77">
        <v>97.751809451063338</v>
      </c>
      <c r="K61" s="77">
        <v>97.490056169832243</v>
      </c>
      <c r="L61" s="77">
        <v>98.483041927100317</v>
      </c>
      <c r="M61" s="77">
        <v>99.456000298082031</v>
      </c>
      <c r="N61" s="77">
        <v>100</v>
      </c>
      <c r="O61" s="77">
        <v>103.75210753309176</v>
      </c>
      <c r="P61" s="77">
        <v>109.15391279237654</v>
      </c>
      <c r="Q61" s="77">
        <v>114.03314299553807</v>
      </c>
      <c r="R61" s="77">
        <v>117.74938753458216</v>
      </c>
      <c r="S61" s="77">
        <v>122.95697372220617</v>
      </c>
      <c r="T61" s="77">
        <v>123.73757603420491</v>
      </c>
      <c r="U61" s="77">
        <v>127.54557394763071</v>
      </c>
      <c r="V61" s="77">
        <v>134.42661127308972</v>
      </c>
      <c r="W61" s="77">
        <v>138.08417091278307</v>
      </c>
      <c r="X61" s="77">
        <v>144.86413980047135</v>
      </c>
      <c r="Y61" s="77">
        <v>147.54827531601353</v>
      </c>
      <c r="Z61" s="77">
        <v>150.78246532467654</v>
      </c>
      <c r="AA61" s="77">
        <v>151.04887613760212</v>
      </c>
      <c r="AB61" s="77">
        <v>150.71679412778403</v>
      </c>
      <c r="AC61" s="77">
        <v>151.34043762167801</v>
      </c>
      <c r="AD61" s="77">
        <v>153.29008038899704</v>
      </c>
      <c r="AJ61" s="67"/>
      <c r="AK61" s="67"/>
      <c r="AL61" s="67"/>
    </row>
    <row r="62" spans="1:38" ht="12" customHeight="1">
      <c r="A62" s="57" t="s">
        <v>66</v>
      </c>
      <c r="B62" s="77">
        <v>57.111200644641421</v>
      </c>
      <c r="C62" s="77">
        <v>58.496172441579375</v>
      </c>
      <c r="D62" s="77">
        <v>60.963940370668816</v>
      </c>
      <c r="E62" s="77">
        <v>63.783407198495844</v>
      </c>
      <c r="F62" s="77">
        <v>66.371206016653247</v>
      </c>
      <c r="G62" s="77">
        <v>70.928182917002417</v>
      </c>
      <c r="H62" s="77">
        <v>77.270514370131622</v>
      </c>
      <c r="I62" s="77">
        <v>78.400315605694331</v>
      </c>
      <c r="J62" s="77">
        <v>80.789182111200645</v>
      </c>
      <c r="K62" s="77">
        <v>85.43513295729251</v>
      </c>
      <c r="L62" s="77">
        <v>87.934797206553853</v>
      </c>
      <c r="M62" s="77">
        <v>93.836455815202797</v>
      </c>
      <c r="N62" s="77">
        <v>100</v>
      </c>
      <c r="O62" s="77">
        <v>99.676839914047804</v>
      </c>
      <c r="P62" s="77">
        <v>105.79002148804726</v>
      </c>
      <c r="Q62" s="77">
        <v>108.87137389202255</v>
      </c>
      <c r="R62" s="77">
        <v>111.74791834542033</v>
      </c>
      <c r="S62" s="77">
        <v>116.18234622616167</v>
      </c>
      <c r="T62" s="77">
        <v>119.02615498254093</v>
      </c>
      <c r="U62" s="77">
        <v>132.65847434864355</v>
      </c>
      <c r="V62" s="77">
        <v>139.78310502283105</v>
      </c>
      <c r="W62" s="77">
        <v>146.49224415793717</v>
      </c>
      <c r="X62" s="77">
        <v>155.09585683588506</v>
      </c>
      <c r="Y62" s="77">
        <v>160.89007520816548</v>
      </c>
      <c r="Z62" s="77">
        <v>169.55831990330381</v>
      </c>
      <c r="AA62" s="77">
        <v>175.05539887187754</v>
      </c>
      <c r="AB62" s="77">
        <v>180.32248858447491</v>
      </c>
      <c r="AC62" s="77">
        <v>185.4485629868386</v>
      </c>
      <c r="AD62" s="77">
        <v>194.95954203599251</v>
      </c>
      <c r="AJ62" s="67"/>
      <c r="AK62" s="67"/>
      <c r="AL62" s="67"/>
    </row>
    <row r="63" spans="1:38" ht="12" customHeight="1">
      <c r="A63" s="57" t="s">
        <v>67</v>
      </c>
      <c r="B63" s="77">
        <v>56.398640996602481</v>
      </c>
      <c r="C63" s="77">
        <v>60.739901849754617</v>
      </c>
      <c r="D63" s="77">
        <v>55.857556310557435</v>
      </c>
      <c r="E63" s="77">
        <v>71.209261356486721</v>
      </c>
      <c r="F63" s="77">
        <v>78.205612180697116</v>
      </c>
      <c r="G63" s="77">
        <v>91.48106203598843</v>
      </c>
      <c r="H63" s="77">
        <v>108.77899416970766</v>
      </c>
      <c r="I63" s="77">
        <v>106.91665618052934</v>
      </c>
      <c r="J63" s="77">
        <v>92.999454720859021</v>
      </c>
      <c r="K63" s="77">
        <v>100.42783440291934</v>
      </c>
      <c r="L63" s="77">
        <v>103.40589740363239</v>
      </c>
      <c r="M63" s="77">
        <v>99.383415125204479</v>
      </c>
      <c r="N63" s="77">
        <v>100</v>
      </c>
      <c r="O63" s="77">
        <v>121.45044251499517</v>
      </c>
      <c r="P63" s="77">
        <v>150.8997105826098</v>
      </c>
      <c r="Q63" s="77">
        <v>177.98330606937631</v>
      </c>
      <c r="R63" s="77">
        <v>175.92802315339125</v>
      </c>
      <c r="S63" s="77">
        <v>149.52812382030959</v>
      </c>
      <c r="T63" s="77">
        <v>148.8360387567636</v>
      </c>
      <c r="U63" s="77">
        <v>144.70450065014057</v>
      </c>
      <c r="V63" s="77">
        <v>176.16291262950386</v>
      </c>
      <c r="W63" s="77">
        <v>199.36244285055164</v>
      </c>
      <c r="X63" s="77">
        <v>235.84581183675189</v>
      </c>
      <c r="Y63" s="77">
        <v>255.21161025124795</v>
      </c>
      <c r="Z63" s="77">
        <v>256.0546956922949</v>
      </c>
      <c r="AA63" s="77">
        <v>279.64431022188677</v>
      </c>
      <c r="AB63" s="77">
        <v>339.16362568684212</v>
      </c>
      <c r="AC63" s="77">
        <v>380.21475609244595</v>
      </c>
      <c r="AD63" s="77">
        <v>426.75642800218134</v>
      </c>
      <c r="AJ63" s="67"/>
      <c r="AK63" s="67"/>
      <c r="AL63" s="67"/>
    </row>
    <row r="64" spans="1:38" ht="12" customHeight="1">
      <c r="A64" s="57" t="s">
        <v>68</v>
      </c>
      <c r="B64" s="77">
        <v>85.930066324497901</v>
      </c>
      <c r="C64" s="77">
        <v>91.116501441327443</v>
      </c>
      <c r="D64" s="77">
        <v>93.774168600154695</v>
      </c>
      <c r="E64" s="77">
        <v>96.891185638285421</v>
      </c>
      <c r="F64" s="77">
        <v>97.221636316763949</v>
      </c>
      <c r="G64" s="77">
        <v>101.59483465747969</v>
      </c>
      <c r="H64" s="77">
        <v>105.21807401157751</v>
      </c>
      <c r="I64" s="77">
        <v>103.61269305584852</v>
      </c>
      <c r="J64" s="77">
        <v>90.589186528861717</v>
      </c>
      <c r="K64" s="77">
        <v>92.711336098807109</v>
      </c>
      <c r="L64" s="77">
        <v>91.605146593545669</v>
      </c>
      <c r="M64" s="77">
        <v>96.001781152593225</v>
      </c>
      <c r="N64" s="77">
        <v>100</v>
      </c>
      <c r="O64" s="77">
        <v>104.57709344020249</v>
      </c>
      <c r="P64" s="77">
        <v>117.96737678408212</v>
      </c>
      <c r="Q64" s="77">
        <v>124.78497269680565</v>
      </c>
      <c r="R64" s="77">
        <v>128.38008858890529</v>
      </c>
      <c r="S64" s="77">
        <v>127.51529213246151</v>
      </c>
      <c r="T64" s="77">
        <v>127.29381986922591</v>
      </c>
      <c r="U64" s="77">
        <v>119.23879162858283</v>
      </c>
      <c r="V64" s="77">
        <v>122.23745576413792</v>
      </c>
      <c r="W64" s="77">
        <v>130.84909419016151</v>
      </c>
      <c r="X64" s="77">
        <v>146.53729874147513</v>
      </c>
      <c r="Y64" s="77">
        <v>155.1876069277462</v>
      </c>
      <c r="Z64" s="77">
        <v>158.6667135391034</v>
      </c>
      <c r="AA64" s="77">
        <v>163.51683892287147</v>
      </c>
      <c r="AB64" s="77">
        <v>169.8539923597929</v>
      </c>
      <c r="AC64" s="77">
        <v>178.03440436851116</v>
      </c>
      <c r="AD64" s="77">
        <v>185.67226792284802</v>
      </c>
      <c r="AJ64" s="67"/>
      <c r="AK64" s="67"/>
      <c r="AL64" s="67"/>
    </row>
    <row r="65" spans="1:38" ht="12" customHeight="1">
      <c r="A65" s="58" t="s">
        <v>69</v>
      </c>
      <c r="B65" s="77">
        <v>115.94252286022605</v>
      </c>
      <c r="C65" s="77">
        <v>114.357925824956</v>
      </c>
      <c r="D65" s="77">
        <v>111.76236724030217</v>
      </c>
      <c r="E65" s="77">
        <v>111.00130629863125</v>
      </c>
      <c r="F65" s="77">
        <v>108.97370364059751</v>
      </c>
      <c r="G65" s="77">
        <v>106.81547111944114</v>
      </c>
      <c r="H65" s="77">
        <v>105.28766967683309</v>
      </c>
      <c r="I65" s="77">
        <v>106.04873061850401</v>
      </c>
      <c r="J65" s="77">
        <v>107.95706253194753</v>
      </c>
      <c r="K65" s="77">
        <v>106.98017833816097</v>
      </c>
      <c r="L65" s="77">
        <v>107.15624467541319</v>
      </c>
      <c r="M65" s="77">
        <v>109.16112909638213</v>
      </c>
      <c r="N65" s="77">
        <v>100</v>
      </c>
      <c r="O65" s="77">
        <v>109.71204634520362</v>
      </c>
      <c r="P65" s="77">
        <v>104.30510592378032</v>
      </c>
      <c r="Q65" s="77">
        <v>104.45845402396773</v>
      </c>
      <c r="R65" s="77">
        <v>95.831203498608502</v>
      </c>
      <c r="S65" s="77">
        <v>100.07951382972681</v>
      </c>
      <c r="T65" s="77">
        <v>93.445788606804115</v>
      </c>
      <c r="U65" s="77">
        <v>102.01056398023513</v>
      </c>
      <c r="V65" s="77">
        <v>100.16470721871983</v>
      </c>
      <c r="W65" s="77">
        <v>106.14528312602943</v>
      </c>
      <c r="X65" s="77">
        <v>108.57613449196343</v>
      </c>
      <c r="Y65" s="77">
        <v>100.70426534900892</v>
      </c>
      <c r="Z65" s="77">
        <v>96.245811325041174</v>
      </c>
      <c r="AA65" s="77">
        <v>99.846651899812571</v>
      </c>
      <c r="AB65" s="77">
        <v>99.755778951553353</v>
      </c>
      <c r="AC65" s="77">
        <v>97.779292326915424</v>
      </c>
      <c r="AD65" s="77">
        <v>94.678252967569705</v>
      </c>
      <c r="AJ65" s="67"/>
      <c r="AK65" s="67"/>
      <c r="AL65" s="67"/>
    </row>
    <row r="66" spans="1:38" s="68" customFormat="1" ht="12" customHeight="1">
      <c r="A66" s="78" t="s">
        <v>30</v>
      </c>
      <c r="B66" s="88">
        <v>58.470127012777539</v>
      </c>
      <c r="C66" s="88">
        <v>63.383156165521321</v>
      </c>
      <c r="D66" s="88">
        <v>69.233359741970688</v>
      </c>
      <c r="E66" s="88">
        <v>75.239952599644653</v>
      </c>
      <c r="F66" s="88">
        <v>81.25691016863108</v>
      </c>
      <c r="G66" s="88">
        <v>87.855227514946066</v>
      </c>
      <c r="H66" s="88">
        <v>92.82075618368556</v>
      </c>
      <c r="I66" s="88">
        <v>90.264849572161012</v>
      </c>
      <c r="J66" s="88">
        <v>83.374032446399454</v>
      </c>
      <c r="K66" s="88">
        <v>87.186131669618078</v>
      </c>
      <c r="L66" s="88">
        <v>91.070506555333267</v>
      </c>
      <c r="M66" s="88">
        <v>94.20718364621878</v>
      </c>
      <c r="N66" s="88">
        <v>100</v>
      </c>
      <c r="O66" s="88">
        <v>107.1892618817636</v>
      </c>
      <c r="P66" s="88">
        <v>113.93076130191174</v>
      </c>
      <c r="Q66" s="88">
        <v>118.70176964446441</v>
      </c>
      <c r="R66" s="88">
        <v>124.598631754113</v>
      </c>
      <c r="S66" s="88">
        <v>131.37077466857622</v>
      </c>
      <c r="T66" s="88">
        <v>133.63782128221877</v>
      </c>
      <c r="U66" s="88">
        <v>132.71491133578769</v>
      </c>
      <c r="V66" s="88">
        <v>142.68628358716765</v>
      </c>
      <c r="W66" s="88">
        <v>143.8850716439004</v>
      </c>
      <c r="X66" s="88">
        <v>154.30635556124824</v>
      </c>
      <c r="Y66" s="88">
        <v>158.45315869776934</v>
      </c>
      <c r="Z66" s="88">
        <v>160.01323840551916</v>
      </c>
      <c r="AA66" s="88">
        <v>165.02799078684626</v>
      </c>
      <c r="AB66" s="88">
        <v>170.68700183739642</v>
      </c>
      <c r="AC66" s="88">
        <v>177.62756264454052</v>
      </c>
      <c r="AD66" s="88">
        <v>185.00046017238353</v>
      </c>
      <c r="AJ66" s="67"/>
      <c r="AK66" s="67"/>
      <c r="AL66" s="67"/>
    </row>
    <row r="67" spans="1:38" s="68" customFormat="1" ht="7.5" customHeight="1">
      <c r="A67" s="78"/>
      <c r="B67" s="78"/>
      <c r="C67" s="78"/>
      <c r="D67" s="78"/>
      <c r="E67" s="78"/>
      <c r="F67" s="78"/>
      <c r="G67" s="78"/>
      <c r="H67" s="78"/>
      <c r="I67" s="78"/>
      <c r="J67" s="78"/>
      <c r="K67" s="78"/>
      <c r="L67" s="78"/>
      <c r="M67" s="78"/>
      <c r="N67" s="78"/>
      <c r="O67" s="78"/>
      <c r="P67" s="78"/>
      <c r="Q67" s="89"/>
      <c r="R67" s="89"/>
      <c r="S67" s="89"/>
      <c r="T67" s="89"/>
      <c r="U67" s="89"/>
      <c r="V67" s="89"/>
      <c r="W67" s="89"/>
      <c r="X67" s="89"/>
      <c r="Y67" s="89"/>
      <c r="Z67" s="89"/>
      <c r="AA67" s="89"/>
      <c r="AB67" s="89"/>
      <c r="AC67" s="89"/>
      <c r="AD67" s="89"/>
      <c r="AJ67" s="67"/>
      <c r="AK67" s="67"/>
      <c r="AL67" s="67"/>
    </row>
    <row r="68" spans="1:38" ht="12" customHeight="1">
      <c r="A68" s="79" t="s">
        <v>81</v>
      </c>
      <c r="B68" s="80">
        <v>59.442106092019408</v>
      </c>
      <c r="C68" s="80">
        <v>64.398928964215528</v>
      </c>
      <c r="D68" s="80">
        <v>70.116341730417389</v>
      </c>
      <c r="E68" s="80">
        <v>76.328621664357001</v>
      </c>
      <c r="F68" s="80">
        <v>82.381839406068721</v>
      </c>
      <c r="G68" s="80">
        <v>88.988013847955472</v>
      </c>
      <c r="H68" s="80">
        <v>93.555077096818465</v>
      </c>
      <c r="I68" s="80">
        <v>90.641472833461421</v>
      </c>
      <c r="J68" s="80">
        <v>83.07511460392368</v>
      </c>
      <c r="K68" s="80">
        <v>87.673783395993183</v>
      </c>
      <c r="L68" s="80">
        <v>92.595570240257615</v>
      </c>
      <c r="M68" s="80">
        <v>94.95794310704504</v>
      </c>
      <c r="N68" s="80">
        <v>100</v>
      </c>
      <c r="O68" s="80">
        <v>106.53751878341799</v>
      </c>
      <c r="P68" s="80">
        <v>112.9036063171588</v>
      </c>
      <c r="Q68" s="90">
        <v>117.47475314705159</v>
      </c>
      <c r="R68" s="90">
        <v>124.33240971955981</v>
      </c>
      <c r="S68" s="90">
        <v>131.50943268930178</v>
      </c>
      <c r="T68" s="90">
        <v>133.5557502673345</v>
      </c>
      <c r="U68" s="90">
        <v>132.81555453918938</v>
      </c>
      <c r="V68" s="90">
        <v>141.75986221355802</v>
      </c>
      <c r="W68" s="90">
        <v>145.63382598947322</v>
      </c>
      <c r="X68" s="90">
        <v>152.82115011199392</v>
      </c>
      <c r="Y68" s="90">
        <v>154.01474951597245</v>
      </c>
      <c r="Z68" s="90">
        <v>157.65536233472164</v>
      </c>
      <c r="AA68" s="90">
        <v>162.40188835666086</v>
      </c>
      <c r="AB68" s="90">
        <v>168.57255002699065</v>
      </c>
      <c r="AC68" s="90">
        <v>175.68602477749565</v>
      </c>
      <c r="AD68" s="90">
        <v>182.22636388050827</v>
      </c>
      <c r="AJ68" s="67"/>
      <c r="AK68" s="67"/>
      <c r="AL68" s="67"/>
    </row>
    <row r="69" spans="1:38" ht="12" customHeight="1">
      <c r="A69" s="59"/>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J69" s="67"/>
      <c r="AK69" s="67"/>
      <c r="AL69" s="67"/>
    </row>
    <row r="70" spans="1:38" ht="12" customHeight="1">
      <c r="A70" s="59" t="s">
        <v>82</v>
      </c>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J70" s="67"/>
      <c r="AK70" s="67"/>
      <c r="AL70" s="67"/>
    </row>
    <row r="71" spans="1:38" ht="12" customHeight="1">
      <c r="A71" s="59" t="s">
        <v>32</v>
      </c>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J71" s="67"/>
      <c r="AK71" s="67"/>
      <c r="AL71" s="67"/>
    </row>
    <row r="72" spans="1:38" ht="12" customHeight="1">
      <c r="A72" s="63" t="s">
        <v>2</v>
      </c>
      <c r="O72" s="64"/>
      <c r="P72" s="64"/>
      <c r="R72" s="64"/>
      <c r="T72" s="2"/>
      <c r="U72" s="2"/>
      <c r="V72" s="3"/>
      <c r="W72" s="35"/>
      <c r="X72" s="3"/>
      <c r="Y72" s="3"/>
      <c r="Z72" s="3"/>
      <c r="AA72" s="3"/>
      <c r="AC72" s="3"/>
      <c r="AD72" s="3" t="s">
        <v>40</v>
      </c>
      <c r="AJ72" s="67"/>
      <c r="AK72" s="67"/>
      <c r="AL72" s="67"/>
    </row>
    <row r="73" spans="1:38" s="36" customFormat="1" ht="12.75" customHeight="1">
      <c r="A73" s="4"/>
      <c r="B73" s="5">
        <v>1990</v>
      </c>
      <c r="C73" s="5">
        <v>1991</v>
      </c>
      <c r="D73" s="5">
        <v>1992</v>
      </c>
      <c r="E73" s="5">
        <v>1993</v>
      </c>
      <c r="F73" s="5">
        <v>1994</v>
      </c>
      <c r="G73" s="5">
        <v>1995</v>
      </c>
      <c r="H73" s="5">
        <v>1996</v>
      </c>
      <c r="I73" s="5">
        <v>1997</v>
      </c>
      <c r="J73" s="5">
        <v>1998</v>
      </c>
      <c r="K73" s="5">
        <v>1999</v>
      </c>
      <c r="L73" s="5">
        <v>2000</v>
      </c>
      <c r="M73" s="5">
        <v>2001</v>
      </c>
      <c r="N73" s="5">
        <v>2002</v>
      </c>
      <c r="O73" s="5">
        <v>2003</v>
      </c>
      <c r="P73" s="5">
        <v>2004</v>
      </c>
      <c r="Q73" s="5" t="s">
        <v>4</v>
      </c>
      <c r="R73" s="5" t="s">
        <v>5</v>
      </c>
      <c r="S73" s="5" t="s">
        <v>6</v>
      </c>
      <c r="T73" s="5" t="s">
        <v>7</v>
      </c>
      <c r="U73" s="5">
        <v>2009</v>
      </c>
      <c r="V73" s="6" t="s">
        <v>8</v>
      </c>
      <c r="W73" s="6" t="s">
        <v>9</v>
      </c>
      <c r="X73" s="6">
        <v>2012</v>
      </c>
      <c r="Y73" s="6">
        <v>2013</v>
      </c>
      <c r="Z73" s="6">
        <v>2014</v>
      </c>
      <c r="AA73" s="6">
        <v>2015</v>
      </c>
      <c r="AB73" s="6" t="s">
        <v>14</v>
      </c>
      <c r="AC73" s="6" t="s">
        <v>15</v>
      </c>
      <c r="AD73" s="6" t="s">
        <v>16</v>
      </c>
      <c r="AJ73" s="67"/>
      <c r="AK73" s="67"/>
      <c r="AL73" s="67"/>
    </row>
    <row r="74" spans="1:38" ht="12.75" customHeight="1">
      <c r="A74" s="54" t="s">
        <v>46</v>
      </c>
      <c r="B74" s="77"/>
      <c r="C74" s="77">
        <v>6.7969375679843154</v>
      </c>
      <c r="D74" s="77">
        <v>4.4565883468902854</v>
      </c>
      <c r="E74" s="77">
        <v>2.0171011604358995</v>
      </c>
      <c r="F74" s="77">
        <v>6.670815412327542</v>
      </c>
      <c r="G74" s="77">
        <v>1.2797758976769984</v>
      </c>
      <c r="H74" s="77">
        <v>5.2901745568026541</v>
      </c>
      <c r="I74" s="77">
        <v>-0.48036970693061676</v>
      </c>
      <c r="J74" s="77">
        <v>0.68541288297878111</v>
      </c>
      <c r="K74" s="77">
        <v>4.8260466916389078</v>
      </c>
      <c r="L74" s="77">
        <v>6.798657673872782</v>
      </c>
      <c r="M74" s="77">
        <v>3.0810734062189482</v>
      </c>
      <c r="N74" s="77">
        <v>0.11218908452110554</v>
      </c>
      <c r="O74" s="77">
        <v>11.955685121893822</v>
      </c>
      <c r="P74" s="77">
        <v>-1.1121005948776457</v>
      </c>
      <c r="Q74" s="77">
        <v>-6.0877208149619833E-2</v>
      </c>
      <c r="R74" s="77">
        <v>3.9246464988700325</v>
      </c>
      <c r="S74" s="77">
        <v>1.9072062151546305</v>
      </c>
      <c r="T74" s="77">
        <v>2.9330233998635151</v>
      </c>
      <c r="U74" s="77">
        <v>-0.24417703082714581</v>
      </c>
      <c r="V74" s="77">
        <v>-0.45756464902918026</v>
      </c>
      <c r="W74" s="77">
        <v>6.2984994614176912</v>
      </c>
      <c r="X74" s="77">
        <v>2.7051620794915436</v>
      </c>
      <c r="Y74" s="77">
        <v>0.70285396222675445</v>
      </c>
      <c r="Z74" s="77">
        <v>-0.28787153751567018</v>
      </c>
      <c r="AA74" s="77">
        <v>-6.4664225628471144</v>
      </c>
      <c r="AB74" s="77">
        <v>-1.1856128751518042</v>
      </c>
      <c r="AC74" s="77">
        <v>4.7109510304281059</v>
      </c>
      <c r="AD74" s="77">
        <v>5.513831262985434</v>
      </c>
      <c r="AE74" s="85"/>
      <c r="AJ74" s="67"/>
      <c r="AK74" s="67"/>
      <c r="AL74" s="67"/>
    </row>
    <row r="75" spans="1:38" ht="12.75" customHeight="1">
      <c r="A75" s="55" t="s">
        <v>47</v>
      </c>
      <c r="B75" s="77"/>
      <c r="C75" s="77">
        <v>6.7969375679843154</v>
      </c>
      <c r="D75" s="77">
        <v>4.4565883468902854</v>
      </c>
      <c r="E75" s="77">
        <v>2.0171011604358995</v>
      </c>
      <c r="F75" s="77">
        <v>6.670815412327542</v>
      </c>
      <c r="G75" s="77">
        <v>1.2797758976769984</v>
      </c>
      <c r="H75" s="77">
        <v>5.2901745568026541</v>
      </c>
      <c r="I75" s="77">
        <v>-0.48036970693061676</v>
      </c>
      <c r="J75" s="77">
        <v>0.68541288297878111</v>
      </c>
      <c r="K75" s="77">
        <v>4.8260466916389078</v>
      </c>
      <c r="L75" s="77">
        <v>6.798657673872782</v>
      </c>
      <c r="M75" s="77">
        <v>3.0810734062189482</v>
      </c>
      <c r="N75" s="77">
        <v>0.11218908452110554</v>
      </c>
      <c r="O75" s="77">
        <v>11.955685121893822</v>
      </c>
      <c r="P75" s="77">
        <v>-1.1121005948776457</v>
      </c>
      <c r="Q75" s="77">
        <v>-6.0877208149619833E-2</v>
      </c>
      <c r="R75" s="77">
        <v>3.9246464988700325</v>
      </c>
      <c r="S75" s="77">
        <v>1.9072062151546305</v>
      </c>
      <c r="T75" s="77">
        <v>2.9330233998635151</v>
      </c>
      <c r="U75" s="77">
        <v>-0.24417703082714581</v>
      </c>
      <c r="V75" s="77">
        <v>-0.45756464902918026</v>
      </c>
      <c r="W75" s="77">
        <v>6.2984994614176912</v>
      </c>
      <c r="X75" s="77">
        <v>2.7051620794915436</v>
      </c>
      <c r="Y75" s="77">
        <v>0.70285396222675445</v>
      </c>
      <c r="Z75" s="77">
        <v>-0.28787153751567018</v>
      </c>
      <c r="AA75" s="77">
        <v>-6.4664225628471144</v>
      </c>
      <c r="AB75" s="77">
        <v>-1.1856128751518042</v>
      </c>
      <c r="AC75" s="77">
        <v>4.7109510304281059</v>
      </c>
      <c r="AD75" s="77">
        <v>5.513831262985434</v>
      </c>
      <c r="AE75" s="85"/>
      <c r="AJ75" s="67"/>
      <c r="AK75" s="67"/>
      <c r="AL75" s="67"/>
    </row>
    <row r="76" spans="1:38" ht="12.75" customHeight="1">
      <c r="A76" s="70" t="s">
        <v>48</v>
      </c>
      <c r="B76" s="87"/>
      <c r="C76" s="87">
        <v>8.580735357265695</v>
      </c>
      <c r="D76" s="87">
        <v>9.7785809693066881</v>
      </c>
      <c r="E76" s="87">
        <v>9.4219330942179482</v>
      </c>
      <c r="F76" s="87">
        <v>8.1127465129405181</v>
      </c>
      <c r="G76" s="87">
        <v>8.7662380057005578</v>
      </c>
      <c r="H76" s="87">
        <v>5.6880862964990797</v>
      </c>
      <c r="I76" s="87">
        <v>-2.9801468237676545</v>
      </c>
      <c r="J76" s="87">
        <v>-8.4633282675502812</v>
      </c>
      <c r="K76" s="87">
        <v>4.5432618955823614</v>
      </c>
      <c r="L76" s="87">
        <v>4.2265543413193285</v>
      </c>
      <c r="M76" s="87">
        <v>3.4779632153945101</v>
      </c>
      <c r="N76" s="87">
        <v>6.7155495792817561</v>
      </c>
      <c r="O76" s="87">
        <v>6.7355153447891354</v>
      </c>
      <c r="P76" s="87">
        <v>7.06099176102326</v>
      </c>
      <c r="Q76" s="87">
        <v>4.6228035495370392</v>
      </c>
      <c r="R76" s="87">
        <v>5.0734253909431715</v>
      </c>
      <c r="S76" s="87">
        <v>5.8012779539198078</v>
      </c>
      <c r="T76" s="87">
        <v>1.6011869149708389</v>
      </c>
      <c r="U76" s="87">
        <v>-0.74061776625148923</v>
      </c>
      <c r="V76" s="87">
        <v>8.3781362832021387</v>
      </c>
      <c r="W76" s="87">
        <v>0.19828311441696655</v>
      </c>
      <c r="X76" s="87">
        <v>7.8377457723580903</v>
      </c>
      <c r="Y76" s="87">
        <v>2.9453651145938409</v>
      </c>
      <c r="Z76" s="87">
        <v>1.1470437728284537</v>
      </c>
      <c r="AA76" s="87">
        <v>4.2112323454755511</v>
      </c>
      <c r="AB76" s="87">
        <v>3.8784374800086709</v>
      </c>
      <c r="AC76" s="87">
        <v>4.0065416164912335</v>
      </c>
      <c r="AD76" s="87">
        <v>4.0257510083229135</v>
      </c>
      <c r="AE76" s="85"/>
      <c r="AJ76" s="67"/>
      <c r="AK76" s="67"/>
      <c r="AL76" s="67"/>
    </row>
    <row r="77" spans="1:38" ht="12.75" customHeight="1">
      <c r="A77" s="56" t="s">
        <v>49</v>
      </c>
      <c r="B77" s="77"/>
      <c r="C77" s="77">
        <v>10.4959988998407</v>
      </c>
      <c r="D77" s="77">
        <v>11.411756275645658</v>
      </c>
      <c r="E77" s="77">
        <v>8.9108207054251665</v>
      </c>
      <c r="F77" s="77">
        <v>8.5817010325299776</v>
      </c>
      <c r="G77" s="77">
        <v>11.14666979633985</v>
      </c>
      <c r="H77" s="77">
        <v>6.446948049690377</v>
      </c>
      <c r="I77" s="77">
        <v>1.7133338333530759</v>
      </c>
      <c r="J77" s="77">
        <v>-7.35932692433488</v>
      </c>
      <c r="K77" s="77">
        <v>8.7372259025317192</v>
      </c>
      <c r="L77" s="77">
        <v>4.0065480013601302</v>
      </c>
      <c r="M77" s="77">
        <v>2.5375449605834035</v>
      </c>
      <c r="N77" s="77">
        <v>8.6025790909412905</v>
      </c>
      <c r="O77" s="77">
        <v>9.6004660702489844</v>
      </c>
      <c r="P77" s="77">
        <v>7.1581009268048064</v>
      </c>
      <c r="Q77" s="77">
        <v>4.8880072180889726</v>
      </c>
      <c r="R77" s="77">
        <v>5.6384760106271017</v>
      </c>
      <c r="S77" s="77">
        <v>6.8127000987813204</v>
      </c>
      <c r="T77" s="77">
        <v>2.9469206651876476</v>
      </c>
      <c r="U77" s="77">
        <v>-2.3359575751919692</v>
      </c>
      <c r="V77" s="77">
        <v>10.611400981970462</v>
      </c>
      <c r="W77" s="77">
        <v>-4.1248939504698825</v>
      </c>
      <c r="X77" s="77">
        <v>7.2435018684986971</v>
      </c>
      <c r="Y77" s="77">
        <v>1.7055446878106579</v>
      </c>
      <c r="Z77" s="77">
        <v>9.0493913890156819E-2</v>
      </c>
      <c r="AA77" s="77">
        <v>1.9368035197082634</v>
      </c>
      <c r="AB77" s="77">
        <v>2.2360225413223986</v>
      </c>
      <c r="AC77" s="77">
        <v>2.0572282901611771</v>
      </c>
      <c r="AD77" s="77">
        <v>2.7063490041898604</v>
      </c>
      <c r="AE77" s="85"/>
      <c r="AJ77" s="67"/>
      <c r="AK77" s="67"/>
      <c r="AL77" s="67"/>
    </row>
    <row r="78" spans="1:38" ht="12.75" customHeight="1">
      <c r="A78" s="57" t="s">
        <v>50</v>
      </c>
      <c r="B78" s="77"/>
      <c r="C78" s="77">
        <v>16.148940871926001</v>
      </c>
      <c r="D78" s="77">
        <v>8.1633485085275623</v>
      </c>
      <c r="E78" s="77">
        <v>6.4114483867725482</v>
      </c>
      <c r="F78" s="77">
        <v>8.6711139972843796</v>
      </c>
      <c r="G78" s="77">
        <v>5.7290931018372646</v>
      </c>
      <c r="H78" s="77">
        <v>16.831428806313724</v>
      </c>
      <c r="I78" s="77">
        <v>6.1975002418837022</v>
      </c>
      <c r="J78" s="77">
        <v>-6.6872623967797864</v>
      </c>
      <c r="K78" s="77">
        <v>7.0200509484036502</v>
      </c>
      <c r="L78" s="77">
        <v>4.8145506419401016</v>
      </c>
      <c r="M78" s="77">
        <v>0.14559611321681132</v>
      </c>
      <c r="N78" s="77">
        <v>8.2703202408324756</v>
      </c>
      <c r="O78" s="77">
        <v>9.1098169717137978</v>
      </c>
      <c r="P78" s="77">
        <v>2.6513099370614839</v>
      </c>
      <c r="Q78" s="77">
        <v>12.146603681381336</v>
      </c>
      <c r="R78" s="77">
        <v>8.9305530540272144</v>
      </c>
      <c r="S78" s="77">
        <v>3.5954301075268802</v>
      </c>
      <c r="T78" s="77">
        <v>6.5319802913056151</v>
      </c>
      <c r="U78" s="77">
        <v>1.2406000502619463</v>
      </c>
      <c r="V78" s="77">
        <v>7.0368478587761416</v>
      </c>
      <c r="W78" s="77">
        <v>-1.5796703296703356</v>
      </c>
      <c r="X78" s="77">
        <v>7.7219709808683916</v>
      </c>
      <c r="Y78" s="77">
        <v>2.1516639113590088</v>
      </c>
      <c r="Z78" s="77">
        <v>-1.6335993543020351</v>
      </c>
      <c r="AA78" s="77">
        <v>2.3883183810508655</v>
      </c>
      <c r="AB78" s="77">
        <v>0.82673688342273977</v>
      </c>
      <c r="AC78" s="77">
        <v>-5.9659851255890146</v>
      </c>
      <c r="AD78" s="77">
        <v>-2.9592127165934983</v>
      </c>
      <c r="AE78" s="85"/>
      <c r="AJ78" s="67"/>
      <c r="AK78" s="67"/>
      <c r="AL78" s="67"/>
    </row>
    <row r="79" spans="1:38" ht="12.75" customHeight="1">
      <c r="A79" s="57" t="s">
        <v>51</v>
      </c>
      <c r="B79" s="77"/>
      <c r="C79" s="77">
        <v>9.2070945412650502</v>
      </c>
      <c r="D79" s="77">
        <v>10.236075229090602</v>
      </c>
      <c r="E79" s="77">
        <v>8.2709430321343831</v>
      </c>
      <c r="F79" s="77">
        <v>8.3189479868046305</v>
      </c>
      <c r="G79" s="77">
        <v>11.217902452659374</v>
      </c>
      <c r="H79" s="77">
        <v>5.8883326418798703</v>
      </c>
      <c r="I79" s="77">
        <v>0.93699364261325968</v>
      </c>
      <c r="J79" s="77">
        <v>-8.3013840553565927</v>
      </c>
      <c r="K79" s="77">
        <v>9.8561070677317844</v>
      </c>
      <c r="L79" s="77">
        <v>3.2763194292988942</v>
      </c>
      <c r="M79" s="77">
        <v>1.9634764503595079</v>
      </c>
      <c r="N79" s="77">
        <v>8.8619564088193528</v>
      </c>
      <c r="O79" s="77">
        <v>10.201270729280452</v>
      </c>
      <c r="P79" s="77">
        <v>7.4720302168527013</v>
      </c>
      <c r="Q79" s="77">
        <v>4.201543958474673</v>
      </c>
      <c r="R79" s="77">
        <v>5.661297352939016</v>
      </c>
      <c r="S79" s="77">
        <v>7.2715365145363648</v>
      </c>
      <c r="T79" s="77">
        <v>2.3705224900458859</v>
      </c>
      <c r="U79" s="77">
        <v>-3.3182362279592184</v>
      </c>
      <c r="V79" s="77">
        <v>11.405825295573962</v>
      </c>
      <c r="W79" s="77">
        <v>-4.8630213645370475</v>
      </c>
      <c r="X79" s="77">
        <v>6.923802793447436</v>
      </c>
      <c r="Y79" s="77">
        <v>1.8797283769250441</v>
      </c>
      <c r="Z79" s="77">
        <v>3.2740829525607751E-2</v>
      </c>
      <c r="AA79" s="77">
        <v>1.5094246380585474</v>
      </c>
      <c r="AB79" s="77">
        <v>2.2554293281084767</v>
      </c>
      <c r="AC79" s="77">
        <v>2.8354841296901441</v>
      </c>
      <c r="AD79" s="77">
        <v>3.2288174737345088</v>
      </c>
      <c r="AE79" s="85"/>
      <c r="AJ79" s="67"/>
      <c r="AK79" s="67"/>
      <c r="AL79" s="67"/>
    </row>
    <row r="80" spans="1:38" ht="12.75" customHeight="1">
      <c r="A80" s="57" t="s">
        <v>52</v>
      </c>
      <c r="B80" s="77"/>
      <c r="C80" s="77">
        <v>25.354651618465397</v>
      </c>
      <c r="D80" s="77">
        <v>34.719269726147303</v>
      </c>
      <c r="E80" s="77">
        <v>20.505561485744337</v>
      </c>
      <c r="F80" s="77">
        <v>12.78371161548732</v>
      </c>
      <c r="G80" s="77">
        <v>14.052860427527492</v>
      </c>
      <c r="H80" s="77">
        <v>5.7854291417165626</v>
      </c>
      <c r="I80" s="77">
        <v>7.3379435267035831</v>
      </c>
      <c r="J80" s="77">
        <v>1.0380136233794701</v>
      </c>
      <c r="K80" s="77">
        <v>0.61675771599567497</v>
      </c>
      <c r="L80" s="77">
        <v>11.107076470842529</v>
      </c>
      <c r="M80" s="77">
        <v>10.381131723107572</v>
      </c>
      <c r="N80" s="77">
        <v>7.6988149704271223</v>
      </c>
      <c r="O80" s="77">
        <v>4.3436710435021695</v>
      </c>
      <c r="P80" s="77">
        <v>7.623110218932311</v>
      </c>
      <c r="Q80" s="77">
        <v>5.7098891362889219</v>
      </c>
      <c r="R80" s="77">
        <v>3.3420086238268993</v>
      </c>
      <c r="S80" s="77">
        <v>6.5975167939216419</v>
      </c>
      <c r="T80" s="77">
        <v>5.2656869418972434</v>
      </c>
      <c r="U80" s="77">
        <v>4.459258977480232</v>
      </c>
      <c r="V80" s="77">
        <v>6.8430731693994034</v>
      </c>
      <c r="W80" s="77">
        <v>1.286666808682881</v>
      </c>
      <c r="X80" s="77">
        <v>10.25721917260816</v>
      </c>
      <c r="Y80" s="77">
        <v>-1.8903555623378594</v>
      </c>
      <c r="Z80" s="77">
        <v>3.0739019695526224</v>
      </c>
      <c r="AA80" s="77">
        <v>4.8621118949711502</v>
      </c>
      <c r="AB80" s="77">
        <v>2.9436101857115204</v>
      </c>
      <c r="AC80" s="77">
        <v>1.7921297267072163</v>
      </c>
      <c r="AD80" s="77">
        <v>2.2268151667879721</v>
      </c>
      <c r="AE80" s="85"/>
      <c r="AJ80" s="67"/>
      <c r="AK80" s="67"/>
      <c r="AL80" s="67"/>
    </row>
    <row r="81" spans="1:38" ht="12.75" customHeight="1">
      <c r="A81" s="57" t="s">
        <v>53</v>
      </c>
      <c r="B81" s="77"/>
      <c r="C81" s="77">
        <v>7.4149136906841875</v>
      </c>
      <c r="D81" s="77">
        <v>1.1190631099544674</v>
      </c>
      <c r="E81" s="77">
        <v>2.9082486166516475</v>
      </c>
      <c r="F81" s="77">
        <v>3.3825184444166609</v>
      </c>
      <c r="G81" s="77">
        <v>11.865739340792274</v>
      </c>
      <c r="H81" s="77">
        <v>12.18035357084932</v>
      </c>
      <c r="I81" s="77">
        <v>6.8096385542168605</v>
      </c>
      <c r="J81" s="77">
        <v>6.5830438117583441</v>
      </c>
      <c r="K81" s="77">
        <v>-3.9835746338159339</v>
      </c>
      <c r="L81" s="77">
        <v>9.4572549711212019</v>
      </c>
      <c r="M81" s="77">
        <v>7.8586965278337289</v>
      </c>
      <c r="N81" s="77">
        <v>0.59752772902118068</v>
      </c>
      <c r="O81" s="77">
        <v>5.2195864424397627</v>
      </c>
      <c r="P81" s="77">
        <v>8.375965846946329</v>
      </c>
      <c r="Q81" s="77">
        <v>4.1833512387277523</v>
      </c>
      <c r="R81" s="77">
        <v>-4.7684519717517588</v>
      </c>
      <c r="S81" s="77">
        <v>-2.001575009843819</v>
      </c>
      <c r="T81" s="77">
        <v>4.861715663296053</v>
      </c>
      <c r="U81" s="77">
        <v>1.5805606999169868</v>
      </c>
      <c r="V81" s="77">
        <v>6.346462138119648</v>
      </c>
      <c r="W81" s="77">
        <v>-1.3567037124615666</v>
      </c>
      <c r="X81" s="77">
        <v>8.3240943277499895</v>
      </c>
      <c r="Y81" s="77">
        <v>7.2252496473126655</v>
      </c>
      <c r="Z81" s="77">
        <v>2.7526249258313271</v>
      </c>
      <c r="AA81" s="77">
        <v>9.0107958825006165</v>
      </c>
      <c r="AB81" s="77">
        <v>7.5128400009212442</v>
      </c>
      <c r="AC81" s="77">
        <v>5.8739101561663176</v>
      </c>
      <c r="AD81" s="77">
        <v>5.6714485158731804</v>
      </c>
      <c r="AE81" s="85"/>
      <c r="AJ81" s="67"/>
      <c r="AK81" s="67"/>
      <c r="AL81" s="67"/>
    </row>
    <row r="82" spans="1:38" ht="12.75" customHeight="1">
      <c r="A82" s="56" t="s">
        <v>54</v>
      </c>
      <c r="B82" s="77"/>
      <c r="C82" s="77">
        <v>7.5786940864755081</v>
      </c>
      <c r="D82" s="77">
        <v>8.9067324517266684</v>
      </c>
      <c r="E82" s="77">
        <v>9.6774405040447959</v>
      </c>
      <c r="F82" s="77">
        <v>7.8850387134665567</v>
      </c>
      <c r="G82" s="77">
        <v>7.6207959584961884</v>
      </c>
      <c r="H82" s="77">
        <v>5.314510832612811</v>
      </c>
      <c r="I82" s="77">
        <v>-5.2395184881226129</v>
      </c>
      <c r="J82" s="77">
        <v>-9.0316040364019017</v>
      </c>
      <c r="K82" s="77">
        <v>2.2026234974862291</v>
      </c>
      <c r="L82" s="77">
        <v>4.3510227806343522</v>
      </c>
      <c r="M82" s="77">
        <v>4.0253955635201493</v>
      </c>
      <c r="N82" s="77">
        <v>5.6277478114154462</v>
      </c>
      <c r="O82" s="77">
        <v>5.0355414578757944</v>
      </c>
      <c r="P82" s="77">
        <v>6.9993817350064944</v>
      </c>
      <c r="Q82" s="77">
        <v>4.4558160639645479</v>
      </c>
      <c r="R82" s="77">
        <v>4.7104706296713346</v>
      </c>
      <c r="S82" s="77">
        <v>5.1269514910168965</v>
      </c>
      <c r="T82" s="77">
        <v>0.69278994297164331</v>
      </c>
      <c r="U82" s="77">
        <v>0.36059687115444206</v>
      </c>
      <c r="V82" s="77">
        <v>6.9092241497313154</v>
      </c>
      <c r="W82" s="77">
        <v>3.2630134042309891</v>
      </c>
      <c r="X82" s="77">
        <v>8.2321473828021965</v>
      </c>
      <c r="Y82" s="77">
        <v>3.7407137824187799</v>
      </c>
      <c r="Z82" s="77">
        <v>1.8112299094534592</v>
      </c>
      <c r="AA82" s="77">
        <v>5.608479863425984</v>
      </c>
      <c r="AB82" s="77">
        <v>4.8293641690822113</v>
      </c>
      <c r="AC82" s="77">
        <v>5.0974767495891626</v>
      </c>
      <c r="AD82" s="77">
        <v>4.7514634641859743</v>
      </c>
      <c r="AE82" s="85"/>
      <c r="AJ82" s="67"/>
      <c r="AK82" s="67"/>
      <c r="AL82" s="67"/>
    </row>
    <row r="83" spans="1:38" ht="12.75" customHeight="1">
      <c r="A83" s="57" t="s">
        <v>55</v>
      </c>
      <c r="B83" s="77"/>
      <c r="C83" s="77">
        <v>13.979273165029582</v>
      </c>
      <c r="D83" s="77">
        <v>5.6440811578230381</v>
      </c>
      <c r="E83" s="77">
        <v>8.9684750441016092</v>
      </c>
      <c r="F83" s="77">
        <v>14.2806805262843</v>
      </c>
      <c r="G83" s="77">
        <v>8.5044184463590682</v>
      </c>
      <c r="H83" s="77">
        <v>7.9759156942065204</v>
      </c>
      <c r="I83" s="77">
        <v>-27.783501955185898</v>
      </c>
      <c r="J83" s="77">
        <v>-33.312476364011417</v>
      </c>
      <c r="K83" s="77">
        <v>-9.553857733510668</v>
      </c>
      <c r="L83" s="77">
        <v>-10.531115696355485</v>
      </c>
      <c r="M83" s="77">
        <v>0.55553431953416066</v>
      </c>
      <c r="N83" s="77">
        <v>5.6260216171010882</v>
      </c>
      <c r="O83" s="77">
        <v>2.9588886622920114</v>
      </c>
      <c r="P83" s="77">
        <v>8.1123908395523472</v>
      </c>
      <c r="Q83" s="77">
        <v>9.9662671897227995</v>
      </c>
      <c r="R83" s="77">
        <v>1.1932121663538595</v>
      </c>
      <c r="S83" s="77">
        <v>3.9379001094399229</v>
      </c>
      <c r="T83" s="77">
        <v>-5.3243134952804354</v>
      </c>
      <c r="U83" s="77">
        <v>3.5706904187785966</v>
      </c>
      <c r="V83" s="77">
        <v>8.5016107114688424</v>
      </c>
      <c r="W83" s="77">
        <v>-4.3374686349125682</v>
      </c>
      <c r="X83" s="77">
        <v>7.9440065185347919</v>
      </c>
      <c r="Y83" s="77">
        <v>-0.30109241416745647</v>
      </c>
      <c r="Z83" s="77">
        <v>-2.4283490289156049</v>
      </c>
      <c r="AA83" s="77">
        <v>17.052692151759686</v>
      </c>
      <c r="AB83" s="77">
        <v>7.9730061898058153</v>
      </c>
      <c r="AC83" s="77">
        <v>-2.9957159709431096</v>
      </c>
      <c r="AD83" s="77">
        <v>2.4403599913237883</v>
      </c>
      <c r="AE83" s="85"/>
      <c r="AJ83" s="67"/>
      <c r="AK83" s="67"/>
      <c r="AL83" s="67"/>
    </row>
    <row r="84" spans="1:38" ht="12.75" customHeight="1">
      <c r="A84" s="57" t="s">
        <v>56</v>
      </c>
      <c r="B84" s="77"/>
      <c r="C84" s="77">
        <v>6.8216402931428917</v>
      </c>
      <c r="D84" s="77">
        <v>5.3072544324226527</v>
      </c>
      <c r="E84" s="77">
        <v>9.1851921523497708</v>
      </c>
      <c r="F84" s="77">
        <v>9.5948181723745734</v>
      </c>
      <c r="G84" s="77">
        <v>9.7912064666696637</v>
      </c>
      <c r="H84" s="77">
        <v>2.3184441650926857</v>
      </c>
      <c r="I84" s="77">
        <v>-2.4491711075600051</v>
      </c>
      <c r="J84" s="77">
        <v>-11.392593327053689</v>
      </c>
      <c r="K84" s="77">
        <v>0.82092208501829589</v>
      </c>
      <c r="L84" s="77">
        <v>2.0612166101682874</v>
      </c>
      <c r="M84" s="77">
        <v>2.8026895453872243</v>
      </c>
      <c r="N84" s="77">
        <v>1.9071358638773006</v>
      </c>
      <c r="O84" s="77">
        <v>4.9195136253156875</v>
      </c>
      <c r="P84" s="77">
        <v>4.7728358730499565</v>
      </c>
      <c r="Q84" s="77">
        <v>1.6457833770152916</v>
      </c>
      <c r="R84" s="77">
        <v>5.0242331761273533</v>
      </c>
      <c r="S84" s="77">
        <v>6.9173678074064213</v>
      </c>
      <c r="T84" s="77">
        <v>-0.14865576113686529</v>
      </c>
      <c r="U84" s="77">
        <v>-2.4656829085767811</v>
      </c>
      <c r="V84" s="77">
        <v>9.1073817011893254</v>
      </c>
      <c r="W84" s="77">
        <v>1.8222555382067185E-2</v>
      </c>
      <c r="X84" s="77">
        <v>5.2168296046011875</v>
      </c>
      <c r="Y84" s="77">
        <v>0.77724754409453567</v>
      </c>
      <c r="Z84" s="77">
        <v>-0.79351194641607492</v>
      </c>
      <c r="AA84" s="77">
        <v>5.5517766945042837</v>
      </c>
      <c r="AB84" s="77">
        <v>6.1548662533638065</v>
      </c>
      <c r="AC84" s="77">
        <v>6.362342922786695</v>
      </c>
      <c r="AD84" s="77">
        <v>6.6018504205921857</v>
      </c>
      <c r="AE84" s="85"/>
      <c r="AJ84" s="67"/>
      <c r="AK84" s="67"/>
      <c r="AL84" s="67"/>
    </row>
    <row r="85" spans="1:38" ht="12.75" customHeight="1">
      <c r="A85" s="57" t="s">
        <v>57</v>
      </c>
      <c r="B85" s="77"/>
      <c r="C85" s="77">
        <v>4.0317855573458274</v>
      </c>
      <c r="D85" s="77">
        <v>7.7425162046232714</v>
      </c>
      <c r="E85" s="77">
        <v>8.6474376925230985</v>
      </c>
      <c r="F85" s="77">
        <v>8.6563740398989637</v>
      </c>
      <c r="G85" s="77">
        <v>5.745654090511934</v>
      </c>
      <c r="H85" s="77">
        <v>9.1022611712627821</v>
      </c>
      <c r="I85" s="77">
        <v>2.9809675893879017</v>
      </c>
      <c r="J85" s="77">
        <v>-2.9312817577707762</v>
      </c>
      <c r="K85" s="77">
        <v>8.2246630191835663</v>
      </c>
      <c r="L85" s="77">
        <v>5.6848273677541954</v>
      </c>
      <c r="M85" s="77">
        <v>3.3202756206409703</v>
      </c>
      <c r="N85" s="77">
        <v>8.2143737761984283</v>
      </c>
      <c r="O85" s="77">
        <v>7.3182108180859018E-2</v>
      </c>
      <c r="P85" s="77">
        <v>7.9996785556433565</v>
      </c>
      <c r="Q85" s="77">
        <v>3.2151972200933159</v>
      </c>
      <c r="R85" s="77">
        <v>4.2730606379553109</v>
      </c>
      <c r="S85" s="77">
        <v>7.1279763276518509</v>
      </c>
      <c r="T85" s="77">
        <v>-1.1272356481820083</v>
      </c>
      <c r="U85" s="77">
        <v>-1.219066434007658</v>
      </c>
      <c r="V85" s="77">
        <v>7.747609639414037</v>
      </c>
      <c r="W85" s="77">
        <v>1.6110436521077816</v>
      </c>
      <c r="X85" s="77">
        <v>8.4155657084457545</v>
      </c>
      <c r="Y85" s="77">
        <v>5.168139425271562</v>
      </c>
      <c r="Z85" s="77">
        <v>3.0505567720454678</v>
      </c>
      <c r="AA85" s="77">
        <v>4.0475106071865099</v>
      </c>
      <c r="AB85" s="77">
        <v>5.3067665881710155</v>
      </c>
      <c r="AC85" s="77">
        <v>7.8049771457592669</v>
      </c>
      <c r="AD85" s="77">
        <v>4.4169127271620283</v>
      </c>
      <c r="AE85" s="85"/>
      <c r="AJ85" s="67"/>
      <c r="AK85" s="67"/>
      <c r="AL85" s="67"/>
    </row>
    <row r="86" spans="1:38" ht="12.75" customHeight="1">
      <c r="A86" s="57" t="s">
        <v>58</v>
      </c>
      <c r="B86" s="77"/>
      <c r="C86" s="77">
        <v>11.695233249594565</v>
      </c>
      <c r="D86" s="77">
        <v>3.6447182617409908</v>
      </c>
      <c r="E86" s="77">
        <v>-0.98612827908254985</v>
      </c>
      <c r="F86" s="77">
        <v>-2.5922432447428321</v>
      </c>
      <c r="G86" s="77">
        <v>3.2502079084974866</v>
      </c>
      <c r="H86" s="77">
        <v>1.4636110865919392</v>
      </c>
      <c r="I86" s="77">
        <v>-0.89877499089261903</v>
      </c>
      <c r="J86" s="77">
        <v>2.2494842645832449</v>
      </c>
      <c r="K86" s="77">
        <v>2.1436543538451645</v>
      </c>
      <c r="L86" s="77">
        <v>6.9500260034986496</v>
      </c>
      <c r="M86" s="77">
        <v>4.9811139108694391</v>
      </c>
      <c r="N86" s="77">
        <v>1.4602535909792778</v>
      </c>
      <c r="O86" s="77">
        <v>-0.75904653425624247</v>
      </c>
      <c r="P86" s="77">
        <v>8.4858623173253278</v>
      </c>
      <c r="Q86" s="77">
        <v>0.69174658517050602</v>
      </c>
      <c r="R86" s="77">
        <v>9.5473068971678003</v>
      </c>
      <c r="S86" s="77">
        <v>3.8229149678090693</v>
      </c>
      <c r="T86" s="77">
        <v>4.2012783734959953</v>
      </c>
      <c r="U86" s="77">
        <v>-1.6794446598038775</v>
      </c>
      <c r="V86" s="77">
        <v>9.3299260746554751</v>
      </c>
      <c r="W86" s="77">
        <v>12.291890664547452</v>
      </c>
      <c r="X86" s="77">
        <v>14.094512539623054</v>
      </c>
      <c r="Y86" s="77">
        <v>9.7017667770848135</v>
      </c>
      <c r="Z86" s="77">
        <v>2.4831439852893027</v>
      </c>
      <c r="AA86" s="77">
        <v>15.008461413635629</v>
      </c>
      <c r="AB86" s="77">
        <v>9.2660528267810633</v>
      </c>
      <c r="AC86" s="77">
        <v>10.759442298397673</v>
      </c>
      <c r="AD86" s="77">
        <v>7.6199977681805819</v>
      </c>
      <c r="AE86" s="85"/>
      <c r="AJ86" s="67"/>
      <c r="AK86" s="67"/>
      <c r="AL86" s="67"/>
    </row>
    <row r="87" spans="1:38" ht="12.75" customHeight="1">
      <c r="A87" s="57" t="s">
        <v>59</v>
      </c>
      <c r="B87" s="77"/>
      <c r="C87" s="77">
        <v>19.892801411221939</v>
      </c>
      <c r="D87" s="77">
        <v>23.303717955973056</v>
      </c>
      <c r="E87" s="77">
        <v>14.511909679195938</v>
      </c>
      <c r="F87" s="77">
        <v>12.316139633682013</v>
      </c>
      <c r="G87" s="77">
        <v>19.160362546388825</v>
      </c>
      <c r="H87" s="77">
        <v>9.2098761735068138</v>
      </c>
      <c r="I87" s="77">
        <v>6.3176944802434889</v>
      </c>
      <c r="J87" s="77">
        <v>1.3372707812137321</v>
      </c>
      <c r="K87" s="77">
        <v>14.980339259127291</v>
      </c>
      <c r="L87" s="77">
        <v>14.641137734491736</v>
      </c>
      <c r="M87" s="77">
        <v>25.81286685202349</v>
      </c>
      <c r="N87" s="77">
        <v>8.736053774497023</v>
      </c>
      <c r="O87" s="77">
        <v>9.7990924936665067</v>
      </c>
      <c r="P87" s="77">
        <v>20.343460181370631</v>
      </c>
      <c r="Q87" s="77">
        <v>13.731668500261691</v>
      </c>
      <c r="R87" s="77">
        <v>17.359761079649516</v>
      </c>
      <c r="S87" s="77">
        <v>8.382847791555136</v>
      </c>
      <c r="T87" s="77">
        <v>9.4245379838894223</v>
      </c>
      <c r="U87" s="77">
        <v>-0.64978222511614092</v>
      </c>
      <c r="V87" s="77">
        <v>6.0842635008710317</v>
      </c>
      <c r="W87" s="77">
        <v>8.4296314316993062</v>
      </c>
      <c r="X87" s="77">
        <v>8.8152285582702632</v>
      </c>
      <c r="Y87" s="77">
        <v>9.5582649650562104</v>
      </c>
      <c r="Z87" s="77">
        <v>5.2924177176634259</v>
      </c>
      <c r="AA87" s="77">
        <v>10.093251331741897</v>
      </c>
      <c r="AB87" s="77">
        <v>2.4019943987644012</v>
      </c>
      <c r="AC87" s="77">
        <v>4.1255436993459966</v>
      </c>
      <c r="AD87" s="77">
        <v>7.5785715573667005</v>
      </c>
      <c r="AE87" s="85"/>
      <c r="AJ87" s="67"/>
      <c r="AK87" s="67"/>
      <c r="AL87" s="67"/>
    </row>
    <row r="88" spans="1:38" ht="12.75" customHeight="1">
      <c r="A88" s="57" t="s">
        <v>60</v>
      </c>
      <c r="B88" s="77"/>
      <c r="C88" s="77">
        <v>9.7735929734847673</v>
      </c>
      <c r="D88" s="77">
        <v>39.520805758598357</v>
      </c>
      <c r="E88" s="77">
        <v>25.163595133027002</v>
      </c>
      <c r="F88" s="77">
        <v>13.900142939082457</v>
      </c>
      <c r="G88" s="77">
        <v>-1.7921018028927875</v>
      </c>
      <c r="H88" s="77">
        <v>2.6075897853291394</v>
      </c>
      <c r="I88" s="77">
        <v>-22.754900697054126</v>
      </c>
      <c r="J88" s="77">
        <v>-34.658810844115834</v>
      </c>
      <c r="K88" s="77">
        <v>-19.118958655021075</v>
      </c>
      <c r="L88" s="77">
        <v>10.42184828229442</v>
      </c>
      <c r="M88" s="77">
        <v>7.920021116536887</v>
      </c>
      <c r="N88" s="77">
        <v>12.761247875163576</v>
      </c>
      <c r="O88" s="77">
        <v>11.525641859893426</v>
      </c>
      <c r="P88" s="77">
        <v>6.4307941653160441</v>
      </c>
      <c r="Q88" s="77">
        <v>5.4924940381739589</v>
      </c>
      <c r="R88" s="77">
        <v>-0.54796418889463894</v>
      </c>
      <c r="S88" s="77">
        <v>3.113433485739165</v>
      </c>
      <c r="T88" s="77">
        <v>-0.73451576576576372</v>
      </c>
      <c r="U88" s="77">
        <v>11.226605330255168</v>
      </c>
      <c r="V88" s="77">
        <v>3.8951998470070777</v>
      </c>
      <c r="W88" s="77">
        <v>6.123926558040111</v>
      </c>
      <c r="X88" s="77">
        <v>15.315573666232666</v>
      </c>
      <c r="Y88" s="77">
        <v>12.340061127734515</v>
      </c>
      <c r="Z88" s="77">
        <v>7.4875169371553483</v>
      </c>
      <c r="AA88" s="77">
        <v>8.3701903833409972</v>
      </c>
      <c r="AB88" s="77">
        <v>7.0081440862654034</v>
      </c>
      <c r="AC88" s="77">
        <v>6.3684251230976798</v>
      </c>
      <c r="AD88" s="77">
        <v>3.4300894583488173</v>
      </c>
      <c r="AE88" s="85"/>
      <c r="AJ88" s="67"/>
      <c r="AK88" s="67"/>
      <c r="AL88" s="67"/>
    </row>
    <row r="89" spans="1:38" ht="12.75" customHeight="1">
      <c r="A89" s="57" t="s">
        <v>61</v>
      </c>
      <c r="B89" s="77"/>
      <c r="C89" s="77">
        <v>12.336307952265287</v>
      </c>
      <c r="D89" s="77">
        <v>15.952383750308471</v>
      </c>
      <c r="E89" s="77">
        <v>0.91616669369223303</v>
      </c>
      <c r="F89" s="77">
        <v>-3.5962480919096862</v>
      </c>
      <c r="G89" s="77">
        <v>16.764414813271529</v>
      </c>
      <c r="H89" s="77">
        <v>12.749803725644142</v>
      </c>
      <c r="I89" s="77">
        <v>12.436401617357305</v>
      </c>
      <c r="J89" s="77">
        <v>18.227114063731563</v>
      </c>
      <c r="K89" s="77">
        <v>19.367127788756861</v>
      </c>
      <c r="L89" s="77">
        <v>3.019966888077704</v>
      </c>
      <c r="M89" s="77">
        <v>-1.1505992603636344</v>
      </c>
      <c r="N89" s="77">
        <v>12.649171690065671</v>
      </c>
      <c r="O89" s="77">
        <v>7.6968553568478768</v>
      </c>
      <c r="P89" s="77">
        <v>6.283804511035413</v>
      </c>
      <c r="Q89" s="77">
        <v>4.1831867414057626</v>
      </c>
      <c r="R89" s="77">
        <v>8.4981281736296665</v>
      </c>
      <c r="S89" s="77">
        <v>1.8011449920038842</v>
      </c>
      <c r="T89" s="77">
        <v>1.7666375142324284</v>
      </c>
      <c r="U89" s="77">
        <v>-4.2382555341518611</v>
      </c>
      <c r="V89" s="77">
        <v>4.4078851565754178</v>
      </c>
      <c r="W89" s="77">
        <v>3.5458393473994931</v>
      </c>
      <c r="X89" s="77">
        <v>2.8831244498601478</v>
      </c>
      <c r="Y89" s="77">
        <v>1.0120539153150645</v>
      </c>
      <c r="Z89" s="77">
        <v>2.2181363314394105</v>
      </c>
      <c r="AA89" s="77">
        <v>1.5026951793444283</v>
      </c>
      <c r="AB89" s="77">
        <v>7.0388123874266455</v>
      </c>
      <c r="AC89" s="77">
        <v>6.5338757874224171</v>
      </c>
      <c r="AD89" s="77">
        <v>5.7270529370253627</v>
      </c>
      <c r="AE89" s="85"/>
      <c r="AJ89" s="67"/>
      <c r="AK89" s="67"/>
      <c r="AL89" s="67"/>
    </row>
    <row r="90" spans="1:38" ht="12.75" customHeight="1">
      <c r="A90" s="57" t="s">
        <v>62</v>
      </c>
      <c r="B90" s="77"/>
      <c r="C90" s="77">
        <v>3.9467146203535037</v>
      </c>
      <c r="D90" s="77">
        <v>-3.2323416266417837</v>
      </c>
      <c r="E90" s="77">
        <v>22.622380089859078</v>
      </c>
      <c r="F90" s="77">
        <v>9.3577348066298214</v>
      </c>
      <c r="G90" s="77">
        <v>11.323369469880376</v>
      </c>
      <c r="H90" s="77">
        <v>7.1603031783300111</v>
      </c>
      <c r="I90" s="77">
        <v>-0.13087272994633281</v>
      </c>
      <c r="J90" s="77">
        <v>-9.3173920725602244</v>
      </c>
      <c r="K90" s="77">
        <v>9.3930635838150209</v>
      </c>
      <c r="L90" s="77">
        <v>39.441616077657216</v>
      </c>
      <c r="M90" s="77">
        <v>-2.9644689502480048</v>
      </c>
      <c r="N90" s="77">
        <v>7.4692028389333132</v>
      </c>
      <c r="O90" s="77">
        <v>12.391548433193833</v>
      </c>
      <c r="P90" s="77">
        <v>13.943329397874862</v>
      </c>
      <c r="Q90" s="77">
        <v>10.10497118672437</v>
      </c>
      <c r="R90" s="77">
        <v>6.679407272279775</v>
      </c>
      <c r="S90" s="77">
        <v>10.969817056620172</v>
      </c>
      <c r="T90" s="77">
        <v>-4.4639035307653785E-2</v>
      </c>
      <c r="U90" s="77">
        <v>-11.478578988260196</v>
      </c>
      <c r="V90" s="77">
        <v>11.455583352914346</v>
      </c>
      <c r="W90" s="77">
        <v>6.4089685876210751</v>
      </c>
      <c r="X90" s="77">
        <v>17.167997202960208</v>
      </c>
      <c r="Y90" s="77">
        <v>1.7734940717752892</v>
      </c>
      <c r="Z90" s="77">
        <v>-1.0794671566375769</v>
      </c>
      <c r="AA90" s="77">
        <v>-1.4676750860795664</v>
      </c>
      <c r="AB90" s="77">
        <v>-2.2435801020766206</v>
      </c>
      <c r="AC90" s="77">
        <v>6.1051476282547839</v>
      </c>
      <c r="AD90" s="77">
        <v>3.305669278398355</v>
      </c>
      <c r="AE90" s="85"/>
      <c r="AJ90" s="67"/>
      <c r="AK90" s="67"/>
      <c r="AL90" s="67"/>
    </row>
    <row r="91" spans="1:38" ht="12.75" customHeight="1">
      <c r="A91" s="57" t="s">
        <v>63</v>
      </c>
      <c r="B91" s="77"/>
      <c r="C91" s="77">
        <v>-4.2388269221966226</v>
      </c>
      <c r="D91" s="77">
        <v>-13.252282541149469</v>
      </c>
      <c r="E91" s="77">
        <v>-2.9480915469674187</v>
      </c>
      <c r="F91" s="77">
        <v>-1.6181842269621711</v>
      </c>
      <c r="G91" s="77">
        <v>3.3992535877803931</v>
      </c>
      <c r="H91" s="77">
        <v>14.136076950268844</v>
      </c>
      <c r="I91" s="77">
        <v>-4.4663960747876814</v>
      </c>
      <c r="J91" s="77">
        <v>-20.062449878000919</v>
      </c>
      <c r="K91" s="77">
        <v>14.382377425345254</v>
      </c>
      <c r="L91" s="77">
        <v>25.265456174072071</v>
      </c>
      <c r="M91" s="77">
        <v>18.976253612609128</v>
      </c>
      <c r="N91" s="77">
        <v>20.701442452168692</v>
      </c>
      <c r="O91" s="77">
        <v>15.620818075251307</v>
      </c>
      <c r="P91" s="77">
        <v>14.917231169530297</v>
      </c>
      <c r="Q91" s="77">
        <v>4.3308531320024031</v>
      </c>
      <c r="R91" s="77">
        <v>7.1122818570958231</v>
      </c>
      <c r="S91" s="77">
        <v>-3.6805186820557196</v>
      </c>
      <c r="T91" s="77">
        <v>0.69343701038704353</v>
      </c>
      <c r="U91" s="77">
        <v>-8.7033568650050341</v>
      </c>
      <c r="V91" s="77">
        <v>6.2790954567690846</v>
      </c>
      <c r="W91" s="77">
        <v>6.1427213874205506</v>
      </c>
      <c r="X91" s="77">
        <v>16.475484367349807</v>
      </c>
      <c r="Y91" s="77">
        <v>1.1529800330280864</v>
      </c>
      <c r="Z91" s="77">
        <v>-2.811006560004742</v>
      </c>
      <c r="AA91" s="77">
        <v>3.5532343778633049</v>
      </c>
      <c r="AB91" s="77">
        <v>1.4900281371108974</v>
      </c>
      <c r="AC91" s="77">
        <v>2.5300343498805518</v>
      </c>
      <c r="AD91" s="77">
        <v>3.4329898076029224</v>
      </c>
      <c r="AE91" s="85"/>
      <c r="AJ91" s="67"/>
      <c r="AK91" s="67"/>
      <c r="AL91" s="67"/>
    </row>
    <row r="92" spans="1:38" ht="12.75" customHeight="1">
      <c r="A92" s="57" t="s">
        <v>64</v>
      </c>
      <c r="B92" s="77"/>
      <c r="C92" s="77">
        <v>4.8436648003085594</v>
      </c>
      <c r="D92" s="77">
        <v>7.4423147666586402</v>
      </c>
      <c r="E92" s="77">
        <v>9.0920897284533737</v>
      </c>
      <c r="F92" s="77">
        <v>5.0978885509897225</v>
      </c>
      <c r="G92" s="77">
        <v>17.875843746621143</v>
      </c>
      <c r="H92" s="77">
        <v>6.7366407212306996</v>
      </c>
      <c r="I92" s="77">
        <v>7.9516297342090638</v>
      </c>
      <c r="J92" s="77">
        <v>9.2393364569591512</v>
      </c>
      <c r="K92" s="77">
        <v>6.038817499453458</v>
      </c>
      <c r="L92" s="77">
        <v>2.8202938106037578</v>
      </c>
      <c r="M92" s="77">
        <v>3.2276750618258347</v>
      </c>
      <c r="N92" s="77">
        <v>5.0192704960996508</v>
      </c>
      <c r="O92" s="77">
        <v>2.7286419325384799</v>
      </c>
      <c r="P92" s="77">
        <v>0.24778295699093178</v>
      </c>
      <c r="Q92" s="77">
        <v>5.0765458847677962</v>
      </c>
      <c r="R92" s="77">
        <v>2.9407694999959375</v>
      </c>
      <c r="S92" s="77">
        <v>7.6377907099331566</v>
      </c>
      <c r="T92" s="77">
        <v>3.4003844317388854</v>
      </c>
      <c r="U92" s="77">
        <v>3.8010144879488053</v>
      </c>
      <c r="V92" s="77">
        <v>4.0439574478763802</v>
      </c>
      <c r="W92" s="77">
        <v>3.7889834429317233</v>
      </c>
      <c r="X92" s="77">
        <v>4.1505136910332681</v>
      </c>
      <c r="Y92" s="77">
        <v>0.50285505644187367</v>
      </c>
      <c r="Z92" s="77">
        <v>1.3203784735116955</v>
      </c>
      <c r="AA92" s="77">
        <v>1.0882340051712589</v>
      </c>
      <c r="AB92" s="77">
        <v>0.4287946652898853</v>
      </c>
      <c r="AC92" s="77">
        <v>0.77406822395982999</v>
      </c>
      <c r="AD92" s="77">
        <v>1.5305983371950447</v>
      </c>
      <c r="AE92" s="85"/>
      <c r="AJ92" s="67"/>
      <c r="AK92" s="67"/>
      <c r="AL92" s="67"/>
    </row>
    <row r="93" spans="1:38" ht="12.75" customHeight="1">
      <c r="A93" s="57" t="s">
        <v>65</v>
      </c>
      <c r="B93" s="77"/>
      <c r="C93" s="77">
        <v>3.2579806442293773</v>
      </c>
      <c r="D93" s="77">
        <v>5.6717795916654552</v>
      </c>
      <c r="E93" s="77">
        <v>7.8673550436854782</v>
      </c>
      <c r="F93" s="77">
        <v>2.9576721524735063</v>
      </c>
      <c r="G93" s="77">
        <v>4.0819853861466413</v>
      </c>
      <c r="H93" s="77">
        <v>4.1234574970653028</v>
      </c>
      <c r="I93" s="77">
        <v>6.1016520381002692</v>
      </c>
      <c r="J93" s="77">
        <v>8.7844877184070924</v>
      </c>
      <c r="K93" s="77">
        <v>-0.26777333606506204</v>
      </c>
      <c r="L93" s="77">
        <v>1.0185508104931813</v>
      </c>
      <c r="M93" s="77">
        <v>0.98794508368446543</v>
      </c>
      <c r="N93" s="77">
        <v>0.54697524562372735</v>
      </c>
      <c r="O93" s="77">
        <v>3.7521075330917597</v>
      </c>
      <c r="P93" s="77">
        <v>5.2064535243892607</v>
      </c>
      <c r="Q93" s="77">
        <v>4.4700460829493238</v>
      </c>
      <c r="R93" s="77">
        <v>3.2589161724582993</v>
      </c>
      <c r="S93" s="77">
        <v>4.4226015070308478</v>
      </c>
      <c r="T93" s="77">
        <v>0.63485810391065911</v>
      </c>
      <c r="U93" s="77">
        <v>3.0774789966575327</v>
      </c>
      <c r="V93" s="77">
        <v>5.3949636294586867</v>
      </c>
      <c r="W93" s="77">
        <v>2.7208598097165293</v>
      </c>
      <c r="X93" s="77">
        <v>4.9100261404840069</v>
      </c>
      <c r="Y93" s="77">
        <v>1.8528640139921322</v>
      </c>
      <c r="Z93" s="77">
        <v>2.1919537871494299</v>
      </c>
      <c r="AA93" s="77">
        <v>0.17668553989477687</v>
      </c>
      <c r="AB93" s="77">
        <v>-0.21985069886621034</v>
      </c>
      <c r="AC93" s="77">
        <v>0.41378500485168956</v>
      </c>
      <c r="AD93" s="77">
        <v>1.2882497222538518</v>
      </c>
      <c r="AE93" s="85"/>
      <c r="AJ93" s="67"/>
      <c r="AK93" s="67"/>
      <c r="AL93" s="67"/>
    </row>
    <row r="94" spans="1:38" ht="12.75" customHeight="1">
      <c r="A94" s="57" t="s">
        <v>66</v>
      </c>
      <c r="B94" s="77"/>
      <c r="C94" s="77">
        <v>2.4250440917107596</v>
      </c>
      <c r="D94" s="77">
        <v>4.2186827378390035</v>
      </c>
      <c r="E94" s="77">
        <v>4.6248106842902388</v>
      </c>
      <c r="F94" s="77">
        <v>4.0571661687876031</v>
      </c>
      <c r="G94" s="77">
        <v>6.8658943747470715</v>
      </c>
      <c r="H94" s="77">
        <v>8.9419060129466033</v>
      </c>
      <c r="I94" s="77">
        <v>1.4621375886678862</v>
      </c>
      <c r="J94" s="77">
        <v>3.0470113379655857</v>
      </c>
      <c r="K94" s="77">
        <v>5.7507090982763458</v>
      </c>
      <c r="L94" s="77">
        <v>2.9258036626581827</v>
      </c>
      <c r="M94" s="77">
        <v>6.7114029896336405</v>
      </c>
      <c r="N94" s="77">
        <v>6.5683897918474372</v>
      </c>
      <c r="O94" s="77">
        <v>-0.32316008595219614</v>
      </c>
      <c r="P94" s="77">
        <v>6.133000985254867</v>
      </c>
      <c r="Q94" s="77">
        <v>2.9127060951806669</v>
      </c>
      <c r="R94" s="77">
        <v>2.6421494930804528</v>
      </c>
      <c r="S94" s="77">
        <v>3.9682420454886937</v>
      </c>
      <c r="T94" s="77">
        <v>2.4477115919517445</v>
      </c>
      <c r="U94" s="77">
        <v>11.453213260650344</v>
      </c>
      <c r="V94" s="77">
        <v>5.3706562729366425</v>
      </c>
      <c r="W94" s="77">
        <v>4.7996781399370718</v>
      </c>
      <c r="X94" s="77">
        <v>5.873084085374586</v>
      </c>
      <c r="Y94" s="77">
        <v>3.7358950074414849</v>
      </c>
      <c r="Z94" s="77">
        <v>5.387681424054918</v>
      </c>
      <c r="AA94" s="77">
        <v>3.2419989604217676</v>
      </c>
      <c r="AB94" s="77">
        <v>3.0088130652013376</v>
      </c>
      <c r="AC94" s="77">
        <v>2.8427260751574579</v>
      </c>
      <c r="AD94" s="77">
        <v>5.1286345366983994</v>
      </c>
      <c r="AE94" s="85"/>
      <c r="AJ94" s="67"/>
      <c r="AK94" s="67"/>
      <c r="AL94" s="67"/>
    </row>
    <row r="95" spans="1:38" ht="12.75" customHeight="1">
      <c r="A95" s="57" t="s">
        <v>67</v>
      </c>
      <c r="B95" s="77"/>
      <c r="C95" s="77">
        <v>7.6974564926372295</v>
      </c>
      <c r="D95" s="77">
        <v>-8.0381189144396075</v>
      </c>
      <c r="E95" s="77">
        <v>27.483667492678521</v>
      </c>
      <c r="F95" s="77">
        <v>9.8250574306414649</v>
      </c>
      <c r="G95" s="77">
        <v>16.975060337892202</v>
      </c>
      <c r="H95" s="77">
        <v>18.908757450710681</v>
      </c>
      <c r="I95" s="77">
        <v>-1.7120382509447012</v>
      </c>
      <c r="J95" s="77">
        <v>-13.016869360533548</v>
      </c>
      <c r="K95" s="77">
        <v>7.9875518672199064</v>
      </c>
      <c r="L95" s="77">
        <v>2.965376101574563</v>
      </c>
      <c r="M95" s="77">
        <v>-3.8899931042875124</v>
      </c>
      <c r="N95" s="77">
        <v>0.62041023043808252</v>
      </c>
      <c r="O95" s="77">
        <v>21.450442514995174</v>
      </c>
      <c r="P95" s="77">
        <v>24.24797098946641</v>
      </c>
      <c r="Q95" s="77">
        <v>17.948076495441413</v>
      </c>
      <c r="R95" s="77">
        <v>-1.1547616242075804</v>
      </c>
      <c r="S95" s="77">
        <v>-15.006079679565119</v>
      </c>
      <c r="T95" s="77">
        <v>-0.4628460826390608</v>
      </c>
      <c r="U95" s="77">
        <v>-2.7758989967309162</v>
      </c>
      <c r="V95" s="77">
        <v>21.739760572770223</v>
      </c>
      <c r="W95" s="77">
        <v>13.169361175266076</v>
      </c>
      <c r="X95" s="77">
        <v>18.300021039343562</v>
      </c>
      <c r="Y95" s="77">
        <v>8.2112114960517886</v>
      </c>
      <c r="Z95" s="77">
        <v>0.33034760456898482</v>
      </c>
      <c r="AA95" s="77">
        <v>9.212724830455727</v>
      </c>
      <c r="AB95" s="77">
        <v>21.283935803209843</v>
      </c>
      <c r="AC95" s="77">
        <v>12.103635913925288</v>
      </c>
      <c r="AD95" s="77">
        <v>12.240890487274811</v>
      </c>
      <c r="AE95" s="85"/>
      <c r="AJ95" s="67"/>
      <c r="AK95" s="67"/>
      <c r="AL95" s="67"/>
    </row>
    <row r="96" spans="1:38" ht="12.75" customHeight="1">
      <c r="A96" s="57" t="s">
        <v>68</v>
      </c>
      <c r="B96" s="77"/>
      <c r="C96" s="77">
        <v>6.0356465887550996</v>
      </c>
      <c r="D96" s="77">
        <v>2.9167791967282568</v>
      </c>
      <c r="E96" s="77">
        <v>3.3239612621055841</v>
      </c>
      <c r="F96" s="77">
        <v>0.3410533954163526</v>
      </c>
      <c r="G96" s="77">
        <v>4.4981739727843575</v>
      </c>
      <c r="H96" s="77">
        <v>3.5663617804126915</v>
      </c>
      <c r="I96" s="77">
        <v>-1.5257653885133209</v>
      </c>
      <c r="J96" s="77">
        <v>-12.569412243697769</v>
      </c>
      <c r="K96" s="77">
        <v>2.3426080432561065</v>
      </c>
      <c r="L96" s="77">
        <v>-1.19315452867869</v>
      </c>
      <c r="M96" s="77">
        <v>4.7995497224140991</v>
      </c>
      <c r="N96" s="77">
        <v>4.1647340282694216</v>
      </c>
      <c r="O96" s="77">
        <v>4.5770934402024892</v>
      </c>
      <c r="P96" s="77">
        <v>12.80422213258035</v>
      </c>
      <c r="Q96" s="77">
        <v>5.7792214242433175</v>
      </c>
      <c r="R96" s="77">
        <v>2.8810487468189194</v>
      </c>
      <c r="S96" s="77">
        <v>-0.67362195021769367</v>
      </c>
      <c r="T96" s="77">
        <v>-0.1736829046398185</v>
      </c>
      <c r="U96" s="77">
        <v>-6.3279020528399172</v>
      </c>
      <c r="V96" s="77">
        <v>2.5148394197885153</v>
      </c>
      <c r="W96" s="77">
        <v>7.045007908737972</v>
      </c>
      <c r="X96" s="77">
        <v>11.989540048717572</v>
      </c>
      <c r="Y96" s="77">
        <v>5.9031442919745416</v>
      </c>
      <c r="Z96" s="77">
        <v>2.2418714227464278</v>
      </c>
      <c r="AA96" s="77">
        <v>3.0568008094355292</v>
      </c>
      <c r="AB96" s="77">
        <v>3.8755356810136021</v>
      </c>
      <c r="AC96" s="77">
        <v>4.8161434977578494</v>
      </c>
      <c r="AD96" s="77">
        <v>4.2901053767828756</v>
      </c>
      <c r="AE96" s="85"/>
      <c r="AJ96" s="67"/>
      <c r="AK96" s="67"/>
      <c r="AL96" s="67"/>
    </row>
    <row r="97" spans="1:38" ht="12.75" customHeight="1">
      <c r="A97" s="58" t="s">
        <v>69</v>
      </c>
      <c r="B97" s="91"/>
      <c r="C97" s="91">
        <v>-1.3667091211913345</v>
      </c>
      <c r="D97" s="91">
        <v>-2.2696796622796143</v>
      </c>
      <c r="E97" s="91">
        <v>-0.68096351255209697</v>
      </c>
      <c r="F97" s="91">
        <v>-1.8266475644699227</v>
      </c>
      <c r="G97" s="91">
        <v>-1.9805076353781317</v>
      </c>
      <c r="H97" s="91">
        <v>-1.4303184984314328</v>
      </c>
      <c r="I97" s="91">
        <v>0.72283957276944477</v>
      </c>
      <c r="J97" s="91">
        <v>1.7994858611825322</v>
      </c>
      <c r="K97" s="91">
        <v>-0.90488215488215928</v>
      </c>
      <c r="L97" s="91">
        <v>0.16457846676576082</v>
      </c>
      <c r="M97" s="91">
        <v>1.8709916785922616</v>
      </c>
      <c r="N97" s="91">
        <v>-8.3922996878251723</v>
      </c>
      <c r="O97" s="91">
        <v>9.7120463452036176</v>
      </c>
      <c r="P97" s="91">
        <v>-4.928301496091521</v>
      </c>
      <c r="Q97" s="91">
        <v>0.14701878573373506</v>
      </c>
      <c r="R97" s="91">
        <v>-8.259025663331883</v>
      </c>
      <c r="S97" s="91">
        <v>4.4331179991702783</v>
      </c>
      <c r="T97" s="91">
        <v>-6.6284546847511479</v>
      </c>
      <c r="U97" s="91">
        <v>9.1655017322068915</v>
      </c>
      <c r="V97" s="77">
        <v>-1.8094760870775559</v>
      </c>
      <c r="W97" s="77">
        <v>5.9707416647765967</v>
      </c>
      <c r="X97" s="77">
        <v>2.2901171812296042</v>
      </c>
      <c r="Y97" s="77">
        <v>-7.2500915415598683</v>
      </c>
      <c r="Z97" s="77">
        <v>-4.4272742654108583</v>
      </c>
      <c r="AA97" s="77">
        <v>3.7412958810338637</v>
      </c>
      <c r="AB97" s="77">
        <v>-9.1012514220693674E-2</v>
      </c>
      <c r="AC97" s="77">
        <v>-1.9813254383967234</v>
      </c>
      <c r="AD97" s="77">
        <v>-3.1714684014869903</v>
      </c>
      <c r="AE97" s="85"/>
      <c r="AJ97" s="67"/>
      <c r="AK97" s="67"/>
      <c r="AL97" s="67"/>
    </row>
    <row r="98" spans="1:38" s="68" customFormat="1" ht="12.75" customHeight="1">
      <c r="A98" s="78" t="s">
        <v>30</v>
      </c>
      <c r="B98" s="89"/>
      <c r="C98" s="89">
        <v>8.4026312302522257</v>
      </c>
      <c r="D98" s="89">
        <v>9.2299025961596328</v>
      </c>
      <c r="E98" s="89">
        <v>8.6758650454928699</v>
      </c>
      <c r="F98" s="89">
        <v>7.9970246672043288</v>
      </c>
      <c r="G98" s="89">
        <v>8.1203153462537756</v>
      </c>
      <c r="H98" s="89">
        <v>5.6519444649947133</v>
      </c>
      <c r="I98" s="89">
        <v>-2.7535938260043906</v>
      </c>
      <c r="J98" s="89">
        <v>-7.6339983486626011</v>
      </c>
      <c r="K98" s="89">
        <v>4.5722860120378499</v>
      </c>
      <c r="L98" s="89">
        <v>4.4552669229948094</v>
      </c>
      <c r="M98" s="89">
        <v>3.4442293224532676</v>
      </c>
      <c r="N98" s="89">
        <v>6.1490176540414296</v>
      </c>
      <c r="O98" s="89">
        <v>7.1892618817636134</v>
      </c>
      <c r="P98" s="89">
        <v>6.2893421428579472</v>
      </c>
      <c r="Q98" s="89">
        <v>4.1876384288433712</v>
      </c>
      <c r="R98" s="89">
        <v>4.967796290915345</v>
      </c>
      <c r="S98" s="89">
        <v>5.4351663570652846</v>
      </c>
      <c r="T98" s="89">
        <v>1.7256856552470623</v>
      </c>
      <c r="U98" s="89">
        <v>-0.69060535226930142</v>
      </c>
      <c r="V98" s="88">
        <v>7.5133774728228957</v>
      </c>
      <c r="W98" s="88">
        <v>0.84015647937204108</v>
      </c>
      <c r="X98" s="88">
        <v>7.2427832841056414</v>
      </c>
      <c r="Y98" s="88">
        <v>2.6873832392957553</v>
      </c>
      <c r="Z98" s="88">
        <v>0.98456838637434885</v>
      </c>
      <c r="AA98" s="88">
        <v>3.1339609342936114</v>
      </c>
      <c r="AB98" s="88">
        <v>3.4291219468698841</v>
      </c>
      <c r="AC98" s="88">
        <v>4.0662503485508381</v>
      </c>
      <c r="AD98" s="88">
        <v>4.1507620878620628</v>
      </c>
      <c r="AE98" s="92"/>
      <c r="AJ98" s="67"/>
      <c r="AK98" s="67"/>
      <c r="AL98" s="67"/>
    </row>
    <row r="99" spans="1:38" s="68" customFormat="1" ht="12.75" customHeight="1">
      <c r="A99" s="78"/>
      <c r="B99" s="78"/>
      <c r="C99" s="78"/>
      <c r="D99" s="78"/>
      <c r="E99" s="78"/>
      <c r="F99" s="78"/>
      <c r="G99" s="78"/>
      <c r="H99" s="78"/>
      <c r="I99" s="78"/>
      <c r="J99" s="78"/>
      <c r="K99" s="78"/>
      <c r="L99" s="78"/>
      <c r="M99" s="78"/>
      <c r="N99" s="78"/>
      <c r="O99" s="78"/>
      <c r="P99" s="78"/>
      <c r="Q99" s="89"/>
      <c r="R99" s="89"/>
      <c r="S99" s="89"/>
      <c r="T99" s="89"/>
      <c r="U99" s="89"/>
      <c r="V99" s="89"/>
      <c r="W99" s="89"/>
      <c r="X99" s="89"/>
      <c r="Y99" s="89"/>
      <c r="Z99" s="89"/>
      <c r="AA99" s="89"/>
      <c r="AB99" s="89"/>
      <c r="AC99" s="89"/>
      <c r="AD99" s="89"/>
      <c r="AJ99" s="67"/>
      <c r="AK99" s="67"/>
      <c r="AL99" s="67"/>
    </row>
    <row r="100" spans="1:38" ht="12.75" customHeight="1">
      <c r="A100" s="79" t="s">
        <v>81</v>
      </c>
      <c r="B100" s="80"/>
      <c r="C100" s="80">
        <v>8.3389085583924327</v>
      </c>
      <c r="D100" s="80">
        <v>8.8781177857458573</v>
      </c>
      <c r="E100" s="80">
        <v>8.8599601471288025</v>
      </c>
      <c r="F100" s="80">
        <v>7.930469081873099</v>
      </c>
      <c r="G100" s="80">
        <v>8.0189693377981257</v>
      </c>
      <c r="H100" s="80">
        <v>5.132222926860976</v>
      </c>
      <c r="I100" s="80">
        <v>-3.1143197715948787</v>
      </c>
      <c r="J100" s="80">
        <v>-8.3475676122779561</v>
      </c>
      <c r="K100" s="80">
        <v>5.5355551587193474</v>
      </c>
      <c r="L100" s="80">
        <v>5.6137498048126417</v>
      </c>
      <c r="M100" s="80">
        <v>2.5512806505298045</v>
      </c>
      <c r="N100" s="80">
        <v>5.3097789694866293</v>
      </c>
      <c r="O100" s="80">
        <v>6.537518783418335</v>
      </c>
      <c r="P100" s="80">
        <v>5.975441897311498</v>
      </c>
      <c r="Q100" s="90">
        <v>4.0487164041969663</v>
      </c>
      <c r="R100" s="90">
        <v>5.8375577635170686</v>
      </c>
      <c r="S100" s="90">
        <v>5.7724474140976128</v>
      </c>
      <c r="T100" s="90">
        <v>1.5560234244696716</v>
      </c>
      <c r="U100" s="90">
        <v>-0.55422228295188347</v>
      </c>
      <c r="V100" s="90">
        <v>6.7343826597730896</v>
      </c>
      <c r="W100" s="90">
        <v>2.7327649134415424</v>
      </c>
      <c r="X100" s="90">
        <v>4.9351760653879779</v>
      </c>
      <c r="Y100" s="90">
        <v>0.78104333274799842</v>
      </c>
      <c r="Z100" s="90">
        <v>2.3638079016397313</v>
      </c>
      <c r="AA100" s="90">
        <v>3.0106974806614915</v>
      </c>
      <c r="AB100" s="90">
        <v>3.7996243348956682</v>
      </c>
      <c r="AC100" s="90">
        <v>4.219829829569548</v>
      </c>
      <c r="AD100" s="90">
        <v>3.7227429508385228</v>
      </c>
      <c r="AJ100" s="67"/>
      <c r="AK100" s="67"/>
      <c r="AL100" s="67"/>
    </row>
    <row r="101" spans="1:38" s="234" customFormat="1" ht="12.75" customHeight="1">
      <c r="A101" s="235"/>
      <c r="B101" s="235"/>
      <c r="C101" s="235"/>
      <c r="D101" s="235"/>
      <c r="E101" s="235"/>
      <c r="F101" s="235"/>
      <c r="G101" s="235"/>
      <c r="H101" s="235"/>
      <c r="I101" s="235"/>
      <c r="J101" s="235"/>
      <c r="K101" s="235"/>
      <c r="L101" s="235"/>
      <c r="M101" s="235"/>
      <c r="N101" s="235"/>
      <c r="O101" s="236"/>
      <c r="P101" s="236"/>
      <c r="Q101" s="235"/>
      <c r="R101" s="236"/>
      <c r="S101" s="235"/>
      <c r="T101" s="237"/>
      <c r="U101" s="237"/>
      <c r="V101" s="238"/>
      <c r="W101" s="239"/>
      <c r="X101" s="238"/>
      <c r="Y101" s="238"/>
      <c r="Z101" s="238"/>
      <c r="AA101" s="238"/>
      <c r="AB101" s="238"/>
      <c r="AC101" s="238"/>
      <c r="AD101" s="238"/>
      <c r="AJ101" s="67"/>
      <c r="AK101" s="67"/>
      <c r="AL101" s="67"/>
    </row>
    <row r="102" spans="1:38" ht="12" customHeight="1">
      <c r="A102" s="59" t="s">
        <v>83</v>
      </c>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J102" s="67"/>
      <c r="AK102" s="67"/>
      <c r="AL102" s="67"/>
    </row>
    <row r="103" spans="1:38" ht="12" customHeight="1">
      <c r="A103" s="59" t="s">
        <v>84</v>
      </c>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J103" s="67"/>
      <c r="AK103" s="67"/>
      <c r="AL103" s="67"/>
    </row>
    <row r="104" spans="1:38" ht="12.75" customHeight="1">
      <c r="A104" s="63" t="s">
        <v>2</v>
      </c>
      <c r="O104" s="64"/>
      <c r="P104" s="64"/>
      <c r="R104" s="64"/>
      <c r="T104" s="2"/>
      <c r="U104" s="2"/>
      <c r="V104" s="3"/>
      <c r="W104" s="35"/>
      <c r="X104" s="3"/>
      <c r="Y104" s="3"/>
      <c r="Z104" s="3"/>
      <c r="AA104" s="3"/>
      <c r="AD104" s="3" t="s">
        <v>40</v>
      </c>
      <c r="AJ104" s="67"/>
      <c r="AK104" s="67"/>
      <c r="AL104" s="67"/>
    </row>
    <row r="105" spans="1:38" s="36" customFormat="1" ht="13.5" customHeight="1">
      <c r="A105" s="4"/>
      <c r="B105" s="5">
        <v>1990</v>
      </c>
      <c r="C105" s="5">
        <v>1991</v>
      </c>
      <c r="D105" s="5">
        <v>1992</v>
      </c>
      <c r="E105" s="5">
        <v>1993</v>
      </c>
      <c r="F105" s="5">
        <v>1994</v>
      </c>
      <c r="G105" s="5">
        <v>1995</v>
      </c>
      <c r="H105" s="5">
        <v>1996</v>
      </c>
      <c r="I105" s="5">
        <v>1997</v>
      </c>
      <c r="J105" s="5">
        <v>1998</v>
      </c>
      <c r="K105" s="5">
        <v>1999</v>
      </c>
      <c r="L105" s="5">
        <v>2000</v>
      </c>
      <c r="M105" s="5">
        <v>2001</v>
      </c>
      <c r="N105" s="5">
        <v>2002</v>
      </c>
      <c r="O105" s="5">
        <v>2003</v>
      </c>
      <c r="P105" s="5">
        <v>2004</v>
      </c>
      <c r="Q105" s="5" t="s">
        <v>4</v>
      </c>
      <c r="R105" s="5" t="s">
        <v>5</v>
      </c>
      <c r="S105" s="5" t="s">
        <v>6</v>
      </c>
      <c r="T105" s="5" t="s">
        <v>7</v>
      </c>
      <c r="U105" s="5">
        <v>2009</v>
      </c>
      <c r="V105" s="6" t="s">
        <v>8</v>
      </c>
      <c r="W105" s="6" t="s">
        <v>9</v>
      </c>
      <c r="X105" s="6">
        <v>2012</v>
      </c>
      <c r="Y105" s="6">
        <v>2013</v>
      </c>
      <c r="Z105" s="6">
        <v>2014</v>
      </c>
      <c r="AA105" s="6">
        <v>2015</v>
      </c>
      <c r="AB105" s="6" t="s">
        <v>14</v>
      </c>
      <c r="AC105" s="6" t="s">
        <v>15</v>
      </c>
      <c r="AD105" s="6" t="s">
        <v>16</v>
      </c>
      <c r="AJ105" s="67"/>
      <c r="AK105" s="67"/>
      <c r="AL105" s="67"/>
    </row>
    <row r="106" spans="1:38" s="93" customFormat="1" ht="13.5" customHeight="1">
      <c r="A106" s="54" t="s">
        <v>46</v>
      </c>
      <c r="B106" s="77"/>
      <c r="C106" s="77">
        <v>0.67860131150528857</v>
      </c>
      <c r="D106" s="77">
        <v>0.45946475417562443</v>
      </c>
      <c r="E106" s="77">
        <v>0.20323006773962624</v>
      </c>
      <c r="F106" s="77">
        <v>0.53538776555291778</v>
      </c>
      <c r="G106" s="77">
        <v>0.11041359319592207</v>
      </c>
      <c r="H106" s="77">
        <v>0.48041286092119118</v>
      </c>
      <c r="I106" s="77">
        <v>-4.3537982648378944E-2</v>
      </c>
      <c r="J106" s="77">
        <v>6.2132021453095113E-2</v>
      </c>
      <c r="K106" s="77">
        <v>0.49511509056373199</v>
      </c>
      <c r="L106" s="77">
        <v>0.60460417967186797</v>
      </c>
      <c r="M106" s="77">
        <v>0.26188711609248266</v>
      </c>
      <c r="N106" s="77">
        <v>9.6250186464316434E-3</v>
      </c>
      <c r="O106" s="77">
        <v>1.0392096335658594</v>
      </c>
      <c r="P106" s="77">
        <v>-0.10499736465200862</v>
      </c>
      <c r="Q106" s="77">
        <v>-5.656169272093647E-3</v>
      </c>
      <c r="R106" s="77">
        <v>0.36084584790356317</v>
      </c>
      <c r="S106" s="77">
        <v>0.17931556673067761</v>
      </c>
      <c r="T106" s="77">
        <v>0.27416971921340694</v>
      </c>
      <c r="U106" s="77">
        <v>-2.4594595001722085E-2</v>
      </c>
      <c r="V106" s="77">
        <v>-4.4782020581038647E-2</v>
      </c>
      <c r="W106" s="77">
        <v>0.66273935978044995</v>
      </c>
      <c r="X106" s="77">
        <v>0.31357672776590628</v>
      </c>
      <c r="Y106" s="77">
        <v>8.0857067538904689E-2</v>
      </c>
      <c r="Z106" s="77">
        <v>-3.2593455140043325E-2</v>
      </c>
      <c r="AA106" s="77">
        <v>-0.65239235297751785</v>
      </c>
      <c r="AB106" s="77">
        <v>-0.10519619780091911</v>
      </c>
      <c r="AC106" s="77">
        <v>0.39934470113335918</v>
      </c>
      <c r="AD106" s="77">
        <v>0.4632058141121832</v>
      </c>
      <c r="AJ106" s="67"/>
      <c r="AK106" s="67"/>
      <c r="AL106" s="67"/>
    </row>
    <row r="107" spans="1:38" ht="13.5" customHeight="1">
      <c r="A107" s="55" t="s">
        <v>47</v>
      </c>
      <c r="B107" s="77"/>
      <c r="C107" s="77">
        <v>0.67860131150528857</v>
      </c>
      <c r="D107" s="77">
        <v>0.45946475417562443</v>
      </c>
      <c r="E107" s="77">
        <v>0.20323006773962624</v>
      </c>
      <c r="F107" s="77">
        <v>0.53538776555291778</v>
      </c>
      <c r="G107" s="77">
        <v>0.11041359319592207</v>
      </c>
      <c r="H107" s="77">
        <v>0.48041286092119118</v>
      </c>
      <c r="I107" s="77">
        <v>-4.3537982648378944E-2</v>
      </c>
      <c r="J107" s="77">
        <v>6.2132021453095113E-2</v>
      </c>
      <c r="K107" s="77">
        <v>0.49511509056373199</v>
      </c>
      <c r="L107" s="77">
        <v>0.60460417967186797</v>
      </c>
      <c r="M107" s="77">
        <v>0.26188711609248266</v>
      </c>
      <c r="N107" s="77">
        <v>9.6250186464316434E-3</v>
      </c>
      <c r="O107" s="77">
        <v>1.0392096335658594</v>
      </c>
      <c r="P107" s="77">
        <v>-0.10499736465200862</v>
      </c>
      <c r="Q107" s="77">
        <v>-5.656169272093647E-3</v>
      </c>
      <c r="R107" s="77">
        <v>0.36084584790356317</v>
      </c>
      <c r="S107" s="77">
        <v>0.17931556673067761</v>
      </c>
      <c r="T107" s="77">
        <v>0.27416971921340694</v>
      </c>
      <c r="U107" s="77">
        <v>-2.4594595001722085E-2</v>
      </c>
      <c r="V107" s="77">
        <v>-4.4782020581038647E-2</v>
      </c>
      <c r="W107" s="77">
        <v>0.66273935978044995</v>
      </c>
      <c r="X107" s="77">
        <v>0.31357672776590628</v>
      </c>
      <c r="Y107" s="77">
        <v>8.0857067538904689E-2</v>
      </c>
      <c r="Z107" s="77">
        <v>-3.2593455140043325E-2</v>
      </c>
      <c r="AA107" s="77">
        <v>-0.65239235297751785</v>
      </c>
      <c r="AB107" s="77">
        <v>-0.10519619780091911</v>
      </c>
      <c r="AC107" s="77">
        <v>0.39934470113335918</v>
      </c>
      <c r="AD107" s="77">
        <v>0.4632058141121832</v>
      </c>
      <c r="AJ107" s="67"/>
      <c r="AK107" s="67"/>
      <c r="AL107" s="67"/>
    </row>
    <row r="108" spans="1:38" s="93" customFormat="1" ht="13.5" customHeight="1">
      <c r="A108" s="70" t="s">
        <v>48</v>
      </c>
      <c r="B108" s="87"/>
      <c r="C108" s="87">
        <v>7.7240409697008996</v>
      </c>
      <c r="D108" s="87">
        <v>8.770430125761985</v>
      </c>
      <c r="E108" s="87">
        <v>8.4726400500543413</v>
      </c>
      <c r="F108" s="87">
        <v>7.4616319250546344</v>
      </c>
      <c r="G108" s="87">
        <v>8.0099244676998786</v>
      </c>
      <c r="H108" s="87">
        <v>5.171538159660412</v>
      </c>
      <c r="I108" s="87">
        <v>-2.7100432372366536</v>
      </c>
      <c r="J108" s="87">
        <v>-7.6961356650437462</v>
      </c>
      <c r="K108" s="87">
        <v>4.0771583394806044</v>
      </c>
      <c r="L108" s="87">
        <v>3.8506871417995878</v>
      </c>
      <c r="M108" s="87">
        <v>3.1823409966843177</v>
      </c>
      <c r="N108" s="87">
        <v>6.1394036003967667</v>
      </c>
      <c r="O108" s="87">
        <v>6.1500522481977491</v>
      </c>
      <c r="P108" s="87">
        <v>6.3943384653125692</v>
      </c>
      <c r="Q108" s="87">
        <v>4.193293718475803</v>
      </c>
      <c r="R108" s="87">
        <v>4.6069567580363735</v>
      </c>
      <c r="S108" s="87">
        <v>5.2558416839436344</v>
      </c>
      <c r="T108" s="87">
        <v>1.4515130436658608</v>
      </c>
      <c r="U108" s="87">
        <v>-0.66601945554907882</v>
      </c>
      <c r="V108" s="87">
        <v>7.5581650020702709</v>
      </c>
      <c r="W108" s="87">
        <v>0.17741941106842396</v>
      </c>
      <c r="X108" s="87">
        <v>6.9292106827271338</v>
      </c>
      <c r="Y108" s="87">
        <v>2.6065271784129891</v>
      </c>
      <c r="Z108" s="87">
        <v>1.0171729280898865</v>
      </c>
      <c r="AA108" s="87">
        <v>3.7863643829973643</v>
      </c>
      <c r="AB108" s="87">
        <v>3.534314297090932</v>
      </c>
      <c r="AC108" s="87">
        <v>3.6669093099608348</v>
      </c>
      <c r="AD108" s="87">
        <v>3.6875558071492209</v>
      </c>
      <c r="AJ108" s="67"/>
      <c r="AK108" s="67"/>
      <c r="AL108" s="67"/>
    </row>
    <row r="109" spans="1:38" s="93" customFormat="1" ht="13.5" customHeight="1">
      <c r="A109" s="56" t="s">
        <v>49</v>
      </c>
      <c r="B109" s="77"/>
      <c r="C109" s="77">
        <v>3.2457134365570148</v>
      </c>
      <c r="D109" s="77">
        <v>3.5603754443470557</v>
      </c>
      <c r="E109" s="77">
        <v>2.6733928211527918</v>
      </c>
      <c r="F109" s="77">
        <v>2.5787501067868273</v>
      </c>
      <c r="G109" s="77">
        <v>3.3093220238918533</v>
      </c>
      <c r="H109" s="77">
        <v>1.9342776271403579</v>
      </c>
      <c r="I109" s="77">
        <v>0.50632325439355608</v>
      </c>
      <c r="J109" s="77">
        <v>-2.2744046786740464</v>
      </c>
      <c r="K109" s="77">
        <v>2.8088856453828845</v>
      </c>
      <c r="L109" s="77">
        <v>1.3164670624364141</v>
      </c>
      <c r="M109" s="77">
        <v>0.85426188843269302</v>
      </c>
      <c r="N109" s="77">
        <v>2.8750312834378131</v>
      </c>
      <c r="O109" s="77">
        <v>3.2646240790269401</v>
      </c>
      <c r="P109" s="77">
        <v>2.5152611750514642</v>
      </c>
      <c r="Q109" s="77">
        <v>1.7141901495791314</v>
      </c>
      <c r="R109" s="77">
        <v>2.0032705977752223</v>
      </c>
      <c r="S109" s="77">
        <v>2.4680925067233757</v>
      </c>
      <c r="T109" s="77">
        <v>1.0764937270830366</v>
      </c>
      <c r="U109" s="77">
        <v>-0.85798734555882505</v>
      </c>
      <c r="V109" s="77">
        <v>3.7988994462044787</v>
      </c>
      <c r="W109" s="77">
        <v>-1.5311689121831458</v>
      </c>
      <c r="X109" s="77">
        <v>2.5547522955996906</v>
      </c>
      <c r="Y109" s="77">
        <v>0.58985511896982923</v>
      </c>
      <c r="Z109" s="77">
        <v>3.0975121327437748E-2</v>
      </c>
      <c r="AA109" s="77">
        <v>0.66268769296381491</v>
      </c>
      <c r="AB109" s="77">
        <v>0.74716039802860612</v>
      </c>
      <c r="AC109" s="77">
        <v>0.67562132579544265</v>
      </c>
      <c r="AD109" s="77">
        <v>0.87968353094610474</v>
      </c>
      <c r="AJ109" s="67"/>
      <c r="AK109" s="67"/>
      <c r="AL109" s="67"/>
    </row>
    <row r="110" spans="1:38" ht="13.5" customHeight="1">
      <c r="A110" s="57" t="s">
        <v>50</v>
      </c>
      <c r="B110" s="77"/>
      <c r="C110" s="77">
        <v>0.27294722146063427</v>
      </c>
      <c r="D110" s="77">
        <v>0.1384537416283311</v>
      </c>
      <c r="E110" s="77">
        <v>0.10379699139769984</v>
      </c>
      <c r="F110" s="77">
        <v>0.12863605794718644</v>
      </c>
      <c r="G110" s="77">
        <v>8.3806690927561295E-2</v>
      </c>
      <c r="H110" s="77">
        <v>0.22994293841894192</v>
      </c>
      <c r="I110" s="77">
        <v>9.5697297125012334E-2</v>
      </c>
      <c r="J110" s="77">
        <v>-0.12489169458834155</v>
      </c>
      <c r="K110" s="77">
        <v>0.13358029102235705</v>
      </c>
      <c r="L110" s="77">
        <v>9.1192289917647093E-2</v>
      </c>
      <c r="M110" s="77">
        <v>3.4104868036344601E-3</v>
      </c>
      <c r="N110" s="77">
        <v>0.19799394880474636</v>
      </c>
      <c r="O110" s="77">
        <v>0.21635901557427839</v>
      </c>
      <c r="P110" s="77">
        <v>6.517872197131E-2</v>
      </c>
      <c r="Q110" s="77">
        <v>0.30651031984915261</v>
      </c>
      <c r="R110" s="77">
        <v>0.26052132426122632</v>
      </c>
      <c r="S110" s="77">
        <v>0.11342793929527006</v>
      </c>
      <c r="T110" s="77">
        <v>0.2060534930472426</v>
      </c>
      <c r="U110" s="77">
        <v>4.2254454072689046E-2</v>
      </c>
      <c r="V110" s="77">
        <v>0.2380488381283607</v>
      </c>
      <c r="W110" s="77">
        <v>-5.3638807821765652E-2</v>
      </c>
      <c r="X110" s="77">
        <v>0.27357050408501071</v>
      </c>
      <c r="Y110" s="77">
        <v>8.4174433411949343E-2</v>
      </c>
      <c r="Z110" s="77">
        <v>-6.2808623770789593E-2</v>
      </c>
      <c r="AA110" s="77">
        <v>8.9469989783688031E-2</v>
      </c>
      <c r="AB110" s="77">
        <v>2.5952335297927131E-2</v>
      </c>
      <c r="AC110" s="77">
        <v>-0.16343771883179645</v>
      </c>
      <c r="AD110" s="77">
        <v>-7.3787166721395597E-2</v>
      </c>
      <c r="AJ110" s="67"/>
      <c r="AK110" s="67"/>
      <c r="AL110" s="67"/>
    </row>
    <row r="111" spans="1:38" ht="13.5" customHeight="1">
      <c r="A111" s="57" t="s">
        <v>51</v>
      </c>
      <c r="B111" s="77"/>
      <c r="C111" s="77">
        <v>2.4959258320691586</v>
      </c>
      <c r="D111" s="77">
        <v>2.8060418831587262</v>
      </c>
      <c r="E111" s="77">
        <v>2.1614102124430694</v>
      </c>
      <c r="F111" s="77">
        <v>2.1774526673779855</v>
      </c>
      <c r="G111" s="77">
        <v>2.9056022507135695</v>
      </c>
      <c r="H111" s="77">
        <v>1.5432201482018217</v>
      </c>
      <c r="I111" s="77">
        <v>0.24048861204481448</v>
      </c>
      <c r="J111" s="77">
        <v>-2.1972251602786335</v>
      </c>
      <c r="K111" s="77">
        <v>2.6757220931355845</v>
      </c>
      <c r="L111" s="77">
        <v>0.92310111320120036</v>
      </c>
      <c r="M111" s="77">
        <v>0.55714507590385987</v>
      </c>
      <c r="N111" s="77">
        <v>2.4659962778336917</v>
      </c>
      <c r="O111" s="77">
        <v>2.9088960941157365</v>
      </c>
      <c r="P111" s="77">
        <v>2.2102653011832167</v>
      </c>
      <c r="Q111" s="77">
        <v>1.2360510526790975</v>
      </c>
      <c r="R111" s="77">
        <v>1.676597367261327</v>
      </c>
      <c r="S111" s="77">
        <v>2.1936821674287987</v>
      </c>
      <c r="T111" s="77">
        <v>0.72508221371276371</v>
      </c>
      <c r="U111" s="77">
        <v>-1.0138781382501276</v>
      </c>
      <c r="V111" s="77">
        <v>3.3604012679548685</v>
      </c>
      <c r="W111" s="77">
        <v>-1.5041562106495603</v>
      </c>
      <c r="X111" s="77">
        <v>2.0076168235237084</v>
      </c>
      <c r="Y111" s="77">
        <v>0.52581233656829185</v>
      </c>
      <c r="Z111" s="77">
        <v>9.0327629710902149E-3</v>
      </c>
      <c r="AA111" s="77">
        <v>0.41620124847228285</v>
      </c>
      <c r="AB111" s="77">
        <v>0.61740359374804632</v>
      </c>
      <c r="AC111" s="77">
        <v>0.7696343851221481</v>
      </c>
      <c r="AD111" s="77">
        <v>0.87291776690613698</v>
      </c>
      <c r="AJ111" s="67"/>
      <c r="AK111" s="67"/>
      <c r="AL111" s="67"/>
    </row>
    <row r="112" spans="1:38" ht="13.5" customHeight="1">
      <c r="A112" s="57" t="s">
        <v>52</v>
      </c>
      <c r="B112" s="77"/>
      <c r="C112" s="77">
        <v>0.4512130101743444</v>
      </c>
      <c r="D112" s="77">
        <v>0.61241148936322598</v>
      </c>
      <c r="E112" s="77">
        <v>0.39922308606617912</v>
      </c>
      <c r="F112" s="77">
        <v>0.26103469415796315</v>
      </c>
      <c r="G112" s="77">
        <v>0.28345394496171228</v>
      </c>
      <c r="H112" s="77">
        <v>0.1221457872189645</v>
      </c>
      <c r="I112" s="77">
        <v>0.14779323014987292</v>
      </c>
      <c r="J112" s="77">
        <v>2.2730125599716277E-2</v>
      </c>
      <c r="K112" s="77">
        <v>1.648770316800266E-2</v>
      </c>
      <c r="L112" s="77">
        <v>0.25832885676346962</v>
      </c>
      <c r="M112" s="77">
        <v>0.25501628303233254</v>
      </c>
      <c r="N112" s="77">
        <v>0.20796435382652823</v>
      </c>
      <c r="O112" s="77">
        <v>0.11501709744059234</v>
      </c>
      <c r="P112" s="77">
        <v>0.20142532406069794</v>
      </c>
      <c r="Q112" s="77">
        <v>0.15273623639882744</v>
      </c>
      <c r="R112" s="77">
        <v>8.6131276875632753E-2</v>
      </c>
      <c r="S112" s="77">
        <v>0.16813890233029341</v>
      </c>
      <c r="T112" s="77">
        <v>0.12897833602236844</v>
      </c>
      <c r="U112" s="77">
        <v>0.1082693213344315</v>
      </c>
      <c r="V112" s="77">
        <v>0.17659271236882659</v>
      </c>
      <c r="W112" s="77">
        <v>3.1461852018518109E-2</v>
      </c>
      <c r="X112" s="77">
        <v>0.24538242358192844</v>
      </c>
      <c r="Y112" s="77">
        <v>-4.4626416196151208E-2</v>
      </c>
      <c r="Z112" s="77">
        <v>7.4598862330602977E-2</v>
      </c>
      <c r="AA112" s="77">
        <v>0.12179329735200917</v>
      </c>
      <c r="AB112" s="77">
        <v>7.3556719007349697E-2</v>
      </c>
      <c r="AC112" s="77">
        <v>4.5826770841280305E-2</v>
      </c>
      <c r="AD112" s="77">
        <v>5.7027352824303545E-2</v>
      </c>
      <c r="AJ112" s="67"/>
      <c r="AK112" s="67"/>
      <c r="AL112" s="67"/>
    </row>
    <row r="113" spans="1:38" ht="13.5" customHeight="1">
      <c r="A113" s="57" t="s">
        <v>53</v>
      </c>
      <c r="B113" s="77"/>
      <c r="C113" s="77">
        <v>2.5568351605710363E-2</v>
      </c>
      <c r="D113" s="77">
        <v>3.6480731321800828E-3</v>
      </c>
      <c r="E113" s="77">
        <v>8.8189416973384564E-3</v>
      </c>
      <c r="F113" s="77">
        <v>1.1817046666188954E-2</v>
      </c>
      <c r="G113" s="77">
        <v>3.6490510215467183E-2</v>
      </c>
      <c r="H113" s="77">
        <v>3.8669971138566746E-2</v>
      </c>
      <c r="I113" s="77">
        <v>2.2317071763398998E-2</v>
      </c>
      <c r="J113" s="77">
        <v>2.4983178636261955E-2</v>
      </c>
      <c r="K113" s="77">
        <v>-1.6910195959015755E-2</v>
      </c>
      <c r="L113" s="77">
        <v>4.3791238807684943E-2</v>
      </c>
      <c r="M113" s="77">
        <v>3.8546174817146596E-2</v>
      </c>
      <c r="N113" s="77">
        <v>2.9788048554310492E-3</v>
      </c>
      <c r="O113" s="77">
        <v>2.4369204189492556E-2</v>
      </c>
      <c r="P113" s="77">
        <v>3.8319167046854626E-2</v>
      </c>
      <c r="Q113" s="77">
        <v>1.890733388317958E-2</v>
      </c>
      <c r="R113" s="77">
        <v>-1.9983952915421106E-2</v>
      </c>
      <c r="S113" s="77">
        <v>-7.1345888114049891E-3</v>
      </c>
      <c r="T113" s="77">
        <v>1.6435328535959276E-2</v>
      </c>
      <c r="U113" s="77">
        <v>5.3883071238754222E-3</v>
      </c>
      <c r="V113" s="77">
        <v>2.3769014160171652E-2</v>
      </c>
      <c r="W113" s="77">
        <v>-4.7338395817107699E-3</v>
      </c>
      <c r="X113" s="77">
        <v>2.8190399018776985E-2</v>
      </c>
      <c r="Y113" s="77">
        <v>2.4491610594204783E-2</v>
      </c>
      <c r="Z113" s="77">
        <v>1.0146969161889811E-2</v>
      </c>
      <c r="AA113" s="77">
        <v>3.5226433184084818E-2</v>
      </c>
      <c r="AB113" s="77">
        <v>3.0247687629455195E-2</v>
      </c>
      <c r="AC113" s="77">
        <v>2.3599745332846266E-2</v>
      </c>
      <c r="AD113" s="77">
        <v>2.352581963589271E-2</v>
      </c>
      <c r="AJ113" s="67"/>
      <c r="AK113" s="67"/>
      <c r="AL113" s="67"/>
    </row>
    <row r="114" spans="1:38" ht="13.5" customHeight="1">
      <c r="A114" s="56" t="s">
        <v>54</v>
      </c>
      <c r="B114" s="77"/>
      <c r="C114" s="77">
        <v>4.4784574243970567</v>
      </c>
      <c r="D114" s="77">
        <v>5.2096390117944402</v>
      </c>
      <c r="E114" s="77">
        <v>5.799012811792184</v>
      </c>
      <c r="F114" s="77">
        <v>4.8827923236331712</v>
      </c>
      <c r="G114" s="77">
        <v>4.7007768832234023</v>
      </c>
      <c r="H114" s="77">
        <v>3.2373754154131156</v>
      </c>
      <c r="I114" s="77">
        <v>-3.2162593267617678</v>
      </c>
      <c r="J114" s="77">
        <v>-5.4216747931675009</v>
      </c>
      <c r="K114" s="77">
        <v>1.2685412943543084</v>
      </c>
      <c r="L114" s="77">
        <v>2.5344324107527938</v>
      </c>
      <c r="M114" s="77">
        <v>2.3280970716336258</v>
      </c>
      <c r="N114" s="77">
        <v>3.264101816883044</v>
      </c>
      <c r="O114" s="77">
        <v>2.8855148306366338</v>
      </c>
      <c r="P114" s="77">
        <v>3.8790558921395757</v>
      </c>
      <c r="Q114" s="77">
        <v>2.4791975098832122</v>
      </c>
      <c r="R114" s="77">
        <v>2.6038098973068258</v>
      </c>
      <c r="S114" s="77">
        <v>2.7875328182211025</v>
      </c>
      <c r="T114" s="77">
        <v>0.37495782512950593</v>
      </c>
      <c r="U114" s="77">
        <v>0.19183024589813233</v>
      </c>
      <c r="V114" s="77">
        <v>3.7595019425974714</v>
      </c>
      <c r="W114" s="77">
        <v>1.7084361836673765</v>
      </c>
      <c r="X114" s="77">
        <v>4.374450720908575</v>
      </c>
      <c r="Y114" s="77">
        <v>2.0166687020202683</v>
      </c>
      <c r="Z114" s="77">
        <v>0.98619335853495604</v>
      </c>
      <c r="AA114" s="77">
        <v>3.1236732731176717</v>
      </c>
      <c r="AB114" s="77">
        <v>2.787149929150333</v>
      </c>
      <c r="AC114" s="77">
        <v>2.9912868358936571</v>
      </c>
      <c r="AD114" s="77">
        <v>2.8078661369419184</v>
      </c>
      <c r="AJ114" s="67"/>
      <c r="AK114" s="67"/>
      <c r="AL114" s="67"/>
    </row>
    <row r="115" spans="1:38" ht="13.5" customHeight="1">
      <c r="A115" s="57" t="s">
        <v>55</v>
      </c>
      <c r="B115" s="77"/>
      <c r="C115" s="77">
        <v>0.83732553084024308</v>
      </c>
      <c r="D115" s="77">
        <v>0.36668033154079516</v>
      </c>
      <c r="E115" s="77">
        <v>0.57248575420521552</v>
      </c>
      <c r="F115" s="77">
        <v>0.97186444649569714</v>
      </c>
      <c r="G115" s="77">
        <v>0.62135589117736356</v>
      </c>
      <c r="H115" s="77">
        <v>0.58024924158143876</v>
      </c>
      <c r="I115" s="77">
        <v>-2.091923356702631</v>
      </c>
      <c r="J115" s="77">
        <v>-1.8853341838233737</v>
      </c>
      <c r="K115" s="77">
        <v>-0.37864062641817414</v>
      </c>
      <c r="L115" s="77">
        <v>-0.37080100433488616</v>
      </c>
      <c r="M115" s="77">
        <v>1.6691053619921088E-2</v>
      </c>
      <c r="N115" s="77">
        <v>0.16317976661524755</v>
      </c>
      <c r="O115" s="77">
        <v>8.5500202181199692E-2</v>
      </c>
      <c r="P115" s="77">
        <v>0.22548591066596516</v>
      </c>
      <c r="Q115" s="77">
        <v>0.28234323061090683</v>
      </c>
      <c r="R115" s="77">
        <v>3.5517683418638799E-2</v>
      </c>
      <c r="S115" s="77">
        <v>0.11494829518923079</v>
      </c>
      <c r="T115" s="77">
        <v>-0.15450787428481877</v>
      </c>
      <c r="U115" s="77">
        <v>9.819525651732218E-2</v>
      </c>
      <c r="V115" s="77">
        <v>0.2387628266571459</v>
      </c>
      <c r="W115" s="77">
        <v>-0.12151494705588124</v>
      </c>
      <c r="X115" s="77">
        <v>0.21542647929501629</v>
      </c>
      <c r="Y115" s="77">
        <v>-8.3075509725131294E-3</v>
      </c>
      <c r="Z115" s="77">
        <v>-6.4827753826623105E-2</v>
      </c>
      <c r="AA115" s="77">
        <v>0.43441866153069503</v>
      </c>
      <c r="AB115" s="77">
        <v>0.22041489628595218</v>
      </c>
      <c r="AC115" s="77">
        <v>-8.220249717106555E-2</v>
      </c>
      <c r="AD115" s="77">
        <v>6.2199696457651082E-2</v>
      </c>
      <c r="AJ115" s="67"/>
      <c r="AK115" s="67"/>
      <c r="AL115" s="67"/>
    </row>
    <row r="116" spans="1:38" ht="13.5" customHeight="1">
      <c r="A116" s="57" t="s">
        <v>56</v>
      </c>
      <c r="B116" s="77"/>
      <c r="C116" s="77">
        <v>1.2673727265181789</v>
      </c>
      <c r="D116" s="77">
        <v>0.94759876692633049</v>
      </c>
      <c r="E116" s="77">
        <v>1.6352841536908995</v>
      </c>
      <c r="F116" s="77">
        <v>1.7220302273567087</v>
      </c>
      <c r="G116" s="77">
        <v>1.7509637255892514</v>
      </c>
      <c r="H116" s="77">
        <v>0.40446609998763566</v>
      </c>
      <c r="I116" s="77">
        <v>-0.42517284378463793</v>
      </c>
      <c r="J116" s="77">
        <v>-2.0433633920948164</v>
      </c>
      <c r="K116" s="77">
        <v>0.14245120596607366</v>
      </c>
      <c r="L116" s="77">
        <v>0.35510106339165426</v>
      </c>
      <c r="M116" s="77">
        <v>0.4671468955530137</v>
      </c>
      <c r="N116" s="77">
        <v>0.31485701287134349</v>
      </c>
      <c r="O116" s="77">
        <v>0.77213632819182376</v>
      </c>
      <c r="P116" s="77">
        <v>0.71658611918910531</v>
      </c>
      <c r="Q116" s="77">
        <v>0.24321253124397205</v>
      </c>
      <c r="R116" s="77">
        <v>0.72595835717596668</v>
      </c>
      <c r="S116" s="77">
        <v>0.97059993729260696</v>
      </c>
      <c r="T116" s="77">
        <v>-2.0723732762698791E-2</v>
      </c>
      <c r="U116" s="77">
        <v>-0.3397500684381764</v>
      </c>
      <c r="V116" s="77">
        <v>1.3031184536785052</v>
      </c>
      <c r="W116" s="77">
        <v>2.5565312460572582E-3</v>
      </c>
      <c r="X116" s="77">
        <v>0.72470327317551608</v>
      </c>
      <c r="Y116" s="77">
        <v>0.10753625195519845</v>
      </c>
      <c r="Z116" s="77">
        <v>-0.10624302951394986</v>
      </c>
      <c r="AA116" s="77">
        <v>0.76211685405679519</v>
      </c>
      <c r="AB116" s="77">
        <v>0.88064915228414209</v>
      </c>
      <c r="AC116" s="77">
        <v>0.95373277890421615</v>
      </c>
      <c r="AD116" s="77">
        <v>1.0160706036570195</v>
      </c>
      <c r="AJ116" s="67"/>
      <c r="AK116" s="67"/>
      <c r="AL116" s="67"/>
    </row>
    <row r="117" spans="1:38" ht="13.5" customHeight="1">
      <c r="A117" s="57" t="s">
        <v>57</v>
      </c>
      <c r="B117" s="77"/>
      <c r="C117" s="77">
        <v>0.22289480424305874</v>
      </c>
      <c r="D117" s="77">
        <v>0.42188309488579862</v>
      </c>
      <c r="E117" s="77">
        <v>0.48634268477368425</v>
      </c>
      <c r="F117" s="77">
        <v>0.50861912712136426</v>
      </c>
      <c r="G117" s="77">
        <v>0.33208718800570075</v>
      </c>
      <c r="H117" s="77">
        <v>0.50329041983548339</v>
      </c>
      <c r="I117" s="77">
        <v>0.16642457437247768</v>
      </c>
      <c r="J117" s="77">
        <v>-0.1748130382303231</v>
      </c>
      <c r="K117" s="77">
        <v>0.51836047518604977</v>
      </c>
      <c r="L117" s="77">
        <v>0.37581033240556694</v>
      </c>
      <c r="M117" s="77">
        <v>0.21691530517842314</v>
      </c>
      <c r="N117" s="77">
        <v>0.54101869190444263</v>
      </c>
      <c r="O117" s="77">
        <v>4.7317160339472733E-3</v>
      </c>
      <c r="P117" s="77">
        <v>0.47978294068200633</v>
      </c>
      <c r="Q117" s="77">
        <v>0.19309174567192397</v>
      </c>
      <c r="R117" s="77">
        <v>0.25441794619554903</v>
      </c>
      <c r="S117" s="77">
        <v>0.42785267555707079</v>
      </c>
      <c r="T117" s="77">
        <v>-6.9511455145732898E-2</v>
      </c>
      <c r="U117" s="77">
        <v>-7.1047214113424781E-2</v>
      </c>
      <c r="V117" s="77">
        <v>0.46430002090801265</v>
      </c>
      <c r="W117" s="77">
        <v>9.0501215334532481E-2</v>
      </c>
      <c r="X117" s="77">
        <v>0.45882961558678731</v>
      </c>
      <c r="Y117" s="77">
        <v>0.27867570178354062</v>
      </c>
      <c r="Z117" s="77">
        <v>0.16382882539510762</v>
      </c>
      <c r="AA117" s="77">
        <v>0.22044538517651957</v>
      </c>
      <c r="AB117" s="77">
        <v>0.30084758009496038</v>
      </c>
      <c r="AC117" s="77">
        <v>0.46243947495833043</v>
      </c>
      <c r="AD117" s="77">
        <v>0.26202828315143811</v>
      </c>
      <c r="AJ117" s="67"/>
      <c r="AK117" s="67"/>
      <c r="AL117" s="67"/>
    </row>
    <row r="118" spans="1:38" ht="13.5" customHeight="1">
      <c r="A118" s="57" t="s">
        <v>58</v>
      </c>
      <c r="B118" s="77"/>
      <c r="C118" s="77">
        <v>0.52251616884800722</v>
      </c>
      <c r="D118" s="77">
        <v>0.15894352796851194</v>
      </c>
      <c r="E118" s="77">
        <v>-4.107951058603735E-2</v>
      </c>
      <c r="F118" s="77">
        <v>-0.1062965974648883</v>
      </c>
      <c r="G118" s="77">
        <v>0.12352599868607161</v>
      </c>
      <c r="H118" s="77">
        <v>5.4789481060723871E-2</v>
      </c>
      <c r="I118" s="77">
        <v>-3.3508604662990125E-2</v>
      </c>
      <c r="J118" s="77">
        <v>8.2229254728936343E-2</v>
      </c>
      <c r="K118" s="77">
        <v>7.7990933674102342E-2</v>
      </c>
      <c r="L118" s="77">
        <v>0.26834308608829238</v>
      </c>
      <c r="M118" s="77">
        <v>0.19553773013706713</v>
      </c>
      <c r="N118" s="77">
        <v>5.6876629904337374E-2</v>
      </c>
      <c r="O118" s="77">
        <v>-2.8528954549007741E-2</v>
      </c>
      <c r="P118" s="77">
        <v>0.28805682722144443</v>
      </c>
      <c r="Q118" s="77">
        <v>2.2871974047978597E-2</v>
      </c>
      <c r="R118" s="77">
        <v>0.29003982729238031</v>
      </c>
      <c r="S118" s="77">
        <v>0.1161521452518663</v>
      </c>
      <c r="T118" s="77">
        <v>0.12857908159665565</v>
      </c>
      <c r="U118" s="77">
        <v>-5.1709695543690912E-2</v>
      </c>
      <c r="V118" s="77">
        <v>0.27572779097894684</v>
      </c>
      <c r="W118" s="77">
        <v>0.35472920481420356</v>
      </c>
      <c r="X118" s="77">
        <v>0.43569442168284112</v>
      </c>
      <c r="Y118" s="77">
        <v>0.32447529930931429</v>
      </c>
      <c r="Z118" s="77">
        <v>9.0927902527169771E-2</v>
      </c>
      <c r="AA118" s="77">
        <v>0.56467844289698443</v>
      </c>
      <c r="AB118" s="77">
        <v>0.40467615007839564</v>
      </c>
      <c r="AC118" s="77">
        <v>0.51386636204244718</v>
      </c>
      <c r="AD118" s="77">
        <v>0.40204656364627367</v>
      </c>
      <c r="AJ118" s="67"/>
      <c r="AK118" s="67"/>
      <c r="AL118" s="67"/>
    </row>
    <row r="119" spans="1:38" ht="13.5" customHeight="1">
      <c r="A119" s="57" t="s">
        <v>59</v>
      </c>
      <c r="B119" s="77"/>
      <c r="C119" s="77">
        <v>0.28133185565515789</v>
      </c>
      <c r="D119" s="77">
        <v>0.34971538279583964</v>
      </c>
      <c r="E119" s="77">
        <v>0.23665824169178329</v>
      </c>
      <c r="F119" s="77">
        <v>0.20211211640952095</v>
      </c>
      <c r="G119" s="77">
        <v>0.32057627677136652</v>
      </c>
      <c r="H119" s="77">
        <v>0.16383863651327876</v>
      </c>
      <c r="I119" s="77">
        <v>0.11428518551619297</v>
      </c>
      <c r="J119" s="77">
        <v>2.4997089945544268E-2</v>
      </c>
      <c r="K119" s="77">
        <v>0.27682806840877838</v>
      </c>
      <c r="L119" s="77">
        <v>0.30471784022178927</v>
      </c>
      <c r="M119" s="77">
        <v>0.55821404405703856</v>
      </c>
      <c r="N119" s="77">
        <v>0.21515356148793066</v>
      </c>
      <c r="O119" s="77">
        <v>0.24067622288427726</v>
      </c>
      <c r="P119" s="77">
        <v>0.4944025567121707</v>
      </c>
      <c r="Q119" s="77">
        <v>0.33407835047617118</v>
      </c>
      <c r="R119" s="77">
        <v>0.41526199354982207</v>
      </c>
      <c r="S119" s="77">
        <v>0.19125590843479531</v>
      </c>
      <c r="T119" s="77">
        <v>0.21518297212834042</v>
      </c>
      <c r="U119" s="77">
        <v>-1.4591255434101849E-2</v>
      </c>
      <c r="V119" s="77">
        <v>0.13119700738289578</v>
      </c>
      <c r="W119" s="77">
        <v>0.17330199156848766</v>
      </c>
      <c r="X119" s="77">
        <v>0.18930716752202456</v>
      </c>
      <c r="Y119" s="77">
        <v>0.20515934824397092</v>
      </c>
      <c r="Z119" s="77">
        <v>0.11918713992241814</v>
      </c>
      <c r="AA119" s="77">
        <v>0.22995531313024081</v>
      </c>
      <c r="AB119" s="77">
        <v>5.7219825468229686E-2</v>
      </c>
      <c r="AC119" s="77">
        <v>9.5423069195314236E-2</v>
      </c>
      <c r="AD119" s="77">
        <v>0.17745585547604428</v>
      </c>
      <c r="AJ119" s="67"/>
      <c r="AK119" s="67"/>
      <c r="AL119" s="67"/>
    </row>
    <row r="120" spans="1:38" ht="13.5" customHeight="1">
      <c r="A120" s="57" t="s">
        <v>60</v>
      </c>
      <c r="B120" s="77"/>
      <c r="C120" s="77">
        <v>0.54019326689052638</v>
      </c>
      <c r="D120" s="77">
        <v>2.2212227264004034</v>
      </c>
      <c r="E120" s="77">
        <v>1.8097472737079925</v>
      </c>
      <c r="F120" s="77">
        <v>1.1629776618664214</v>
      </c>
      <c r="G120" s="77">
        <v>-0.15867700878040103</v>
      </c>
      <c r="H120" s="77">
        <v>0.20968483845217348</v>
      </c>
      <c r="I120" s="77">
        <v>-1.8081450654751694</v>
      </c>
      <c r="J120" s="77">
        <v>-2.2120583392865609</v>
      </c>
      <c r="K120" s="77">
        <v>-0.86358242389586926</v>
      </c>
      <c r="L120" s="77">
        <v>0.37450599952708058</v>
      </c>
      <c r="M120" s="77">
        <v>0.3018400058015443</v>
      </c>
      <c r="N120" s="77">
        <v>0.55147649640613627</v>
      </c>
      <c r="O120" s="77">
        <v>0.55258817067525046</v>
      </c>
      <c r="P120" s="77">
        <v>0.32283949704116788</v>
      </c>
      <c r="Q120" s="77">
        <v>0.29013713242151051</v>
      </c>
      <c r="R120" s="77">
        <v>-3.0016503576140337E-2</v>
      </c>
      <c r="S120" s="77">
        <v>0.1662389840759734</v>
      </c>
      <c r="T120" s="77">
        <v>-3.9890416974979817E-2</v>
      </c>
      <c r="U120" s="77">
        <v>0.6054824214440887</v>
      </c>
      <c r="V120" s="77">
        <v>0.22337987896226852</v>
      </c>
      <c r="W120" s="77">
        <v>0.32893121987036644</v>
      </c>
      <c r="X120" s="77">
        <v>0.87324275881054003</v>
      </c>
      <c r="Y120" s="77">
        <v>0.74357358803218843</v>
      </c>
      <c r="Z120" s="77">
        <v>0.50517767889250276</v>
      </c>
      <c r="AA120" s="77">
        <v>0.60814398641439793</v>
      </c>
      <c r="AB120" s="77">
        <v>0.52927782193492734</v>
      </c>
      <c r="AC120" s="77">
        <v>0.48923114875953372</v>
      </c>
      <c r="AD120" s="77">
        <v>0.26092577845011944</v>
      </c>
      <c r="AJ120" s="67"/>
      <c r="AK120" s="67"/>
      <c r="AL120" s="67"/>
    </row>
    <row r="121" spans="1:38" ht="13.5" customHeight="1">
      <c r="A121" s="57" t="s">
        <v>61</v>
      </c>
      <c r="B121" s="77"/>
      <c r="C121" s="77">
        <v>0.35320825272543288</v>
      </c>
      <c r="D121" s="77">
        <v>0.46173538015889598</v>
      </c>
      <c r="E121" s="77">
        <v>2.7679688328041258E-2</v>
      </c>
      <c r="F121" s="77">
        <v>-0.10068501548938666</v>
      </c>
      <c r="G121" s="77">
        <v>0.41576904448706709</v>
      </c>
      <c r="H121" s="77">
        <v>0.33993535416455656</v>
      </c>
      <c r="I121" s="77">
        <v>0.35214969563815818</v>
      </c>
      <c r="J121" s="77">
        <v>0.57755652176283778</v>
      </c>
      <c r="K121" s="77">
        <v>0.72501404521705215</v>
      </c>
      <c r="L121" s="77">
        <v>0.13263934044915834</v>
      </c>
      <c r="M121" s="77">
        <v>-4.9120975536185905E-2</v>
      </c>
      <c r="N121" s="77">
        <v>0.49187137011497267</v>
      </c>
      <c r="O121" s="77">
        <v>0.3068855827732257</v>
      </c>
      <c r="P121" s="77">
        <v>0.2394863164692938</v>
      </c>
      <c r="Q121" s="77">
        <v>0.14944152594274282</v>
      </c>
      <c r="R121" s="77">
        <v>0.28832694324410596</v>
      </c>
      <c r="S121" s="77">
        <v>6.0028182250281378E-2</v>
      </c>
      <c r="T121" s="77">
        <v>5.508178644048449E-2</v>
      </c>
      <c r="U121" s="77">
        <v>-0.12522091136311875</v>
      </c>
      <c r="V121" s="77">
        <v>0.12720150592636792</v>
      </c>
      <c r="W121" s="77">
        <v>9.6493920791739768E-2</v>
      </c>
      <c r="X121" s="77">
        <v>7.8070664710648177E-2</v>
      </c>
      <c r="Y121" s="77">
        <v>2.6025040062789224E-2</v>
      </c>
      <c r="Z121" s="77">
        <v>5.4796653082428266E-2</v>
      </c>
      <c r="AA121" s="77">
        <v>3.6866867543653987E-2</v>
      </c>
      <c r="AB121" s="77">
        <v>0.17028609551105936</v>
      </c>
      <c r="AC121" s="77">
        <v>0.15877631147188859</v>
      </c>
      <c r="AD121" s="77">
        <v>0.13954746113221306</v>
      </c>
      <c r="AJ121" s="67"/>
      <c r="AK121" s="67"/>
      <c r="AL121" s="67"/>
    </row>
    <row r="122" spans="1:38" ht="13.5" customHeight="1">
      <c r="A122" s="57" t="s">
        <v>62</v>
      </c>
      <c r="B122" s="77"/>
      <c r="C122" s="77">
        <v>4.9265102149642227E-2</v>
      </c>
      <c r="D122" s="77">
        <v>-3.8540566090355208E-2</v>
      </c>
      <c r="E122" s="77">
        <v>0.23811133535034643</v>
      </c>
      <c r="F122" s="77">
        <v>0.11212608092397473</v>
      </c>
      <c r="G122" s="77">
        <v>0.13750387439933029</v>
      </c>
      <c r="H122" s="77">
        <v>8.9629165982255621E-2</v>
      </c>
      <c r="I122" s="77">
        <v>-1.6971164946141518E-3</v>
      </c>
      <c r="J122" s="77">
        <v>-0.12462331778136852</v>
      </c>
      <c r="K122" s="77">
        <v>0.12252100898172157</v>
      </c>
      <c r="L122" s="77">
        <v>0.55098386956109269</v>
      </c>
      <c r="M122" s="77">
        <v>-5.5388409435410756E-2</v>
      </c>
      <c r="N122" s="77">
        <v>0.12787489277559186</v>
      </c>
      <c r="O122" s="77">
        <v>0.21041403901880498</v>
      </c>
      <c r="P122" s="77">
        <v>0.24554488714316544</v>
      </c>
      <c r="Q122" s="77">
        <v>0.18701869057775083</v>
      </c>
      <c r="R122" s="77">
        <v>0.12843257886612588</v>
      </c>
      <c r="S122" s="77">
        <v>0.21118536030402152</v>
      </c>
      <c r="T122" s="77">
        <v>-8.9230334606858308E-4</v>
      </c>
      <c r="U122" s="77">
        <v>-0.22451801178374975</v>
      </c>
      <c r="V122" s="77">
        <v>0.20186675898786077</v>
      </c>
      <c r="W122" s="77">
        <v>0.11598254370891468</v>
      </c>
      <c r="X122" s="77">
        <v>0.32559487614149307</v>
      </c>
      <c r="Y122" s="77">
        <v>3.7140154337725662E-2</v>
      </c>
      <c r="Z122" s="77">
        <v>-2.2310050557847707E-2</v>
      </c>
      <c r="AA122" s="77">
        <v>-2.9701713250435274E-2</v>
      </c>
      <c r="AB122" s="77">
        <v>-4.2671152305776783E-2</v>
      </c>
      <c r="AC122" s="77">
        <v>0.10681189456434036</v>
      </c>
      <c r="AD122" s="77">
        <v>5.8621985297369415E-2</v>
      </c>
      <c r="AJ122" s="67"/>
      <c r="AK122" s="67"/>
      <c r="AL122" s="67"/>
    </row>
    <row r="123" spans="1:38" ht="13.5" customHeight="1">
      <c r="A123" s="57" t="s">
        <v>63</v>
      </c>
      <c r="B123" s="77"/>
      <c r="C123" s="77">
        <v>-7.9292209030848632E-2</v>
      </c>
      <c r="D123" s="77">
        <v>-0.22013724290210482</v>
      </c>
      <c r="E123" s="77">
        <v>-3.8963579626373979E-2</v>
      </c>
      <c r="F123" s="77">
        <v>-1.9273843831754588E-2</v>
      </c>
      <c r="G123" s="77">
        <v>3.7139315649593725E-2</v>
      </c>
      <c r="H123" s="77">
        <v>0.14820449358238447</v>
      </c>
      <c r="I123" s="77">
        <v>-5.153015091263656E-2</v>
      </c>
      <c r="J123" s="77">
        <v>-0.22970211124590545</v>
      </c>
      <c r="K123" s="77">
        <v>0.14137795640924525</v>
      </c>
      <c r="L123" s="77">
        <v>0.27914326357338043</v>
      </c>
      <c r="M123" s="77">
        <v>0.25146482419318533</v>
      </c>
      <c r="N123" s="77">
        <v>0.30968869966709239</v>
      </c>
      <c r="O123" s="77">
        <v>0.26098967047324273</v>
      </c>
      <c r="P123" s="77">
        <v>0.26692699853638086</v>
      </c>
      <c r="Q123" s="77">
        <v>8.260609740884195E-2</v>
      </c>
      <c r="R123" s="77">
        <v>0.13468795387742225</v>
      </c>
      <c r="S123" s="77">
        <v>-7.078801001618383E-2</v>
      </c>
      <c r="T123" s="77">
        <v>1.2088902073183531E-2</v>
      </c>
      <c r="U123" s="77">
        <v>-0.15134196565307059</v>
      </c>
      <c r="V123" s="77">
        <v>0.10133495516764408</v>
      </c>
      <c r="W123" s="77">
        <v>9.7609902301666884E-2</v>
      </c>
      <c r="X123" s="77">
        <v>0.27569378785236498</v>
      </c>
      <c r="Y123" s="77">
        <v>2.1267630140299972E-2</v>
      </c>
      <c r="Z123" s="77">
        <v>-5.1023221923607108E-2</v>
      </c>
      <c r="AA123" s="77">
        <v>6.2172389063035335E-2</v>
      </c>
      <c r="AB123" s="77">
        <v>2.5697701461913022E-2</v>
      </c>
      <c r="AC123" s="77">
        <v>4.1750458719525457E-2</v>
      </c>
      <c r="AD123" s="77">
        <v>5.5566739486986004E-2</v>
      </c>
      <c r="AJ123" s="67"/>
      <c r="AK123" s="67"/>
      <c r="AL123" s="67"/>
    </row>
    <row r="124" spans="1:38" ht="13.5" customHeight="1">
      <c r="A124" s="57" t="s">
        <v>64</v>
      </c>
      <c r="B124" s="77"/>
      <c r="C124" s="77">
        <v>0.17967849254903551</v>
      </c>
      <c r="D124" s="77">
        <v>0.27690677933749763</v>
      </c>
      <c r="E124" s="77">
        <v>0.36065904451762182</v>
      </c>
      <c r="F124" s="77">
        <v>0.20995603483551278</v>
      </c>
      <c r="G124" s="77">
        <v>0.7185727791917943</v>
      </c>
      <c r="H124" s="77">
        <v>0.30648305761405897</v>
      </c>
      <c r="I124" s="77">
        <v>0.36033242776559543</v>
      </c>
      <c r="J124" s="77">
        <v>0.45614416698702348</v>
      </c>
      <c r="K124" s="77">
        <v>0.33559340044070557</v>
      </c>
      <c r="L124" s="77">
        <v>0.16671953529658215</v>
      </c>
      <c r="M124" s="77">
        <v>0.19099470649908037</v>
      </c>
      <c r="N124" s="77">
        <v>0.29804020887413729</v>
      </c>
      <c r="O124" s="77">
        <v>0.16108633267222175</v>
      </c>
      <c r="P124" s="77">
        <v>1.411314540422077E-2</v>
      </c>
      <c r="Q124" s="77">
        <v>0.28716583732142759</v>
      </c>
      <c r="R124" s="77">
        <v>0.16915111677423075</v>
      </c>
      <c r="S124" s="77">
        <v>0.43873909771299091</v>
      </c>
      <c r="T124" s="77">
        <v>0.1985771701283818</v>
      </c>
      <c r="U124" s="77">
        <v>0.22609564387440931</v>
      </c>
      <c r="V124" s="77">
        <v>0.25389140283115647</v>
      </c>
      <c r="W124" s="77">
        <v>0.2244357747195577</v>
      </c>
      <c r="X124" s="77">
        <v>0.24999865124847126</v>
      </c>
      <c r="Y124" s="77">
        <v>2.9808867173689711E-2</v>
      </c>
      <c r="Z124" s="77">
        <v>7.8310310003373254E-2</v>
      </c>
      <c r="AA124" s="77">
        <v>6.6032000704098384E-2</v>
      </c>
      <c r="AB124" s="77">
        <v>2.631452569230908E-2</v>
      </c>
      <c r="AC124" s="77">
        <v>4.6780900217753885E-2</v>
      </c>
      <c r="AD124" s="77">
        <v>9.0639397757731624E-2</v>
      </c>
      <c r="AJ124" s="67"/>
      <c r="AK124" s="67"/>
      <c r="AL124" s="67"/>
    </row>
    <row r="125" spans="1:38" ht="13.5" customHeight="1">
      <c r="A125" s="57" t="s">
        <v>65</v>
      </c>
      <c r="B125" s="77"/>
      <c r="C125" s="77">
        <v>0.10231900291307869</v>
      </c>
      <c r="D125" s="77">
        <v>0.17728489338857154</v>
      </c>
      <c r="E125" s="77">
        <v>0.26448122603163171</v>
      </c>
      <c r="F125" s="77">
        <v>0.10323393099701279</v>
      </c>
      <c r="G125" s="77">
        <v>0.13770966648230695</v>
      </c>
      <c r="H125" s="77">
        <v>0.14249625859307777</v>
      </c>
      <c r="I125" s="77">
        <v>0.20863261854409512</v>
      </c>
      <c r="J125" s="77">
        <v>0.32352581877879077</v>
      </c>
      <c r="K125" s="77">
        <v>-1.0959645735285033E-2</v>
      </c>
      <c r="L125" s="77">
        <v>4.176974690357995E-2</v>
      </c>
      <c r="M125" s="77">
        <v>3.963436549646765E-2</v>
      </c>
      <c r="N125" s="77">
        <v>2.1448474623407932E-2</v>
      </c>
      <c r="O125" s="77">
        <v>0.13962895373438977</v>
      </c>
      <c r="P125" s="77">
        <v>0.18758899265189793</v>
      </c>
      <c r="Q125" s="77">
        <v>0.16819074009272297</v>
      </c>
      <c r="R125" s="77">
        <v>0.12378715835502967</v>
      </c>
      <c r="S125" s="77">
        <v>0.16797800043851854</v>
      </c>
      <c r="T125" s="77">
        <v>2.4454440976543541E-2</v>
      </c>
      <c r="U125" s="77">
        <v>0.11797163083939881</v>
      </c>
      <c r="V125" s="77">
        <v>0.21989137543903783</v>
      </c>
      <c r="W125" s="77">
        <v>0.10519353304828584</v>
      </c>
      <c r="X125" s="77">
        <v>0.19725726533901619</v>
      </c>
      <c r="Y125" s="77">
        <v>7.5471856248954763E-2</v>
      </c>
      <c r="Z125" s="77">
        <v>8.9640217042419132E-2</v>
      </c>
      <c r="AA125" s="77">
        <v>7.547304557527789E-3</v>
      </c>
      <c r="AB125" s="77">
        <v>-9.5065467358708255E-3</v>
      </c>
      <c r="AC125" s="77">
        <v>1.7359180503777546E-2</v>
      </c>
      <c r="AD125" s="77">
        <v>5.2387949538037402E-2</v>
      </c>
      <c r="AJ125" s="67"/>
      <c r="AK125" s="67"/>
      <c r="AL125" s="67"/>
    </row>
    <row r="126" spans="1:38" ht="13.5" customHeight="1">
      <c r="A126" s="57" t="s">
        <v>66</v>
      </c>
      <c r="B126" s="77"/>
      <c r="C126" s="77">
        <v>4.4526535027731289E-2</v>
      </c>
      <c r="D126" s="77">
        <v>7.4656445374511562E-2</v>
      </c>
      <c r="E126" s="77">
        <v>8.1961849076430962E-2</v>
      </c>
      <c r="F126" s="77">
        <v>7.2014867641732275E-2</v>
      </c>
      <c r="G126" s="77">
        <v>0.11912377204846944</v>
      </c>
      <c r="H126" s="77">
        <v>0.15405535564170889</v>
      </c>
      <c r="I126" s="77">
        <v>2.5519441327655493E-2</v>
      </c>
      <c r="J126" s="77">
        <v>5.4684120182969052E-2</v>
      </c>
      <c r="K126" s="77">
        <v>0.10989155232674007</v>
      </c>
      <c r="L126" s="77">
        <v>5.9108866149955808E-2</v>
      </c>
      <c r="M126" s="77">
        <v>0.13420897067076681</v>
      </c>
      <c r="N126" s="77">
        <v>0.13523622429716145</v>
      </c>
      <c r="O126" s="77">
        <v>-6.6729328683889366E-3</v>
      </c>
      <c r="P126" s="77">
        <v>0.11750293459872577</v>
      </c>
      <c r="Q126" s="77">
        <v>5.6828561918378519E-2</v>
      </c>
      <c r="R126" s="77">
        <v>5.0379247960592982E-2</v>
      </c>
      <c r="S126" s="77">
        <v>7.3152686888101601E-2</v>
      </c>
      <c r="T126" s="77">
        <v>4.3989108376087577E-2</v>
      </c>
      <c r="U126" s="77">
        <v>0.20332168518885121</v>
      </c>
      <c r="V126" s="77">
        <v>0.10751361399437821</v>
      </c>
      <c r="W126" s="77">
        <v>9.1676289494230553E-2</v>
      </c>
      <c r="X126" s="77">
        <v>0.11383966221453144</v>
      </c>
      <c r="Y126" s="77">
        <v>7.1288095123411402E-2</v>
      </c>
      <c r="Z126" s="77">
        <v>0.10462861148903099</v>
      </c>
      <c r="AA126" s="77">
        <v>6.6328603404315414E-2</v>
      </c>
      <c r="AB126" s="77">
        <v>6.3139379300277285E-2</v>
      </c>
      <c r="AC126" s="77">
        <v>5.9891186202918757E-2</v>
      </c>
      <c r="AD126" s="77">
        <v>0.10741201351720463</v>
      </c>
      <c r="AJ126" s="67"/>
      <c r="AK126" s="67"/>
      <c r="AL126" s="67"/>
    </row>
    <row r="127" spans="1:38" ht="13.5" customHeight="1">
      <c r="A127" s="57" t="s">
        <v>67</v>
      </c>
      <c r="B127" s="77"/>
      <c r="C127" s="77">
        <v>3.8819226810887487E-2</v>
      </c>
      <c r="D127" s="77">
        <v>-3.8745577137224464E-2</v>
      </c>
      <c r="E127" s="77">
        <v>0.10501437617683078</v>
      </c>
      <c r="F127" s="77">
        <v>4.3910396894158189E-2</v>
      </c>
      <c r="G127" s="77">
        <v>7.4253128663013868E-2</v>
      </c>
      <c r="H127" s="77">
        <v>8.5904227679802547E-2</v>
      </c>
      <c r="I127" s="77">
        <v>-8.794916120671922E-3</v>
      </c>
      <c r="J127" s="77">
        <v>-6.5980973403676701E-2</v>
      </c>
      <c r="K127" s="77">
        <v>3.7252169611303225E-2</v>
      </c>
      <c r="L127" s="77">
        <v>1.4876324832762263E-2</v>
      </c>
      <c r="M127" s="77">
        <v>-1.8998721898714519E-2</v>
      </c>
      <c r="N127" s="77">
        <v>2.7596337119046893E-3</v>
      </c>
      <c r="O127" s="77">
        <v>8.8637347244000714E-2</v>
      </c>
      <c r="P127" s="77">
        <v>0.11229454076649951</v>
      </c>
      <c r="Q127" s="77">
        <v>9.4710087664449202E-2</v>
      </c>
      <c r="R127" s="77">
        <v>-6.6665895635737655E-3</v>
      </c>
      <c r="S127" s="77">
        <v>-7.8531127537286263E-2</v>
      </c>
      <c r="T127" s="77">
        <v>-1.9121595610808568E-3</v>
      </c>
      <c r="U127" s="77">
        <v>-1.0729627295856747E-2</v>
      </c>
      <c r="V127" s="77">
        <v>8.2206118299517086E-2</v>
      </c>
      <c r="W127" s="77">
        <v>5.4241263861831625E-2</v>
      </c>
      <c r="X127" s="77">
        <v>8.1985804408666957E-2</v>
      </c>
      <c r="Y127" s="77">
        <v>4.0106036723360446E-2</v>
      </c>
      <c r="Z127" s="77">
        <v>1.6733824946415391E-3</v>
      </c>
      <c r="AA127" s="77">
        <v>4.5707438285511222E-2</v>
      </c>
      <c r="AB127" s="77">
        <v>0.10863067604694353</v>
      </c>
      <c r="AC127" s="77">
        <v>6.7313785578102581E-2</v>
      </c>
      <c r="AD127" s="77">
        <v>7.1983603883712333E-2</v>
      </c>
      <c r="AJ127" s="67"/>
      <c r="AK127" s="67"/>
      <c r="AL127" s="67"/>
    </row>
    <row r="128" spans="1:38" ht="13.5" customHeight="1">
      <c r="A128" s="57" t="s">
        <v>68</v>
      </c>
      <c r="B128" s="77"/>
      <c r="C128" s="77">
        <v>0.12325798082358876</v>
      </c>
      <c r="D128" s="77">
        <v>5.8670064040260546E-2</v>
      </c>
      <c r="E128" s="77">
        <v>6.3334004349947612E-2</v>
      </c>
      <c r="F128" s="77">
        <v>6.2432888358143861E-3</v>
      </c>
      <c r="G128" s="77">
        <v>7.7004790360883826E-2</v>
      </c>
      <c r="H128" s="77">
        <v>5.8841081363529307E-2</v>
      </c>
      <c r="I128" s="77">
        <v>-2.5052104928341878E-2</v>
      </c>
      <c r="J128" s="77">
        <v>-0.2106826187972862</v>
      </c>
      <c r="K128" s="77">
        <v>3.7149463270772183E-2</v>
      </c>
      <c r="L128" s="77">
        <v>-1.9173365566731066E-2</v>
      </c>
      <c r="M128" s="77">
        <v>7.288472977230144E-2</v>
      </c>
      <c r="N128" s="77">
        <v>6.3520522613748964E-2</v>
      </c>
      <c r="O128" s="77">
        <v>6.769993710110811E-2</v>
      </c>
      <c r="P128" s="77">
        <v>0.18376025199458254</v>
      </c>
      <c r="Q128" s="77">
        <v>8.6989806857893814E-2</v>
      </c>
      <c r="R128" s="77">
        <v>4.3608403204011617E-2</v>
      </c>
      <c r="S128" s="77">
        <v>-9.8964282429695113E-3</v>
      </c>
      <c r="T128" s="77">
        <v>-2.3942410982448507E-3</v>
      </c>
      <c r="U128" s="77">
        <v>-8.5955011855464544E-2</v>
      </c>
      <c r="V128" s="77">
        <v>3.2214706097318822E-2</v>
      </c>
      <c r="W128" s="77">
        <v>8.4459461650930753E-2</v>
      </c>
      <c r="X128" s="77">
        <v>0.1506450858436536</v>
      </c>
      <c r="Y128" s="77">
        <v>7.7729973901586744E-2</v>
      </c>
      <c r="Z128" s="77">
        <v>3.0430751598089563E-2</v>
      </c>
      <c r="AA128" s="77">
        <v>4.1947911892772707E-2</v>
      </c>
      <c r="AB128" s="77">
        <v>5.2357024889441217E-2</v>
      </c>
      <c r="AC128" s="77">
        <v>6.3928142395851095E-2</v>
      </c>
      <c r="AD128" s="77">
        <v>5.663257682953917E-2</v>
      </c>
      <c r="AJ128" s="67"/>
      <c r="AK128" s="67"/>
      <c r="AL128" s="67"/>
    </row>
    <row r="129" spans="1:38" ht="13.5" customHeight="1">
      <c r="A129" s="58" t="s">
        <v>69</v>
      </c>
      <c r="B129" s="77"/>
      <c r="C129" s="77">
        <v>-5.0840745085355002E-3</v>
      </c>
      <c r="D129" s="77">
        <v>-7.9682980935751185E-3</v>
      </c>
      <c r="E129" s="77">
        <v>-2.3152359056349699E-3</v>
      </c>
      <c r="F129" s="77">
        <v>-6.1648947395735367E-3</v>
      </c>
      <c r="G129" s="77">
        <v>-6.3735447694863532E-3</v>
      </c>
      <c r="H129" s="77">
        <v>-4.341202343511155E-3</v>
      </c>
      <c r="I129" s="77">
        <v>2.1334845980240332E-3</v>
      </c>
      <c r="J129" s="77">
        <v>5.6685816595527837E-3</v>
      </c>
      <c r="K129" s="77">
        <v>-2.9566400002934627E-3</v>
      </c>
      <c r="L129" s="77">
        <v>5.2464287521165214E-4</v>
      </c>
      <c r="M129" s="77">
        <v>6.2121331158917718E-3</v>
      </c>
      <c r="N129" s="77">
        <v>-2.8538507946095189E-2</v>
      </c>
      <c r="O129" s="77">
        <v>2.9638221311545039E-2</v>
      </c>
      <c r="P129" s="77">
        <v>-1.5253832078828184E-2</v>
      </c>
      <c r="Q129" s="77">
        <v>3.9321813637491383E-4</v>
      </c>
      <c r="R129" s="77">
        <v>-1.9162633599475676E-2</v>
      </c>
      <c r="S129" s="77">
        <v>8.7985337796203135E-3</v>
      </c>
      <c r="T129" s="77">
        <v>-1.3148381906626455E-2</v>
      </c>
      <c r="U129" s="77">
        <v>1.5743967621769737E-2</v>
      </c>
      <c r="V129" s="77">
        <v>-3.2541353164927513E-3</v>
      </c>
      <c r="W129" s="77">
        <v>9.891811215053406E-3</v>
      </c>
      <c r="X129" s="77">
        <v>4.1527070636338103E-3</v>
      </c>
      <c r="Y129" s="77">
        <v>-1.3272983332398038E-2</v>
      </c>
      <c r="Z129" s="77">
        <v>-7.986135405787631E-3</v>
      </c>
      <c r="AA129" s="77">
        <v>7.0056493911539999E-3</v>
      </c>
      <c r="AB129" s="77">
        <v>-1.84157879856283E-4</v>
      </c>
      <c r="AC129" s="77">
        <v>-3.8157158769015977E-3</v>
      </c>
      <c r="AD129" s="77">
        <v>-5.6652698543527471E-3</v>
      </c>
      <c r="AJ129" s="67"/>
      <c r="AK129" s="67"/>
      <c r="AL129" s="67"/>
    </row>
    <row r="130" spans="1:38" ht="12.75" customHeight="1">
      <c r="A130" s="79" t="s">
        <v>30</v>
      </c>
      <c r="B130" s="90"/>
      <c r="C130" s="90">
        <v>8.4026312302522257</v>
      </c>
      <c r="D130" s="90">
        <v>9.2299025961596328</v>
      </c>
      <c r="E130" s="90">
        <v>8.6758650454928699</v>
      </c>
      <c r="F130" s="90">
        <v>7.9970246672043279</v>
      </c>
      <c r="G130" s="90">
        <v>8.1203153462537756</v>
      </c>
      <c r="H130" s="90">
        <v>5.6519444649947133</v>
      </c>
      <c r="I130" s="90">
        <v>-2.7535938260043906</v>
      </c>
      <c r="J130" s="90">
        <v>-7.633998348662602</v>
      </c>
      <c r="K130" s="90">
        <v>4.5722860120378499</v>
      </c>
      <c r="L130" s="90">
        <v>4.4552669229948094</v>
      </c>
      <c r="M130" s="90">
        <v>3.4442293224532676</v>
      </c>
      <c r="N130" s="90">
        <v>6.1490176540414296</v>
      </c>
      <c r="O130" s="90">
        <v>7.1892618817636125</v>
      </c>
      <c r="P130" s="90">
        <v>6.2893421428579614</v>
      </c>
      <c r="Q130" s="90">
        <v>4.187638428843357</v>
      </c>
      <c r="R130" s="90">
        <v>4.967796290915345</v>
      </c>
      <c r="S130" s="90">
        <v>5.4351663570652846</v>
      </c>
      <c r="T130" s="90">
        <v>1.7256856552470481</v>
      </c>
      <c r="U130" s="94">
        <v>-0.69060535226928721</v>
      </c>
      <c r="V130" s="94">
        <v>7.5133774728228957</v>
      </c>
      <c r="W130" s="94">
        <v>0.84015647937204108</v>
      </c>
      <c r="X130" s="94">
        <v>7.2427832841056423</v>
      </c>
      <c r="Y130" s="94">
        <v>2.6873832392957553</v>
      </c>
      <c r="Z130" s="94">
        <v>0.98456838637434885</v>
      </c>
      <c r="AA130" s="94">
        <v>3.1339609342936114</v>
      </c>
      <c r="AB130" s="94">
        <v>3.4291219468698841</v>
      </c>
      <c r="AC130" s="94">
        <v>4.0662503485508381</v>
      </c>
      <c r="AD130" s="94">
        <v>4.1507620878620628</v>
      </c>
      <c r="AJ130" s="67"/>
      <c r="AK130" s="67"/>
      <c r="AL130" s="67"/>
    </row>
    <row r="131" spans="1:38" ht="12" customHeight="1">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row>
    <row r="132" spans="1:38" ht="12" customHeight="1">
      <c r="A132" s="65"/>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row>
    <row r="133" spans="1:38" ht="12" customHeight="1">
      <c r="A133" s="65"/>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row>
    <row r="134" spans="1:38" ht="12" customHeight="1">
      <c r="A134" s="65"/>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row>
    <row r="135" spans="1:38" ht="12" customHeight="1">
      <c r="A135" s="65"/>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row>
    <row r="136" spans="1:38" ht="12" customHeight="1">
      <c r="A136" s="65"/>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row>
    <row r="137" spans="1:38" ht="12" customHeight="1">
      <c r="A137" s="65"/>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row>
    <row r="138" spans="1:38" ht="12" customHeight="1">
      <c r="A138" s="65"/>
    </row>
    <row r="139" spans="1:38" ht="12" customHeight="1">
      <c r="A139" s="6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row>
    <row r="140" spans="1:38" ht="12" customHeight="1">
      <c r="A140" s="6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row>
    <row r="141" spans="1:38" ht="12" customHeight="1">
      <c r="A141" s="6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row>
    <row r="142" spans="1:38" ht="12" customHeight="1">
      <c r="A142" s="6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row>
    <row r="143" spans="1:38" ht="12" customHeight="1">
      <c r="A143" s="6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row>
    <row r="144" spans="1:38" ht="12" customHeight="1">
      <c r="A144" s="6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row>
    <row r="145" spans="1:30" ht="12" customHeight="1">
      <c r="A145" s="6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row>
    <row r="146" spans="1:30" ht="12" customHeight="1">
      <c r="A146" s="6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row>
    <row r="147" spans="1:30" ht="12" customHeight="1">
      <c r="A147" s="6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row>
    <row r="148" spans="1:30" ht="12" customHeight="1">
      <c r="A148" s="6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row>
    <row r="149" spans="1:30" ht="12" customHeight="1">
      <c r="A149" s="6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row>
    <row r="150" spans="1:30" ht="12" customHeight="1">
      <c r="A150" s="6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row>
    <row r="151" spans="1:30" ht="12" customHeight="1">
      <c r="A151" s="6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row>
    <row r="152" spans="1:30" ht="12" customHeight="1">
      <c r="A152" s="6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row>
    <row r="153" spans="1:30" ht="12" customHeight="1">
      <c r="A153" s="6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row>
    <row r="154" spans="1:30" ht="12" customHeight="1">
      <c r="A154" s="6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row>
    <row r="155" spans="1:30" ht="12" customHeight="1">
      <c r="A155" s="6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row>
    <row r="156" spans="1:30" ht="12" customHeight="1">
      <c r="A156" s="6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row>
    <row r="157" spans="1:30" ht="12" customHeight="1">
      <c r="A157" s="6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row>
    <row r="158" spans="1:30" ht="12" customHeight="1">
      <c r="A158" s="6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row>
    <row r="159" spans="1:30" ht="12" customHeight="1">
      <c r="A159" s="6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row>
    <row r="160" spans="1:30" ht="12" customHeight="1">
      <c r="A160" s="6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row>
    <row r="161" spans="1:30" ht="12" customHeight="1">
      <c r="A161" s="65"/>
    </row>
    <row r="162" spans="1:30" ht="12" customHeight="1">
      <c r="A162" s="65"/>
    </row>
    <row r="163" spans="1:30" ht="12" customHeight="1">
      <c r="A163" s="65"/>
    </row>
    <row r="164" spans="1:30" ht="12"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row>
    <row r="165" spans="1:30" ht="12"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row>
    <row r="166" spans="1:30" ht="12"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row>
    <row r="167" spans="1:30" ht="12"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row>
    <row r="168" spans="1:30" ht="12"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row>
    <row r="169" spans="1:30" ht="12"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row>
    <row r="170" spans="1:30" ht="12"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row>
    <row r="171" spans="1:30" ht="12"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row>
    <row r="172" spans="1:30" ht="12"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row>
    <row r="173" spans="1:30" ht="12"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row>
    <row r="174" spans="1:30" ht="12"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row>
    <row r="175" spans="1:30" ht="12"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row>
    <row r="176" spans="1:30" ht="12"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row>
    <row r="177" spans="1:30" ht="12"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row>
    <row r="178" spans="1:30" ht="12"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row>
    <row r="179" spans="1:30" ht="12"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row>
    <row r="180" spans="1:30" ht="12"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row>
    <row r="181" spans="1:30" ht="12"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row>
    <row r="182" spans="1:30" ht="12"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row>
    <row r="183" spans="1:30" ht="12"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row>
    <row r="184" spans="1:30" ht="12"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row>
    <row r="185" spans="1:30" ht="12"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row>
    <row r="186" spans="1:30" ht="12"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row>
    <row r="187" spans="1:30" ht="12"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row>
    <row r="188" spans="1:30" ht="12"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row>
    <row r="189" spans="1:30" ht="12"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row>
    <row r="190" spans="1:30" ht="12"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row>
    <row r="191" spans="1:30" ht="12"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row>
    <row r="192" spans="1:30" ht="12"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row>
    <row r="193" spans="1:30" ht="12"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row>
    <row r="194" spans="1:30" ht="12"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row>
    <row r="195" spans="1:30" ht="12"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row>
    <row r="196" spans="1:30" ht="12"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row>
    <row r="197" spans="1:30" ht="12"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row>
    <row r="198" spans="1:30" ht="12"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row>
    <row r="199" spans="1:30" ht="12"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row>
    <row r="200" spans="1:30" ht="12"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row>
    <row r="201" spans="1:30" ht="12"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row>
    <row r="202" spans="1:30" ht="12"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row>
    <row r="203" spans="1:30" ht="12"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row>
    <row r="204" spans="1:30" ht="12"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row>
    <row r="205" spans="1:30" ht="12"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row>
    <row r="206" spans="1:30" ht="12"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row>
    <row r="207" spans="1:30" ht="12"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row>
    <row r="208" spans="1:30" ht="12"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row>
    <row r="209" spans="1:30" ht="12"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row>
    <row r="210" spans="1:30" ht="12"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row>
    <row r="211" spans="1:30" ht="12"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row>
    <row r="212" spans="1:30" ht="12"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row>
    <row r="213" spans="1:30" ht="12"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row>
    <row r="214" spans="1:30" ht="12"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row>
    <row r="215" spans="1:30" ht="12"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row>
    <row r="216" spans="1:30" ht="12"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row>
    <row r="217" spans="1:30" ht="12"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row>
    <row r="218" spans="1:30" ht="12"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row>
    <row r="219" spans="1:30" ht="12"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row>
    <row r="220" spans="1:30" ht="12"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row>
    <row r="221" spans="1:30" ht="12"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row>
    <row r="222" spans="1:30" ht="12"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row>
    <row r="223" spans="1:30" ht="12"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row>
    <row r="224" spans="1:30" ht="12"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row>
    <row r="225" spans="1:30" ht="12"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row>
    <row r="226" spans="1:30" ht="12"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row>
    <row r="227" spans="1:30" ht="12"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row>
    <row r="228" spans="1:30" ht="12"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row>
    <row r="229" spans="1:30" ht="12"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row>
    <row r="230" spans="1:30" ht="12"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row>
    <row r="231" spans="1:30" ht="12"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row>
    <row r="232" spans="1:30" ht="12"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row>
    <row r="233" spans="1:30" ht="12"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row>
    <row r="234" spans="1:30" ht="12"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row>
    <row r="235" spans="1:30" ht="12"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row>
    <row r="236" spans="1:30" ht="12"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row>
    <row r="237" spans="1:30" ht="12"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row>
    <row r="238" spans="1:30" ht="12"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row>
    <row r="239" spans="1:30" ht="12"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row>
    <row r="240" spans="1:30" ht="12"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row>
    <row r="241" spans="1:30" ht="12"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row>
    <row r="242" spans="1:30" ht="12"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row>
    <row r="243" spans="1:30" ht="12"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row>
    <row r="244" spans="1:30" ht="12"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row>
    <row r="245" spans="1:30" ht="12"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row>
    <row r="246" spans="1:30" ht="12"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row>
    <row r="247" spans="1:30" ht="12"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row>
    <row r="248" spans="1:30" ht="12"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row>
    <row r="249" spans="1:30" ht="12"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row>
    <row r="250" spans="1:30" ht="12"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row>
    <row r="251" spans="1:30" ht="12"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row>
    <row r="252" spans="1:30" ht="12"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row>
    <row r="253" spans="1:30" ht="12"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row>
    <row r="254" spans="1:30" ht="12"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row>
    <row r="255" spans="1:30" ht="12"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row>
    <row r="256" spans="1:30" ht="12"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row>
    <row r="257" spans="1:30" ht="12"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row>
    <row r="258" spans="1:30" ht="12"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row>
    <row r="259" spans="1:30" ht="12"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row>
    <row r="260" spans="1:30" ht="12"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row>
    <row r="261" spans="1:30" ht="12"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row>
    <row r="262" spans="1:30" ht="12"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row>
    <row r="263" spans="1:30" ht="12"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row>
    <row r="264" spans="1:30" ht="12"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row>
    <row r="265" spans="1:30" ht="12"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row>
    <row r="266" spans="1:30" ht="12"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row>
    <row r="267" spans="1:30" ht="12"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row>
    <row r="268" spans="1:30" ht="12"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row>
    <row r="269" spans="1:30" ht="12"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row>
    <row r="270" spans="1:30" ht="12"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row>
    <row r="271" spans="1:30" ht="12"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row>
    <row r="272" spans="1:30" ht="12"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row>
    <row r="273" spans="1:30" ht="12"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row>
    <row r="274" spans="1:30" ht="12"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row>
    <row r="275" spans="1:30" ht="12"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row>
    <row r="276" spans="1:30" ht="12"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row>
    <row r="277" spans="1:30" ht="12"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row>
    <row r="278" spans="1:30" ht="12"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row>
    <row r="279" spans="1:30" ht="12"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row>
    <row r="280" spans="1:30" ht="12"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row>
    <row r="281" spans="1:30" ht="12"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row>
    <row r="282" spans="1:30" ht="12"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row>
    <row r="283" spans="1:30" ht="12"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row>
    <row r="284" spans="1:30" ht="12"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row>
    <row r="285" spans="1:30" ht="12"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row>
    <row r="286" spans="1:30" ht="12"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row>
    <row r="287" spans="1:30" ht="12"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row>
    <row r="288" spans="1:30" ht="12"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row>
    <row r="289" spans="1:30" ht="12"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row>
    <row r="290" spans="1:30" ht="12"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row>
    <row r="291" spans="1:30" ht="12"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row>
    <row r="292" spans="1:30" ht="12"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row>
    <row r="293" spans="1:30" ht="12"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row>
    <row r="294" spans="1:30" ht="12"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row>
    <row r="295" spans="1:30" ht="12"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row>
    <row r="296" spans="1:30" ht="12"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row>
    <row r="297" spans="1:30" ht="12"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row>
    <row r="298" spans="1:30" ht="12"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row>
    <row r="299" spans="1:30" ht="12"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row>
    <row r="300" spans="1:30" ht="12"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row>
    <row r="301" spans="1:30" ht="12"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row>
    <row r="302" spans="1:30" ht="12"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row>
    <row r="303" spans="1:30" ht="12"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row>
    <row r="304" spans="1:30" ht="12"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row>
    <row r="305" spans="1:30" ht="12"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row>
    <row r="306" spans="1:30" ht="12"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row>
    <row r="307" spans="1:30" ht="12"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row>
    <row r="308" spans="1:30" ht="12"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row>
    <row r="309" spans="1:30" ht="12"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row>
    <row r="310" spans="1:30" ht="12"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row>
    <row r="311" spans="1:30" ht="12"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row>
    <row r="312" spans="1:30" ht="12"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row>
    <row r="313" spans="1:30" ht="12"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row>
    <row r="314" spans="1:30" ht="12"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row>
    <row r="315" spans="1:30" ht="12"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row>
    <row r="316" spans="1:30" ht="12"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row>
    <row r="317" spans="1:30" ht="12"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row>
    <row r="318" spans="1:30" ht="12"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row>
    <row r="319" spans="1:30" ht="12"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row>
    <row r="320" spans="1:30" ht="12"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row>
    <row r="321" spans="1:30" ht="12"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row>
    <row r="322" spans="1:30" ht="12"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row>
    <row r="323" spans="1:30" ht="12"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row>
    <row r="324" spans="1:30" ht="12"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row>
    <row r="325" spans="1:30" ht="12"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row>
    <row r="326" spans="1:30" ht="12"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row>
    <row r="327" spans="1:30" ht="12"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row>
    <row r="328" spans="1:30" ht="12"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row>
    <row r="329" spans="1:30" ht="12"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row>
    <row r="330" spans="1:30" ht="12"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row>
    <row r="331" spans="1:30" ht="12"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row>
    <row r="332" spans="1:30" ht="12"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row>
    <row r="333" spans="1:30" ht="12"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row>
    <row r="334" spans="1:30" ht="12"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row>
    <row r="335" spans="1:30" ht="12"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row>
    <row r="336" spans="1:30" ht="12"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row>
    <row r="337" spans="1:30" ht="12"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row>
    <row r="338" spans="1:30" ht="12"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row>
    <row r="339" spans="1:30" ht="12"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row>
    <row r="340" spans="1:30" ht="12"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row>
    <row r="341" spans="1:30" ht="12"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row>
    <row r="342" spans="1:30" ht="12"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row>
    <row r="343" spans="1:30" ht="12"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row>
    <row r="344" spans="1:30" ht="12"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row>
    <row r="345" spans="1:30" ht="12"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row>
    <row r="346" spans="1:30" ht="12"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row>
    <row r="347" spans="1:30" ht="12"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row>
    <row r="348" spans="1:30" ht="12"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row>
    <row r="349" spans="1:30" ht="12"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row>
    <row r="350" spans="1:30" ht="12"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row>
    <row r="351" spans="1:30" ht="12"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row>
    <row r="352" spans="1:30" ht="12"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row>
    <row r="353" spans="1:30" ht="12"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row>
    <row r="354" spans="1:30" ht="12"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row>
    <row r="355" spans="1:30" ht="12"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row>
    <row r="356" spans="1:30" ht="12"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row>
    <row r="357" spans="1:30" ht="12"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row>
    <row r="358" spans="1:30" ht="12"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row>
    <row r="359" spans="1:30" ht="12"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row>
    <row r="360" spans="1:30" ht="12"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row>
    <row r="361" spans="1:30" ht="12"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row>
    <row r="362" spans="1:30" ht="12"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row>
    <row r="363" spans="1:30" ht="12"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row>
    <row r="364" spans="1:30" ht="12"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row>
    <row r="365" spans="1:30" ht="12"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row>
    <row r="366" spans="1:30" ht="12"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row>
    <row r="367" spans="1:30" ht="12"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row>
    <row r="368" spans="1:30" ht="12"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row>
    <row r="369" spans="1:30" ht="12"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row>
    <row r="370" spans="1:30" ht="12"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row>
    <row r="371" spans="1:30" ht="12"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row>
    <row r="372" spans="1:30" ht="12"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row>
    <row r="373" spans="1:30" ht="12"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row>
    <row r="374" spans="1:30" ht="12"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row>
    <row r="375" spans="1:30" ht="12"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row>
    <row r="376" spans="1:30" ht="12"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row>
    <row r="377" spans="1:30" ht="12"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row>
    <row r="378" spans="1:30" ht="12"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row>
    <row r="379" spans="1:30" ht="12"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row>
    <row r="380" spans="1:30" ht="12"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row>
    <row r="381" spans="1:30" ht="12"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row>
    <row r="382" spans="1:30" ht="12"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row>
    <row r="383" spans="1:30" ht="12"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row>
    <row r="384" spans="1:30" ht="12"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row>
    <row r="385" spans="1:30" ht="12"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row>
    <row r="386" spans="1:30" ht="12"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row>
    <row r="387" spans="1:30" ht="12"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row>
    <row r="388" spans="1:30" ht="12"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row>
    <row r="389" spans="1:30" ht="12"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row>
    <row r="390" spans="1:30" ht="12"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row>
    <row r="391" spans="1:30" ht="12"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row>
    <row r="392" spans="1:30" ht="12"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row>
    <row r="393" spans="1:30" ht="12"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row>
    <row r="394" spans="1:30" ht="12"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row>
    <row r="395" spans="1:30" ht="12"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row>
    <row r="396" spans="1:30" ht="12"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row>
    <row r="397" spans="1:30" ht="12"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row>
    <row r="398" spans="1:30" ht="12"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row>
    <row r="399" spans="1:30" ht="12"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row>
    <row r="400" spans="1:30" ht="12"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row>
    <row r="401" spans="1:30" ht="12"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row>
    <row r="402" spans="1:30" ht="12"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row>
    <row r="403" spans="1:30" ht="12"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row>
    <row r="404" spans="1:30" ht="12"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row>
    <row r="405" spans="1:30" ht="12"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row>
    <row r="406" spans="1:30" ht="12"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row>
    <row r="407" spans="1:30" ht="12"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row>
    <row r="408" spans="1:30" ht="12"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row>
    <row r="409" spans="1:30" ht="12"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row>
    <row r="410" spans="1:30" ht="12"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row>
    <row r="411" spans="1:30" ht="12"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row>
    <row r="412" spans="1:30" ht="12"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row>
    <row r="413" spans="1:30" ht="12"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row>
    <row r="414" spans="1:30" ht="12"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row>
    <row r="415" spans="1:30" ht="12"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row>
    <row r="416" spans="1:30" ht="12"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row>
    <row r="417" spans="1:30" ht="12"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row>
    <row r="418" spans="1:30" ht="12"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row>
    <row r="419" spans="1:30" ht="12"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row>
    <row r="420" spans="1:30" ht="12"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row>
    <row r="421" spans="1:30" ht="12"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row>
    <row r="422" spans="1:30" ht="12"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row>
    <row r="423" spans="1:30" ht="12"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row>
    <row r="424" spans="1:30" ht="12"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row>
    <row r="425" spans="1:30" ht="12"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row>
    <row r="426" spans="1:30" ht="12"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row>
    <row r="427" spans="1:30" ht="12"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row>
    <row r="428" spans="1:30" ht="12"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row>
    <row r="429" spans="1:30" ht="12"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row>
    <row r="430" spans="1:30" ht="12"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row>
    <row r="431" spans="1:30" ht="12"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row>
    <row r="432" spans="1:30" ht="12"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row>
    <row r="433" spans="1:30" ht="12"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row>
    <row r="434" spans="1:30" ht="12"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row>
    <row r="435" spans="1:30" ht="12"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row>
    <row r="436" spans="1:30" ht="12"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row>
    <row r="437" spans="1:30" ht="12"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row>
    <row r="438" spans="1:30" ht="12"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row>
    <row r="439" spans="1:30" ht="12"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row>
    <row r="440" spans="1:30" ht="12"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row>
    <row r="441" spans="1:30" ht="12"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row>
    <row r="442" spans="1:30" ht="12"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row>
    <row r="443" spans="1:30" ht="12"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row>
    <row r="444" spans="1:30" ht="12"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row>
    <row r="445" spans="1:30" ht="12"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row>
    <row r="446" spans="1:30" ht="12"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row>
    <row r="447" spans="1:30" ht="12"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row>
    <row r="448" spans="1:30" ht="12"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row>
    <row r="449" spans="1:30" ht="12"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row>
    <row r="450" spans="1:30" ht="12"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row>
    <row r="451" spans="1:30" ht="12"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row>
    <row r="452" spans="1:30" ht="12"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row>
    <row r="453" spans="1:30" ht="12"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row>
    <row r="454" spans="1:30" ht="12"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row>
    <row r="455" spans="1:30" ht="12"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row>
    <row r="456" spans="1:30" ht="12"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row>
    <row r="457" spans="1:30" ht="12"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row>
    <row r="458" spans="1:30" ht="12"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row>
    <row r="459" spans="1:30" ht="12"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row>
    <row r="460" spans="1:30" ht="12"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row>
    <row r="461" spans="1:30" ht="12"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row>
    <row r="462" spans="1:30" ht="12"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row>
    <row r="463" spans="1:30" ht="12"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row>
    <row r="464" spans="1:30" ht="12"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row>
    <row r="465" spans="1:30" ht="12"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row>
    <row r="466" spans="1:30" ht="12"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row>
    <row r="467" spans="1:30" ht="12"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row>
    <row r="468" spans="1:30" ht="12"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row>
    <row r="469" spans="1:30" ht="12"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row>
    <row r="470" spans="1:30" ht="12"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row>
    <row r="471" spans="1:30" ht="12"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row>
    <row r="472" spans="1:30" ht="12"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row>
    <row r="473" spans="1:30" ht="12"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row>
    <row r="474" spans="1:30" ht="12"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row>
    <row r="475" spans="1:30" ht="12"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row>
    <row r="476" spans="1:30" ht="12"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row>
    <row r="477" spans="1:30" ht="12"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row>
    <row r="478" spans="1:30" ht="12"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row>
    <row r="479" spans="1:30" ht="12"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row>
    <row r="480" spans="1:30" ht="12"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row>
    <row r="481" spans="1:30" ht="12"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row>
    <row r="482" spans="1:30" ht="12"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row>
    <row r="483" spans="1:30" ht="12"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row>
    <row r="484" spans="1:30" ht="12"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row>
    <row r="485" spans="1:30" ht="12"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row>
    <row r="486" spans="1:30" ht="12"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row>
    <row r="487" spans="1:30" ht="12"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row>
    <row r="488" spans="1:30" ht="12"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row>
    <row r="489" spans="1:30" ht="12"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row>
    <row r="490" spans="1:30" ht="12"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row>
    <row r="491" spans="1:30" ht="12"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row>
    <row r="492" spans="1:30" ht="12"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row>
    <row r="493" spans="1:30" ht="12"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row>
    <row r="494" spans="1:30" ht="12"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row>
    <row r="495" spans="1:30" ht="12"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row>
    <row r="496" spans="1:30" ht="12"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row>
    <row r="497" spans="1:30" ht="12"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row>
    <row r="498" spans="1:30" ht="12"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row>
    <row r="499" spans="1:30" ht="12"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row>
    <row r="500" spans="1:30" ht="12"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row>
    <row r="501" spans="1:30" ht="12"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row>
    <row r="502" spans="1:30" ht="12"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row>
  </sheetData>
  <printOptions horizontalCentered="1"/>
  <pageMargins left="0.39370078740157483" right="0.27559055118110237" top="0.74803149606299213" bottom="0.74803149606299213" header="0.31496062992125984" footer="0.31496062992125984"/>
  <pageSetup paperSize="9" scale="85" firstPageNumber="99" orientation="portrait" useFirstPageNumber="1" r:id="rId1"/>
  <headerFooter>
    <oddHeader>&amp;C&amp;"Arial Narrow,Regular"&amp;P</oddHeader>
  </headerFooter>
  <rowBreaks count="1" manualBreakCount="1">
    <brk id="68" max="2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3"/>
  <sheetViews>
    <sheetView view="pageBreakPreview" zoomScaleNormal="100" zoomScaleSheetLayoutView="100" workbookViewId="0">
      <pane xSplit="1" topLeftCell="W1" activePane="topRight" state="frozen"/>
      <selection activeCell="J11" sqref="J11"/>
      <selection pane="topRight" activeCell="J11" sqref="J11"/>
    </sheetView>
  </sheetViews>
  <sheetFormatPr defaultColWidth="7.75" defaultRowHeight="15" customHeight="1"/>
  <cols>
    <col min="1" max="1" width="36" style="36" customWidth="1"/>
    <col min="2" max="2" width="5.375" style="36" hidden="1" customWidth="1"/>
    <col min="3" max="19" width="7" style="36" hidden="1" customWidth="1"/>
    <col min="20" max="22" width="7.25" style="36" hidden="1" customWidth="1"/>
    <col min="23" max="30" width="7.25" style="36" customWidth="1"/>
    <col min="31" max="16384" width="7.75" style="36"/>
  </cols>
  <sheetData>
    <row r="1" spans="1:38" ht="15" customHeight="1">
      <c r="A1" s="59" t="s">
        <v>85</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8" ht="15" customHeight="1">
      <c r="A2" s="59" t="s">
        <v>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38" ht="15" customHeight="1">
      <c r="A3" s="63" t="s">
        <v>2</v>
      </c>
      <c r="B3" s="63"/>
      <c r="C3" s="63"/>
      <c r="D3" s="63"/>
      <c r="E3" s="63"/>
      <c r="F3" s="63"/>
      <c r="G3" s="63"/>
      <c r="H3" s="63"/>
      <c r="I3" s="63"/>
      <c r="J3" s="63"/>
      <c r="K3" s="63"/>
      <c r="L3" s="63"/>
      <c r="M3" s="63"/>
      <c r="N3" s="63"/>
      <c r="O3" s="64"/>
      <c r="P3" s="64"/>
      <c r="Q3" s="63"/>
      <c r="R3" s="64"/>
      <c r="S3" s="63"/>
      <c r="T3" s="2"/>
      <c r="U3" s="2"/>
      <c r="V3" s="3"/>
      <c r="W3" s="35"/>
      <c r="X3" s="3"/>
      <c r="Y3" s="3"/>
      <c r="Z3" s="3"/>
      <c r="AA3" s="3"/>
      <c r="AB3" s="3"/>
      <c r="AD3" s="3" t="s">
        <v>3</v>
      </c>
    </row>
    <row r="4" spans="1:38"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8" ht="15" customHeight="1">
      <c r="A5" s="69" t="s">
        <v>86</v>
      </c>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row>
    <row r="6" spans="1:38" ht="15" customHeight="1">
      <c r="A6" s="69" t="s">
        <v>87</v>
      </c>
      <c r="B6" s="69">
        <v>187368</v>
      </c>
      <c r="C6" s="69">
        <v>216965</v>
      </c>
      <c r="D6" s="69">
        <v>233918</v>
      </c>
      <c r="E6" s="69">
        <v>188454</v>
      </c>
      <c r="F6" s="69">
        <v>235685</v>
      </c>
      <c r="G6" s="69">
        <v>291214</v>
      </c>
      <c r="H6" s="69">
        <v>324520</v>
      </c>
      <c r="I6" s="69">
        <v>325482</v>
      </c>
      <c r="J6" s="69">
        <v>368378</v>
      </c>
      <c r="K6" s="69">
        <v>314619</v>
      </c>
      <c r="L6" s="69">
        <v>305358</v>
      </c>
      <c r="M6" s="69">
        <v>340033</v>
      </c>
      <c r="N6" s="69">
        <v>386345</v>
      </c>
      <c r="O6" s="69">
        <v>479714</v>
      </c>
      <c r="P6" s="69">
        <v>531392</v>
      </c>
      <c r="Q6" s="69">
        <v>586233</v>
      </c>
      <c r="R6" s="69">
        <v>672442</v>
      </c>
      <c r="S6" s="69">
        <v>741517</v>
      </c>
      <c r="T6" s="69">
        <v>872792</v>
      </c>
      <c r="U6" s="69">
        <v>835078</v>
      </c>
      <c r="V6" s="69">
        <v>1027244</v>
      </c>
      <c r="W6" s="69">
        <v>1191369</v>
      </c>
      <c r="X6" s="69">
        <v>1298258</v>
      </c>
      <c r="Y6" s="69">
        <v>1349641</v>
      </c>
      <c r="Z6" s="69">
        <v>1213571</v>
      </c>
      <c r="AA6" s="69">
        <v>1104801</v>
      </c>
      <c r="AB6" s="69">
        <v>1114458</v>
      </c>
      <c r="AC6" s="69">
        <v>1177420</v>
      </c>
      <c r="AD6" s="69">
        <v>1202484</v>
      </c>
    </row>
    <row r="7" spans="1:38" ht="15" customHeight="1">
      <c r="A7" s="69" t="s">
        <v>88</v>
      </c>
      <c r="B7" s="69">
        <v>7814</v>
      </c>
      <c r="C7" s="69">
        <v>7591</v>
      </c>
      <c r="D7" s="69">
        <v>6933</v>
      </c>
      <c r="E7" s="69">
        <v>6695</v>
      </c>
      <c r="F7" s="69">
        <v>7388</v>
      </c>
      <c r="G7" s="69">
        <v>8964</v>
      </c>
      <c r="H7" s="69">
        <v>9324</v>
      </c>
      <c r="I7" s="69">
        <v>8244</v>
      </c>
      <c r="J7" s="69">
        <v>7617</v>
      </c>
      <c r="K7" s="69">
        <v>7120</v>
      </c>
      <c r="L7" s="69">
        <v>7196</v>
      </c>
      <c r="M7" s="69">
        <v>7012</v>
      </c>
      <c r="N7" s="69">
        <v>6737</v>
      </c>
      <c r="O7" s="69">
        <v>6630</v>
      </c>
      <c r="P7" s="69">
        <v>6643</v>
      </c>
      <c r="Q7" s="69">
        <v>7764</v>
      </c>
      <c r="R7" s="69">
        <v>8372</v>
      </c>
      <c r="S7" s="69">
        <v>8320</v>
      </c>
      <c r="T7" s="69">
        <v>8141</v>
      </c>
      <c r="U7" s="69">
        <v>7876</v>
      </c>
      <c r="V7" s="69">
        <v>8624</v>
      </c>
      <c r="W7" s="69">
        <v>9322</v>
      </c>
      <c r="X7" s="69">
        <v>10283</v>
      </c>
      <c r="Y7" s="69">
        <v>9901</v>
      </c>
      <c r="Z7" s="69">
        <v>11269</v>
      </c>
      <c r="AA7" s="69">
        <v>11593</v>
      </c>
      <c r="AB7" s="69">
        <v>12626</v>
      </c>
      <c r="AC7" s="69">
        <v>11902</v>
      </c>
      <c r="AD7" s="69">
        <v>12292</v>
      </c>
    </row>
    <row r="8" spans="1:38" ht="15" customHeight="1">
      <c r="A8" s="69" t="s">
        <v>89</v>
      </c>
      <c r="B8" s="69">
        <v>30802</v>
      </c>
      <c r="C8" s="69">
        <v>41796</v>
      </c>
      <c r="D8" s="69">
        <v>54925</v>
      </c>
      <c r="E8" s="69">
        <v>66768</v>
      </c>
      <c r="F8" s="69">
        <v>75206</v>
      </c>
      <c r="G8" s="69">
        <v>82833</v>
      </c>
      <c r="H8" s="69">
        <v>86573</v>
      </c>
      <c r="I8" s="69">
        <v>93259</v>
      </c>
      <c r="J8" s="69">
        <v>106348</v>
      </c>
      <c r="K8" s="69">
        <v>104220</v>
      </c>
      <c r="L8" s="69">
        <v>118374</v>
      </c>
      <c r="M8" s="69">
        <v>111518</v>
      </c>
      <c r="N8" s="69">
        <v>108420</v>
      </c>
      <c r="O8" s="69">
        <v>110095</v>
      </c>
      <c r="P8" s="69">
        <v>108095</v>
      </c>
      <c r="Q8" s="69">
        <v>106099</v>
      </c>
      <c r="R8" s="69">
        <v>109015</v>
      </c>
      <c r="S8" s="69">
        <v>98587</v>
      </c>
      <c r="T8" s="69">
        <v>96792</v>
      </c>
      <c r="U8" s="69">
        <v>102343</v>
      </c>
      <c r="V8" s="69">
        <v>101384</v>
      </c>
      <c r="W8" s="69">
        <v>109982</v>
      </c>
      <c r="X8" s="69">
        <v>113061</v>
      </c>
      <c r="Y8" s="69">
        <v>102741</v>
      </c>
      <c r="Z8" s="69">
        <v>109955</v>
      </c>
      <c r="AA8" s="69">
        <v>103026</v>
      </c>
      <c r="AB8" s="69">
        <v>109922</v>
      </c>
      <c r="AC8" s="69">
        <v>111672</v>
      </c>
      <c r="AD8" s="69">
        <v>115232</v>
      </c>
    </row>
    <row r="9" spans="1:38" s="41" customFormat="1" ht="15" customHeight="1">
      <c r="A9" s="96" t="s">
        <v>90</v>
      </c>
      <c r="B9" s="82">
        <v>225984</v>
      </c>
      <c r="C9" s="82">
        <v>266352</v>
      </c>
      <c r="D9" s="82">
        <v>295776</v>
      </c>
      <c r="E9" s="82">
        <v>261917</v>
      </c>
      <c r="F9" s="82">
        <v>318279</v>
      </c>
      <c r="G9" s="82">
        <v>383011</v>
      </c>
      <c r="H9" s="82">
        <v>420417</v>
      </c>
      <c r="I9" s="82">
        <v>426985</v>
      </c>
      <c r="J9" s="82">
        <v>482343</v>
      </c>
      <c r="K9" s="82">
        <v>425959</v>
      </c>
      <c r="L9" s="82">
        <v>430928</v>
      </c>
      <c r="M9" s="82">
        <v>458563</v>
      </c>
      <c r="N9" s="82">
        <v>501502</v>
      </c>
      <c r="O9" s="82">
        <v>596439</v>
      </c>
      <c r="P9" s="82">
        <v>646130</v>
      </c>
      <c r="Q9" s="82">
        <v>700096</v>
      </c>
      <c r="R9" s="82">
        <v>789829</v>
      </c>
      <c r="S9" s="82">
        <v>848424</v>
      </c>
      <c r="T9" s="82">
        <v>977725</v>
      </c>
      <c r="U9" s="82">
        <v>945297</v>
      </c>
      <c r="V9" s="82">
        <v>1137252</v>
      </c>
      <c r="W9" s="82">
        <v>1310673</v>
      </c>
      <c r="X9" s="82">
        <v>1421602</v>
      </c>
      <c r="Y9" s="82">
        <v>1462283</v>
      </c>
      <c r="Z9" s="82">
        <v>1334795</v>
      </c>
      <c r="AA9" s="82">
        <v>1219420</v>
      </c>
      <c r="AB9" s="82">
        <v>1237006</v>
      </c>
      <c r="AC9" s="82">
        <v>1300994</v>
      </c>
      <c r="AD9" s="82">
        <v>1330008</v>
      </c>
      <c r="AJ9" s="36"/>
      <c r="AK9" s="36"/>
      <c r="AL9" s="36"/>
    </row>
    <row r="10" spans="1:38" s="241" customFormat="1" ht="15" customHeight="1">
      <c r="B10" s="245"/>
      <c r="C10" s="245"/>
      <c r="D10" s="245"/>
      <c r="E10" s="245"/>
      <c r="F10" s="245"/>
      <c r="G10" s="245"/>
      <c r="H10" s="245"/>
      <c r="I10" s="245"/>
      <c r="J10" s="245"/>
      <c r="K10" s="245"/>
      <c r="L10" s="245"/>
      <c r="M10" s="245"/>
      <c r="N10" s="245"/>
      <c r="O10" s="245"/>
      <c r="P10" s="245"/>
      <c r="Q10" s="245"/>
      <c r="R10" s="245"/>
      <c r="S10" s="245"/>
      <c r="T10" s="97"/>
      <c r="U10" s="97"/>
      <c r="V10" s="97"/>
      <c r="W10" s="97"/>
      <c r="X10" s="97"/>
      <c r="Y10" s="97"/>
      <c r="Z10" s="97"/>
      <c r="AA10" s="97"/>
      <c r="AB10" s="97"/>
      <c r="AC10" s="97"/>
      <c r="AD10" s="97"/>
      <c r="AJ10" s="36"/>
      <c r="AK10" s="36"/>
      <c r="AL10" s="36"/>
    </row>
    <row r="11" spans="1:38" ht="15" customHeight="1">
      <c r="A11" s="59" t="s">
        <v>91</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row>
    <row r="12" spans="1:38" ht="15" customHeight="1">
      <c r="A12" s="59" t="s">
        <v>32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row>
    <row r="13" spans="1:38" ht="15" customHeight="1">
      <c r="A13" s="63" t="s">
        <v>2</v>
      </c>
      <c r="B13" s="63"/>
      <c r="C13" s="63"/>
      <c r="D13" s="63"/>
      <c r="E13" s="63"/>
      <c r="F13" s="63"/>
      <c r="G13" s="63"/>
      <c r="H13" s="63"/>
      <c r="I13" s="63"/>
      <c r="J13" s="63"/>
      <c r="K13" s="63"/>
      <c r="L13" s="63"/>
      <c r="M13" s="63"/>
      <c r="N13" s="63"/>
      <c r="O13" s="64"/>
      <c r="P13" s="64"/>
      <c r="Q13" s="63"/>
      <c r="R13" s="64"/>
      <c r="S13" s="63"/>
      <c r="T13" s="2"/>
      <c r="U13" s="2"/>
      <c r="V13" s="3"/>
      <c r="W13" s="35"/>
      <c r="X13" s="3"/>
      <c r="Y13" s="3"/>
      <c r="Z13" s="3"/>
      <c r="AA13" s="3"/>
      <c r="AB13" s="3"/>
      <c r="AD13" s="3" t="s">
        <v>3</v>
      </c>
    </row>
    <row r="14" spans="1:38" ht="13.5">
      <c r="A14" s="4"/>
      <c r="B14" s="5">
        <v>1990</v>
      </c>
      <c r="C14" s="5">
        <v>1991</v>
      </c>
      <c r="D14" s="5">
        <v>1992</v>
      </c>
      <c r="E14" s="5">
        <v>1993</v>
      </c>
      <c r="F14" s="5">
        <v>1994</v>
      </c>
      <c r="G14" s="5">
        <v>1995</v>
      </c>
      <c r="H14" s="5">
        <v>1996</v>
      </c>
      <c r="I14" s="5">
        <v>1997</v>
      </c>
      <c r="J14" s="5">
        <v>1998</v>
      </c>
      <c r="K14" s="5">
        <v>1999</v>
      </c>
      <c r="L14" s="5">
        <v>2000</v>
      </c>
      <c r="M14" s="5">
        <v>2001</v>
      </c>
      <c r="N14" s="5">
        <v>2002</v>
      </c>
      <c r="O14" s="5">
        <v>2003</v>
      </c>
      <c r="P14" s="5">
        <v>2004</v>
      </c>
      <c r="Q14" s="5" t="s">
        <v>4</v>
      </c>
      <c r="R14" s="5" t="s">
        <v>5</v>
      </c>
      <c r="S14" s="5" t="s">
        <v>6</v>
      </c>
      <c r="T14" s="5" t="s">
        <v>7</v>
      </c>
      <c r="U14" s="5">
        <v>2009</v>
      </c>
      <c r="V14" s="6" t="s">
        <v>8</v>
      </c>
      <c r="W14" s="6" t="s">
        <v>9</v>
      </c>
      <c r="X14" s="6">
        <v>2012</v>
      </c>
      <c r="Y14" s="6">
        <v>2013</v>
      </c>
      <c r="Z14" s="6">
        <v>2014</v>
      </c>
      <c r="AA14" s="6">
        <v>2015</v>
      </c>
      <c r="AB14" s="6" t="s">
        <v>14</v>
      </c>
      <c r="AC14" s="6" t="s">
        <v>15</v>
      </c>
      <c r="AD14" s="6" t="s">
        <v>16</v>
      </c>
    </row>
    <row r="15" spans="1:38" ht="15" customHeight="1">
      <c r="A15" s="69" t="s">
        <v>86</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row>
    <row r="16" spans="1:38" ht="15" customHeight="1">
      <c r="A16" s="69" t="s">
        <v>87</v>
      </c>
      <c r="B16" s="69">
        <v>255282</v>
      </c>
      <c r="C16" s="69">
        <v>266734</v>
      </c>
      <c r="D16" s="69">
        <v>276567</v>
      </c>
      <c r="E16" s="69">
        <v>275886</v>
      </c>
      <c r="F16" s="69">
        <v>291972</v>
      </c>
      <c r="G16" s="69">
        <v>293719</v>
      </c>
      <c r="H16" s="69">
        <v>314207</v>
      </c>
      <c r="I16" s="69">
        <v>318214</v>
      </c>
      <c r="J16" s="69">
        <v>320922</v>
      </c>
      <c r="K16" s="69">
        <v>338491</v>
      </c>
      <c r="L16" s="69">
        <v>365670</v>
      </c>
      <c r="M16" s="69">
        <v>385068</v>
      </c>
      <c r="N16" s="69">
        <v>386345</v>
      </c>
      <c r="O16" s="69">
        <v>433658</v>
      </c>
      <c r="P16" s="69">
        <v>423264</v>
      </c>
      <c r="Q16" s="69">
        <v>418641</v>
      </c>
      <c r="R16" s="69">
        <v>430626</v>
      </c>
      <c r="S16" s="69">
        <v>441749</v>
      </c>
      <c r="T16" s="69">
        <v>454083</v>
      </c>
      <c r="U16" s="69">
        <v>452365</v>
      </c>
      <c r="V16" s="69">
        <v>450431</v>
      </c>
      <c r="W16" s="69">
        <v>481130</v>
      </c>
      <c r="X16" s="69">
        <v>498300</v>
      </c>
      <c r="Y16" s="69">
        <v>505212</v>
      </c>
      <c r="Z16" s="69">
        <v>508470</v>
      </c>
      <c r="AA16" s="69">
        <v>477126</v>
      </c>
      <c r="AB16" s="69">
        <v>470172</v>
      </c>
      <c r="AC16" s="69">
        <v>496282</v>
      </c>
      <c r="AD16" s="69">
        <v>523888</v>
      </c>
    </row>
    <row r="17" spans="1:38" ht="15" customHeight="1">
      <c r="A17" s="69" t="s">
        <v>88</v>
      </c>
      <c r="B17" s="69">
        <v>13869</v>
      </c>
      <c r="C17" s="69">
        <v>12082</v>
      </c>
      <c r="D17" s="69">
        <v>11805</v>
      </c>
      <c r="E17" s="69">
        <v>10405</v>
      </c>
      <c r="F17" s="69">
        <v>10368</v>
      </c>
      <c r="G17" s="69">
        <v>11457</v>
      </c>
      <c r="H17" s="69">
        <v>13608</v>
      </c>
      <c r="I17" s="69">
        <v>10572</v>
      </c>
      <c r="J17" s="69">
        <v>8224</v>
      </c>
      <c r="K17" s="69">
        <v>8480</v>
      </c>
      <c r="L17" s="69">
        <v>7395</v>
      </c>
      <c r="M17" s="69">
        <v>7418</v>
      </c>
      <c r="N17" s="69">
        <v>6737</v>
      </c>
      <c r="O17" s="69">
        <v>7684</v>
      </c>
      <c r="P17" s="69">
        <v>7477</v>
      </c>
      <c r="Q17" s="69">
        <v>8089</v>
      </c>
      <c r="R17" s="69">
        <v>8513</v>
      </c>
      <c r="S17" s="69">
        <v>8694</v>
      </c>
      <c r="T17" s="69">
        <v>7406</v>
      </c>
      <c r="U17" s="69">
        <v>7479</v>
      </c>
      <c r="V17" s="69">
        <v>7516</v>
      </c>
      <c r="W17" s="69">
        <v>8475</v>
      </c>
      <c r="X17" s="69">
        <v>8096</v>
      </c>
      <c r="Y17" s="69">
        <v>7375</v>
      </c>
      <c r="Z17" s="69">
        <v>7961</v>
      </c>
      <c r="AA17" s="69">
        <v>8101</v>
      </c>
      <c r="AB17" s="69">
        <v>8741</v>
      </c>
      <c r="AC17" s="69">
        <v>8062</v>
      </c>
      <c r="AD17" s="69">
        <v>8254</v>
      </c>
    </row>
    <row r="18" spans="1:38" ht="15" customHeight="1">
      <c r="A18" s="69" t="s">
        <v>89</v>
      </c>
      <c r="B18" s="69">
        <v>61768</v>
      </c>
      <c r="C18" s="69">
        <v>77735</v>
      </c>
      <c r="D18" s="69">
        <v>85260</v>
      </c>
      <c r="E18" s="69">
        <v>96691</v>
      </c>
      <c r="F18" s="69">
        <v>106116</v>
      </c>
      <c r="G18" s="69">
        <v>108779</v>
      </c>
      <c r="H18" s="69">
        <v>106502</v>
      </c>
      <c r="I18" s="69">
        <v>101484</v>
      </c>
      <c r="J18" s="69">
        <v>103647</v>
      </c>
      <c r="K18" s="69">
        <v>106448</v>
      </c>
      <c r="L18" s="69">
        <v>111155</v>
      </c>
      <c r="M18" s="69">
        <v>108391</v>
      </c>
      <c r="N18" s="69">
        <v>108420</v>
      </c>
      <c r="O18" s="69">
        <v>120118</v>
      </c>
      <c r="P18" s="69">
        <v>125621.20352422907</v>
      </c>
      <c r="Q18" s="69">
        <v>131277.32450625807</v>
      </c>
      <c r="R18" s="69">
        <v>144004.29233697627</v>
      </c>
      <c r="S18" s="69">
        <v>140724.35234823424</v>
      </c>
      <c r="T18" s="69">
        <v>148450.93819891429</v>
      </c>
      <c r="U18" s="69">
        <v>149733.12044883467</v>
      </c>
      <c r="V18" s="69">
        <v>148571.45724142063</v>
      </c>
      <c r="W18" s="69">
        <v>149330.55152504583</v>
      </c>
      <c r="X18" s="69">
        <v>140311</v>
      </c>
      <c r="Y18" s="69">
        <v>131494</v>
      </c>
      <c r="Z18" s="69">
        <v>113953</v>
      </c>
      <c r="AA18" s="69">
        <v>101822</v>
      </c>
      <c r="AB18" s="69">
        <v>102545</v>
      </c>
      <c r="AC18" s="69">
        <v>100086</v>
      </c>
      <c r="AD18" s="69">
        <v>105433</v>
      </c>
    </row>
    <row r="19" spans="1:38" s="41" customFormat="1" ht="15" customHeight="1">
      <c r="A19" s="96" t="s">
        <v>90</v>
      </c>
      <c r="B19" s="82">
        <v>334636</v>
      </c>
      <c r="C19" s="82">
        <v>357381</v>
      </c>
      <c r="D19" s="82">
        <v>373308</v>
      </c>
      <c r="E19" s="82">
        <v>380838</v>
      </c>
      <c r="F19" s="82">
        <v>406243</v>
      </c>
      <c r="G19" s="82">
        <v>411442</v>
      </c>
      <c r="H19" s="82">
        <v>433208</v>
      </c>
      <c r="I19" s="82">
        <v>431127</v>
      </c>
      <c r="J19" s="82">
        <v>434082</v>
      </c>
      <c r="K19" s="82">
        <v>455031</v>
      </c>
      <c r="L19" s="82">
        <v>485967</v>
      </c>
      <c r="M19" s="82">
        <v>500940</v>
      </c>
      <c r="N19" s="82">
        <v>501502</v>
      </c>
      <c r="O19" s="82">
        <v>561460</v>
      </c>
      <c r="P19" s="82">
        <v>555216</v>
      </c>
      <c r="Q19" s="82">
        <v>554878</v>
      </c>
      <c r="R19" s="82">
        <v>576655</v>
      </c>
      <c r="S19" s="82">
        <v>587653</v>
      </c>
      <c r="T19" s="82">
        <v>604889</v>
      </c>
      <c r="U19" s="82">
        <v>603412</v>
      </c>
      <c r="V19" s="82">
        <v>600651</v>
      </c>
      <c r="W19" s="82">
        <v>638483</v>
      </c>
      <c r="X19" s="82">
        <v>655755</v>
      </c>
      <c r="Y19" s="82">
        <v>660364</v>
      </c>
      <c r="Z19" s="82">
        <v>658463</v>
      </c>
      <c r="AA19" s="82">
        <v>615884</v>
      </c>
      <c r="AB19" s="82">
        <v>608582</v>
      </c>
      <c r="AC19" s="82">
        <v>637252</v>
      </c>
      <c r="AD19" s="82">
        <v>672389</v>
      </c>
      <c r="AJ19" s="36"/>
      <c r="AK19" s="36"/>
      <c r="AL19" s="36"/>
    </row>
    <row r="20" spans="1:38" ht="15" customHeight="1">
      <c r="A20" s="98" t="s">
        <v>36</v>
      </c>
    </row>
    <row r="21" spans="1:38" s="241" customFormat="1" ht="15" customHeight="1">
      <c r="B21" s="246"/>
      <c r="C21" s="246"/>
      <c r="D21" s="246"/>
      <c r="E21" s="246"/>
      <c r="F21" s="246"/>
      <c r="G21" s="246"/>
      <c r="H21" s="246"/>
      <c r="I21" s="246"/>
      <c r="J21" s="246"/>
      <c r="K21" s="246"/>
      <c r="L21" s="246"/>
      <c r="M21" s="246"/>
      <c r="N21" s="246"/>
      <c r="O21" s="246"/>
      <c r="P21" s="246"/>
      <c r="Q21" s="246"/>
      <c r="R21" s="246"/>
      <c r="S21" s="246"/>
      <c r="T21" s="99"/>
      <c r="U21" s="99"/>
      <c r="V21" s="99"/>
      <c r="W21" s="99"/>
      <c r="X21" s="99"/>
      <c r="Y21" s="99"/>
      <c r="Z21" s="99"/>
      <c r="AA21" s="99"/>
      <c r="AB21" s="99"/>
      <c r="AC21" s="99"/>
      <c r="AD21" s="99"/>
      <c r="AJ21" s="36"/>
      <c r="AK21" s="36"/>
      <c r="AL21" s="36"/>
    </row>
    <row r="22" spans="1:38" ht="15" customHeight="1">
      <c r="A22" s="59" t="s">
        <v>92</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row>
    <row r="23" spans="1:38" ht="15" customHeight="1">
      <c r="A23" s="59" t="s">
        <v>38</v>
      </c>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row>
    <row r="24" spans="1:38" ht="15" customHeight="1">
      <c r="A24" s="63" t="s">
        <v>2</v>
      </c>
      <c r="B24" s="63"/>
      <c r="C24" s="63"/>
      <c r="D24" s="63"/>
      <c r="E24" s="63"/>
      <c r="F24" s="63"/>
      <c r="G24" s="63"/>
      <c r="H24" s="63"/>
      <c r="I24" s="63"/>
      <c r="J24" s="63"/>
      <c r="K24" s="63"/>
      <c r="L24" s="63"/>
      <c r="M24" s="63"/>
      <c r="N24" s="63"/>
      <c r="O24" s="64"/>
      <c r="P24" s="64"/>
      <c r="Q24" s="63"/>
      <c r="R24" s="64"/>
      <c r="S24" s="63"/>
      <c r="T24" s="2"/>
      <c r="U24" s="2"/>
      <c r="V24" s="3"/>
      <c r="W24" s="35"/>
      <c r="X24" s="3"/>
      <c r="Y24" s="3"/>
      <c r="Z24" s="3"/>
      <c r="AA24" s="3"/>
      <c r="AB24" s="3"/>
      <c r="AC24" s="3"/>
      <c r="AD24" s="3"/>
    </row>
    <row r="25" spans="1:38" ht="13.5">
      <c r="A25" s="4"/>
      <c r="B25" s="5">
        <v>1990</v>
      </c>
      <c r="C25" s="5">
        <v>1991</v>
      </c>
      <c r="D25" s="5">
        <v>1992</v>
      </c>
      <c r="E25" s="5">
        <v>1993</v>
      </c>
      <c r="F25" s="5">
        <v>1994</v>
      </c>
      <c r="G25" s="5">
        <v>1995</v>
      </c>
      <c r="H25" s="5">
        <v>1996</v>
      </c>
      <c r="I25" s="5">
        <v>1997</v>
      </c>
      <c r="J25" s="5">
        <v>1998</v>
      </c>
      <c r="K25" s="5">
        <v>1999</v>
      </c>
      <c r="L25" s="5">
        <v>2000</v>
      </c>
      <c r="M25" s="5">
        <v>2001</v>
      </c>
      <c r="N25" s="5">
        <v>2002</v>
      </c>
      <c r="O25" s="5">
        <v>2003</v>
      </c>
      <c r="P25" s="5">
        <v>2004</v>
      </c>
      <c r="Q25" s="5" t="s">
        <v>4</v>
      </c>
      <c r="R25" s="5" t="s">
        <v>5</v>
      </c>
      <c r="S25" s="5" t="s">
        <v>6</v>
      </c>
      <c r="T25" s="5" t="s">
        <v>7</v>
      </c>
      <c r="U25" s="5">
        <v>2009</v>
      </c>
      <c r="V25" s="6" t="s">
        <v>8</v>
      </c>
      <c r="W25" s="6" t="s">
        <v>9</v>
      </c>
      <c r="X25" s="6">
        <v>2012</v>
      </c>
      <c r="Y25" s="6">
        <v>2013</v>
      </c>
      <c r="Z25" s="6">
        <v>2014</v>
      </c>
      <c r="AA25" s="6">
        <v>2015</v>
      </c>
      <c r="AB25" s="6" t="s">
        <v>14</v>
      </c>
      <c r="AC25" s="6" t="s">
        <v>15</v>
      </c>
      <c r="AD25" s="6" t="s">
        <v>16</v>
      </c>
    </row>
    <row r="26" spans="1:38" ht="15" customHeight="1">
      <c r="A26" s="69" t="s">
        <v>86</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row>
    <row r="27" spans="1:38" ht="15" customHeight="1">
      <c r="A27" s="69" t="s">
        <v>87</v>
      </c>
      <c r="B27" s="69">
        <v>66.076175439050587</v>
      </c>
      <c r="C27" s="69">
        <v>69.040365476452394</v>
      </c>
      <c r="D27" s="69">
        <v>71.585500006470895</v>
      </c>
      <c r="E27" s="69">
        <v>71.409232680635171</v>
      </c>
      <c r="F27" s="69">
        <v>75.572868808966078</v>
      </c>
      <c r="G27" s="69">
        <v>76.025055326198085</v>
      </c>
      <c r="H27" s="69">
        <v>81.328087590107287</v>
      </c>
      <c r="I27" s="69">
        <v>82.365243499980593</v>
      </c>
      <c r="J27" s="69">
        <v>83.066171427092371</v>
      </c>
      <c r="K27" s="69">
        <v>87.613661364842301</v>
      </c>
      <c r="L27" s="69">
        <v>94.648565401389945</v>
      </c>
      <c r="M27" s="69">
        <v>99.669466409556222</v>
      </c>
      <c r="N27" s="69">
        <v>100</v>
      </c>
      <c r="O27" s="69">
        <v>112.24630835134401</v>
      </c>
      <c r="P27" s="69">
        <v>109.55596681722295</v>
      </c>
      <c r="Q27" s="69">
        <v>108.35936792245273</v>
      </c>
      <c r="R27" s="69">
        <v>111.46151755555267</v>
      </c>
      <c r="S27" s="69">
        <v>114.34055054420271</v>
      </c>
      <c r="T27" s="77">
        <v>117.53303394634328</v>
      </c>
      <c r="U27" s="77">
        <v>117.08835367353012</v>
      </c>
      <c r="V27" s="77">
        <v>116.58776482159728</v>
      </c>
      <c r="W27" s="77">
        <v>124.53377162898447</v>
      </c>
      <c r="X27" s="77">
        <v>128.97798599697163</v>
      </c>
      <c r="Y27" s="77">
        <v>130.76706052880198</v>
      </c>
      <c r="Z27" s="77">
        <v>131.61034826385745</v>
      </c>
      <c r="AA27" s="77">
        <v>123.49739222715451</v>
      </c>
      <c r="AB27" s="77">
        <v>121.69744658271753</v>
      </c>
      <c r="AC27" s="77">
        <v>128.45565491982558</v>
      </c>
      <c r="AD27" s="77">
        <v>135.60108193454042</v>
      </c>
    </row>
    <row r="28" spans="1:38" ht="15" customHeight="1">
      <c r="A28" s="69" t="s">
        <v>88</v>
      </c>
      <c r="B28" s="69">
        <v>205.86314383256635</v>
      </c>
      <c r="C28" s="69">
        <v>179.33798426599373</v>
      </c>
      <c r="D28" s="69">
        <v>175.22636188214338</v>
      </c>
      <c r="E28" s="69">
        <v>154.44559893127504</v>
      </c>
      <c r="F28" s="69">
        <v>153.8963930532878</v>
      </c>
      <c r="G28" s="69">
        <v>170.0608579486418</v>
      </c>
      <c r="H28" s="69">
        <v>201.98901588244021</v>
      </c>
      <c r="I28" s="69">
        <v>156.92444708327147</v>
      </c>
      <c r="J28" s="69">
        <v>122.07213893424372</v>
      </c>
      <c r="K28" s="69">
        <v>125.87204987383109</v>
      </c>
      <c r="L28" s="69">
        <v>109.76695858690813</v>
      </c>
      <c r="M28" s="69">
        <v>110.10835683538667</v>
      </c>
      <c r="N28" s="69">
        <v>100</v>
      </c>
      <c r="O28" s="69">
        <v>114.05670179605166</v>
      </c>
      <c r="P28" s="69">
        <v>110.98411755974469</v>
      </c>
      <c r="Q28" s="69">
        <v>120.0682796496957</v>
      </c>
      <c r="R28" s="69">
        <v>126.36188214338725</v>
      </c>
      <c r="S28" s="69">
        <v>129.04853792489237</v>
      </c>
      <c r="T28" s="77">
        <v>109.93023601009349</v>
      </c>
      <c r="U28" s="77">
        <v>111.0138043639602</v>
      </c>
      <c r="V28" s="77">
        <v>111.56301024194744</v>
      </c>
      <c r="W28" s="77">
        <v>125.79783286329224</v>
      </c>
      <c r="X28" s="77">
        <v>120.17218346445003</v>
      </c>
      <c r="Y28" s="77">
        <v>109.47009054475284</v>
      </c>
      <c r="Z28" s="77">
        <v>118.16832417990202</v>
      </c>
      <c r="AA28" s="77">
        <v>120.24640047498885</v>
      </c>
      <c r="AB28" s="77">
        <v>129.74617782395723</v>
      </c>
      <c r="AC28" s="77">
        <v>119.66750779278608</v>
      </c>
      <c r="AD28" s="77">
        <v>122.5174409974766</v>
      </c>
    </row>
    <row r="29" spans="1:38" ht="15" customHeight="1">
      <c r="A29" s="69" t="s">
        <v>89</v>
      </c>
      <c r="B29" s="69">
        <v>56.97103855377236</v>
      </c>
      <c r="C29" s="69">
        <v>71.698026194429062</v>
      </c>
      <c r="D29" s="69">
        <v>78.638627559490857</v>
      </c>
      <c r="E29" s="69">
        <v>89.181885261021947</v>
      </c>
      <c r="F29" s="69">
        <v>97.874930824571109</v>
      </c>
      <c r="G29" s="69">
        <v>100.33111971960892</v>
      </c>
      <c r="H29" s="69">
        <v>98.230953698579597</v>
      </c>
      <c r="I29" s="69">
        <v>93.602656336469295</v>
      </c>
      <c r="J29" s="69">
        <v>95.597675705589381</v>
      </c>
      <c r="K29" s="69">
        <v>98.181147389780492</v>
      </c>
      <c r="L29" s="69">
        <v>102.52259730676997</v>
      </c>
      <c r="M29" s="69">
        <v>99.973252167496767</v>
      </c>
      <c r="N29" s="69">
        <v>100</v>
      </c>
      <c r="O29" s="69">
        <v>110.78952222837115</v>
      </c>
      <c r="P29" s="69">
        <v>115.86534174896613</v>
      </c>
      <c r="Q29" s="69">
        <v>121.08220301259738</v>
      </c>
      <c r="R29" s="69">
        <v>132.82078245432234</v>
      </c>
      <c r="S29" s="69">
        <v>129.79556571502883</v>
      </c>
      <c r="T29" s="77">
        <v>136.92209758247029</v>
      </c>
      <c r="U29" s="77">
        <v>138.10470434314209</v>
      </c>
      <c r="V29" s="77">
        <v>137.03325700186369</v>
      </c>
      <c r="W29" s="77">
        <v>137.73339930367626</v>
      </c>
      <c r="X29" s="77">
        <v>129.41431470208445</v>
      </c>
      <c r="Y29" s="77">
        <v>121.28205128205124</v>
      </c>
      <c r="Z29" s="77">
        <v>105.10330197380553</v>
      </c>
      <c r="AA29" s="77">
        <v>93.914406935989632</v>
      </c>
      <c r="AB29" s="77">
        <v>94.581258070466674</v>
      </c>
      <c r="AC29" s="77">
        <v>92.313226342003304</v>
      </c>
      <c r="AD29" s="77">
        <v>97.244973252167469</v>
      </c>
    </row>
    <row r="30" spans="1:38" ht="15" customHeight="1">
      <c r="A30" s="96" t="s">
        <v>90</v>
      </c>
      <c r="B30" s="82">
        <v>66.726752834485211</v>
      </c>
      <c r="C30" s="82">
        <v>71.262128565788373</v>
      </c>
      <c r="D30" s="82">
        <v>74.437988283197271</v>
      </c>
      <c r="E30" s="82">
        <v>75.939477808662772</v>
      </c>
      <c r="F30" s="82">
        <v>81.005260198364113</v>
      </c>
      <c r="G30" s="82">
        <v>82.041945994233316</v>
      </c>
      <c r="H30" s="82">
        <v>86.382108147126033</v>
      </c>
      <c r="I30" s="82">
        <v>85.967154667379191</v>
      </c>
      <c r="J30" s="82">
        <v>86.556384620599729</v>
      </c>
      <c r="K30" s="82">
        <v>90.733636156984431</v>
      </c>
      <c r="L30" s="82">
        <v>96.902305474355046</v>
      </c>
      <c r="M30" s="82">
        <v>99.887936638338431</v>
      </c>
      <c r="N30" s="82">
        <v>100</v>
      </c>
      <c r="O30" s="82">
        <v>111.95568512189384</v>
      </c>
      <c r="P30" s="82">
        <v>110.71062528165392</v>
      </c>
      <c r="Q30" s="82">
        <v>110.64322774385747</v>
      </c>
      <c r="R30" s="82">
        <v>114.98558330774355</v>
      </c>
      <c r="S30" s="82">
        <v>117.17859549912065</v>
      </c>
      <c r="T30" s="100">
        <v>120.61547112474128</v>
      </c>
      <c r="U30" s="100">
        <v>120.32095584863072</v>
      </c>
      <c r="V30" s="100">
        <v>119.77040968929337</v>
      </c>
      <c r="W30" s="100">
        <v>127.31414829851128</v>
      </c>
      <c r="X30" s="100">
        <v>130.75820236011023</v>
      </c>
      <c r="Y30" s="100">
        <v>131.67724156633474</v>
      </c>
      <c r="Z30" s="100">
        <v>131.29818026647951</v>
      </c>
      <c r="AA30" s="100">
        <v>122.80788511312019</v>
      </c>
      <c r="AB30" s="100">
        <v>121.35185901551739</v>
      </c>
      <c r="AC30" s="100">
        <v>127.06868566825257</v>
      </c>
      <c r="AD30" s="100">
        <v>134.07503858409339</v>
      </c>
    </row>
    <row r="32" spans="1:38" ht="15" customHeight="1">
      <c r="A32" s="59" t="s">
        <v>93</v>
      </c>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row>
    <row r="33" spans="1:30" ht="15" customHeight="1">
      <c r="A33" s="59" t="s">
        <v>32</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row>
    <row r="34" spans="1:30" ht="15" customHeight="1">
      <c r="A34" s="63" t="s">
        <v>2</v>
      </c>
      <c r="B34" s="63"/>
      <c r="C34" s="63"/>
      <c r="D34" s="63"/>
      <c r="E34" s="63"/>
      <c r="F34" s="63"/>
      <c r="G34" s="63"/>
      <c r="H34" s="63"/>
      <c r="I34" s="63"/>
      <c r="J34" s="63"/>
      <c r="K34" s="63"/>
      <c r="L34" s="63"/>
      <c r="M34" s="63"/>
      <c r="N34" s="63"/>
      <c r="O34" s="64"/>
      <c r="P34" s="64"/>
      <c r="Q34" s="63"/>
      <c r="R34" s="64"/>
      <c r="S34" s="63"/>
      <c r="T34" s="2"/>
      <c r="U34" s="2"/>
      <c r="V34" s="3"/>
      <c r="W34" s="35"/>
      <c r="X34" s="3"/>
      <c r="Y34" s="3"/>
      <c r="Z34" s="3"/>
      <c r="AA34" s="3"/>
      <c r="AB34" s="3"/>
      <c r="AD34" s="3" t="s">
        <v>40</v>
      </c>
    </row>
    <row r="35" spans="1:30" ht="13.5">
      <c r="A35" s="4"/>
      <c r="B35" s="5">
        <v>1990</v>
      </c>
      <c r="C35" s="5">
        <v>1991</v>
      </c>
      <c r="D35" s="5">
        <v>1992</v>
      </c>
      <c r="E35" s="5">
        <v>1993</v>
      </c>
      <c r="F35" s="5">
        <v>1994</v>
      </c>
      <c r="G35" s="5">
        <v>1995</v>
      </c>
      <c r="H35" s="5">
        <v>1996</v>
      </c>
      <c r="I35" s="5">
        <v>1997</v>
      </c>
      <c r="J35" s="5">
        <v>1998</v>
      </c>
      <c r="K35" s="5">
        <v>1999</v>
      </c>
      <c r="L35" s="5">
        <v>2000</v>
      </c>
      <c r="M35" s="5">
        <v>2001</v>
      </c>
      <c r="N35" s="5">
        <v>2002</v>
      </c>
      <c r="O35" s="5">
        <v>2003</v>
      </c>
      <c r="P35" s="5">
        <v>2004</v>
      </c>
      <c r="Q35" s="5" t="s">
        <v>4</v>
      </c>
      <c r="R35" s="5" t="s">
        <v>5</v>
      </c>
      <c r="S35" s="5" t="s">
        <v>6</v>
      </c>
      <c r="T35" s="5" t="s">
        <v>7</v>
      </c>
      <c r="U35" s="5">
        <v>2009</v>
      </c>
      <c r="V35" s="6" t="s">
        <v>8</v>
      </c>
      <c r="W35" s="6" t="s">
        <v>9</v>
      </c>
      <c r="X35" s="6">
        <v>2012</v>
      </c>
      <c r="Y35" s="6">
        <v>2013</v>
      </c>
      <c r="Z35" s="6">
        <v>2014</v>
      </c>
      <c r="AA35" s="6">
        <v>2015</v>
      </c>
      <c r="AB35" s="6" t="s">
        <v>14</v>
      </c>
      <c r="AC35" s="6" t="s">
        <v>15</v>
      </c>
      <c r="AD35" s="6" t="s">
        <v>16</v>
      </c>
    </row>
    <row r="36" spans="1:30" ht="15" customHeight="1">
      <c r="A36" s="69" t="s">
        <v>86</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row>
    <row r="37" spans="1:30" ht="15" customHeight="1">
      <c r="A37" s="69" t="s">
        <v>87</v>
      </c>
      <c r="B37" s="69"/>
      <c r="C37" s="69">
        <v>4.4860193824868304</v>
      </c>
      <c r="D37" s="69">
        <v>3.6864441728463646</v>
      </c>
      <c r="E37" s="69">
        <v>-0.24623328162796554</v>
      </c>
      <c r="F37" s="69">
        <v>5.8306691894478178</v>
      </c>
      <c r="G37" s="69">
        <v>0.59834504678531175</v>
      </c>
      <c r="H37" s="69">
        <v>6.9753744224922514</v>
      </c>
      <c r="I37" s="69">
        <v>1.275273943610415</v>
      </c>
      <c r="J37" s="69">
        <v>0.85099964175053344</v>
      </c>
      <c r="K37" s="69">
        <v>5.4745389845507759</v>
      </c>
      <c r="L37" s="69">
        <v>8.0294601628994542</v>
      </c>
      <c r="M37" s="69">
        <v>5.3047830010665393</v>
      </c>
      <c r="N37" s="69">
        <v>0.33162973812417817</v>
      </c>
      <c r="O37" s="69">
        <v>12.246308351344013</v>
      </c>
      <c r="P37" s="69">
        <v>-2.3968196136125641</v>
      </c>
      <c r="Q37" s="69">
        <v>-1.0922261283737811</v>
      </c>
      <c r="R37" s="69">
        <v>2.8628347438497457</v>
      </c>
      <c r="S37" s="69">
        <v>2.5829838421275184</v>
      </c>
      <c r="T37" s="77">
        <v>2.7920832871155312</v>
      </c>
      <c r="U37" s="77">
        <v>-0.37834492812987719</v>
      </c>
      <c r="V37" s="77">
        <v>-0.42753086556210462</v>
      </c>
      <c r="W37" s="77">
        <v>6.8154722920935882</v>
      </c>
      <c r="X37" s="77">
        <v>3.5686820609814447</v>
      </c>
      <c r="Y37" s="77">
        <v>1.3871161950632143</v>
      </c>
      <c r="Z37" s="77">
        <v>0.64487779387663124</v>
      </c>
      <c r="AA37" s="77">
        <v>-6.1643754793793164</v>
      </c>
      <c r="AB37" s="77">
        <v>-1.4574766413903149</v>
      </c>
      <c r="AC37" s="77">
        <v>5.5532868822473489</v>
      </c>
      <c r="AD37" s="77">
        <v>5.5625632201046926</v>
      </c>
    </row>
    <row r="38" spans="1:30" ht="15" customHeight="1">
      <c r="A38" s="69" t="s">
        <v>88</v>
      </c>
      <c r="B38" s="69"/>
      <c r="C38" s="69">
        <v>-12.884851106784907</v>
      </c>
      <c r="D38" s="69">
        <v>-2.2926667770236691</v>
      </c>
      <c r="E38" s="69">
        <v>-11.859381617958491</v>
      </c>
      <c r="F38" s="69">
        <v>-0.35559827006247247</v>
      </c>
      <c r="G38" s="69">
        <v>10.503472222222229</v>
      </c>
      <c r="H38" s="69">
        <v>18.774548311076188</v>
      </c>
      <c r="I38" s="69">
        <v>-22.310405643738974</v>
      </c>
      <c r="J38" s="69">
        <v>-22.209610291335608</v>
      </c>
      <c r="K38" s="69">
        <v>3.112840466926059</v>
      </c>
      <c r="L38" s="69">
        <v>-12.794811320754718</v>
      </c>
      <c r="M38" s="69">
        <v>0.31102096010818059</v>
      </c>
      <c r="N38" s="69">
        <v>-9.1803720679428409</v>
      </c>
      <c r="O38" s="69">
        <v>14.056701796051655</v>
      </c>
      <c r="P38" s="69">
        <v>-2.693909422175949</v>
      </c>
      <c r="Q38" s="69">
        <v>8.185100976327405</v>
      </c>
      <c r="R38" s="69">
        <v>5.241686240573614</v>
      </c>
      <c r="S38" s="69">
        <v>2.1261599906026163</v>
      </c>
      <c r="T38" s="77">
        <v>-14.81481481481481</v>
      </c>
      <c r="U38" s="77">
        <v>0.98568728058330635</v>
      </c>
      <c r="V38" s="77">
        <v>0.49471854526007064</v>
      </c>
      <c r="W38" s="77">
        <v>12.75944651410326</v>
      </c>
      <c r="X38" s="77">
        <v>-4.4719764011799441</v>
      </c>
      <c r="Y38" s="77">
        <v>-8.9056324110672023</v>
      </c>
      <c r="Z38" s="77">
        <v>7.9457627118644041</v>
      </c>
      <c r="AA38" s="77">
        <v>1.7585730435874893</v>
      </c>
      <c r="AB38" s="77">
        <v>7.9002592272559014</v>
      </c>
      <c r="AC38" s="77">
        <v>-7.7679899325020045</v>
      </c>
      <c r="AD38" s="77">
        <v>2.3815430414289267</v>
      </c>
    </row>
    <row r="39" spans="1:30" ht="15" customHeight="1">
      <c r="A39" s="69" t="s">
        <v>89</v>
      </c>
      <c r="B39" s="69"/>
      <c r="C39" s="69">
        <v>25.849954669084312</v>
      </c>
      <c r="D39" s="69">
        <v>9.6803241782980649</v>
      </c>
      <c r="E39" s="69">
        <v>13.407224958949101</v>
      </c>
      <c r="F39" s="69">
        <v>9.747546307308852</v>
      </c>
      <c r="G39" s="69">
        <v>2.5095178860869254</v>
      </c>
      <c r="H39" s="69">
        <v>-2.0932349074729473</v>
      </c>
      <c r="I39" s="69">
        <v>-4.7116486075378816</v>
      </c>
      <c r="J39" s="69">
        <v>2.1313704623388929</v>
      </c>
      <c r="K39" s="69">
        <v>2.7024419423620714</v>
      </c>
      <c r="L39" s="69">
        <v>4.4218773485645642</v>
      </c>
      <c r="M39" s="69">
        <v>-2.4866177859745449</v>
      </c>
      <c r="N39" s="69">
        <v>2.6754988882842667E-2</v>
      </c>
      <c r="O39" s="69">
        <v>10.789522228371155</v>
      </c>
      <c r="P39" s="69">
        <v>4.5814977973568318</v>
      </c>
      <c r="Q39" s="69">
        <v>4.502520930662854</v>
      </c>
      <c r="R39" s="69">
        <v>9.694719083120475</v>
      </c>
      <c r="S39" s="69">
        <v>-2.2776682107966764</v>
      </c>
      <c r="T39" s="77">
        <v>5.4905819225658661</v>
      </c>
      <c r="U39" s="77">
        <v>0.86370774444171161</v>
      </c>
      <c r="V39" s="77">
        <v>-0.77582247930976678</v>
      </c>
      <c r="W39" s="77">
        <v>0.51092874615324035</v>
      </c>
      <c r="X39" s="77">
        <v>-6.0399907674171089</v>
      </c>
      <c r="Y39" s="77">
        <v>-6.2838979124943819</v>
      </c>
      <c r="Z39" s="77">
        <v>-13.339772156904502</v>
      </c>
      <c r="AA39" s="77">
        <v>-10.645617052644511</v>
      </c>
      <c r="AB39" s="77">
        <v>0.71006265836459193</v>
      </c>
      <c r="AC39" s="77">
        <v>-2.3979716222146408</v>
      </c>
      <c r="AD39" s="77">
        <v>5.3424055312431165</v>
      </c>
    </row>
    <row r="40" spans="1:30" ht="15" customHeight="1">
      <c r="A40" s="96" t="s">
        <v>90</v>
      </c>
      <c r="B40" s="82"/>
      <c r="C40" s="82">
        <v>6.7969375679843154</v>
      </c>
      <c r="D40" s="82">
        <v>4.4565883468902854</v>
      </c>
      <c r="E40" s="82">
        <v>2.0171011604358995</v>
      </c>
      <c r="F40" s="82">
        <v>6.670815412327542</v>
      </c>
      <c r="G40" s="82">
        <v>1.2797758976769984</v>
      </c>
      <c r="H40" s="82">
        <v>5.2901745568026541</v>
      </c>
      <c r="I40" s="82">
        <v>-0.48036970693061676</v>
      </c>
      <c r="J40" s="82">
        <v>0.68541288297878111</v>
      </c>
      <c r="K40" s="82">
        <v>4.8260466916389078</v>
      </c>
      <c r="L40" s="82">
        <v>6.798657673872782</v>
      </c>
      <c r="M40" s="82">
        <v>3.0810734062189482</v>
      </c>
      <c r="N40" s="82">
        <v>0.11218908452110554</v>
      </c>
      <c r="O40" s="82">
        <v>11.955685121893822</v>
      </c>
      <c r="P40" s="82">
        <v>-1.1121005948776457</v>
      </c>
      <c r="Q40" s="82">
        <v>-6.0877208149619833E-2</v>
      </c>
      <c r="R40" s="82">
        <v>3.9246464988700325</v>
      </c>
      <c r="S40" s="82">
        <v>1.9072062151546305</v>
      </c>
      <c r="T40" s="100">
        <v>2.9330233998635151</v>
      </c>
      <c r="U40" s="100">
        <v>-0.24417703082714581</v>
      </c>
      <c r="V40" s="100">
        <v>-0.45756464902918026</v>
      </c>
      <c r="W40" s="100">
        <v>6.2984994614176912</v>
      </c>
      <c r="X40" s="100">
        <v>2.7051620794915436</v>
      </c>
      <c r="Y40" s="100">
        <v>0.70285396222675445</v>
      </c>
      <c r="Z40" s="100">
        <v>-0.28787153751567018</v>
      </c>
      <c r="AA40" s="100">
        <v>-6.4664225628471144</v>
      </c>
      <c r="AB40" s="100">
        <v>-1.1856128751518042</v>
      </c>
      <c r="AC40" s="100">
        <v>4.7109510304281059</v>
      </c>
      <c r="AD40" s="100">
        <v>5.513831262985434</v>
      </c>
    </row>
    <row r="41" spans="1:30" ht="15" customHeight="1">
      <c r="C41" s="101"/>
      <c r="D41" s="101"/>
      <c r="E41" s="101"/>
      <c r="F41" s="101"/>
      <c r="G41" s="101"/>
      <c r="H41" s="101"/>
      <c r="I41" s="101"/>
      <c r="J41" s="101"/>
      <c r="K41" s="101"/>
      <c r="L41" s="101"/>
      <c r="M41" s="101"/>
      <c r="N41" s="101"/>
      <c r="O41" s="101"/>
      <c r="P41" s="101"/>
      <c r="Q41" s="101"/>
      <c r="R41" s="101"/>
      <c r="S41" s="101"/>
      <c r="T41" s="101"/>
      <c r="U41" s="101"/>
      <c r="V41" s="101"/>
      <c r="W41" s="101"/>
    </row>
    <row r="43" spans="1:30" ht="15" customHeight="1">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ht="15" customHeight="1">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ht="15" customHeight="1">
      <c r="B47" s="101"/>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ht="15" customHeight="1">
      <c r="B48" s="101"/>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2:30" ht="15" customHeight="1">
      <c r="B49" s="101"/>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2:30" ht="15" customHeight="1">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spans="2:30" ht="15" customHeight="1">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spans="2:30" ht="15" customHeight="1">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spans="2:30" ht="15" customHeight="1">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sheetData>
  <printOptions horizontalCentered="1"/>
  <pageMargins left="0.39370078740157483" right="0.27559055118110237" top="0.74803149606299213" bottom="0.74803149606299213" header="0.31496062992125984" footer="0.31496062992125984"/>
  <pageSetup paperSize="9" scale="85" firstPageNumber="101" orientation="portrait" useFirstPageNumber="1" r:id="rId1"/>
  <headerFooter>
    <oddHeader>&amp;C&amp;"Arial Narrow,Regular"&amp;P</oddHeader>
  </headerFooter>
  <rowBreaks count="1" manualBreakCount="1">
    <brk id="41" max="21"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2"/>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2.875" style="36" customWidth="1"/>
    <col min="2" max="2" width="6.625" style="36" hidden="1" customWidth="1"/>
    <col min="3" max="19" width="7" style="36" hidden="1" customWidth="1"/>
    <col min="20" max="22" width="7.25" style="36" hidden="1" customWidth="1"/>
    <col min="23" max="30" width="7.25" style="36" customWidth="1"/>
    <col min="31" max="16384" width="7.75" style="36"/>
  </cols>
  <sheetData>
    <row r="1" spans="1:33" ht="15" customHeight="1">
      <c r="A1" s="59" t="s">
        <v>94</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3" ht="15" customHeight="1">
      <c r="A2" s="59" t="s">
        <v>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33" ht="15" customHeight="1">
      <c r="A3" s="63" t="s">
        <v>2</v>
      </c>
      <c r="B3" s="63"/>
      <c r="C3" s="63"/>
      <c r="D3" s="63"/>
      <c r="E3" s="63"/>
      <c r="F3" s="63"/>
      <c r="G3" s="63"/>
      <c r="H3" s="63"/>
      <c r="I3" s="63"/>
      <c r="J3" s="63"/>
      <c r="K3" s="63"/>
      <c r="L3" s="63"/>
      <c r="M3" s="63"/>
      <c r="N3" s="63"/>
      <c r="O3" s="64"/>
      <c r="P3" s="64"/>
      <c r="Q3" s="63"/>
      <c r="R3" s="64"/>
      <c r="S3" s="63"/>
      <c r="T3" s="2"/>
      <c r="U3" s="2"/>
      <c r="V3" s="3"/>
      <c r="W3" s="35"/>
      <c r="X3" s="3"/>
      <c r="Y3" s="3"/>
      <c r="Z3" s="3"/>
      <c r="AA3" s="3"/>
      <c r="AB3" s="3"/>
      <c r="AD3" s="3" t="s">
        <v>3</v>
      </c>
    </row>
    <row r="4" spans="1:33"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3" ht="15" customHeight="1">
      <c r="A5" s="69" t="s">
        <v>95</v>
      </c>
      <c r="B5" s="69">
        <v>5346</v>
      </c>
      <c r="C5" s="69">
        <v>6242</v>
      </c>
      <c r="D5" s="69">
        <v>6627</v>
      </c>
      <c r="E5" s="69">
        <v>6599</v>
      </c>
      <c r="F5" s="69">
        <v>7242</v>
      </c>
      <c r="G5" s="69">
        <v>7721</v>
      </c>
      <c r="H5" s="69">
        <v>7425</v>
      </c>
      <c r="I5" s="69">
        <v>9531</v>
      </c>
      <c r="J5" s="69">
        <v>8016</v>
      </c>
      <c r="K5" s="69">
        <v>7337</v>
      </c>
      <c r="L5" s="69">
        <v>6766</v>
      </c>
      <c r="M5" s="69">
        <v>7456</v>
      </c>
      <c r="N5" s="69">
        <v>7476</v>
      </c>
      <c r="O5" s="69">
        <v>7014</v>
      </c>
      <c r="P5" s="69">
        <v>7045</v>
      </c>
      <c r="Q5" s="69">
        <v>6947</v>
      </c>
      <c r="R5" s="69">
        <v>6174</v>
      </c>
      <c r="S5" s="69">
        <v>5835</v>
      </c>
      <c r="T5" s="69">
        <v>5009</v>
      </c>
      <c r="U5" s="69">
        <v>12073</v>
      </c>
      <c r="V5" s="69">
        <v>13844</v>
      </c>
      <c r="W5" s="69">
        <v>15359</v>
      </c>
      <c r="X5" s="69">
        <v>12874</v>
      </c>
      <c r="Y5" s="69">
        <v>12938</v>
      </c>
      <c r="Z5" s="69">
        <v>12744</v>
      </c>
      <c r="AA5" s="69">
        <v>11368</v>
      </c>
      <c r="AB5" s="69">
        <v>12155</v>
      </c>
      <c r="AC5" s="69">
        <v>12034</v>
      </c>
      <c r="AD5" s="69">
        <v>11865</v>
      </c>
    </row>
    <row r="6" spans="1:33" ht="15" customHeight="1">
      <c r="A6" s="69" t="s">
        <v>96</v>
      </c>
      <c r="B6" s="69">
        <v>16351</v>
      </c>
      <c r="C6" s="69">
        <v>19256</v>
      </c>
      <c r="D6" s="69">
        <v>21417</v>
      </c>
      <c r="E6" s="69">
        <v>21414</v>
      </c>
      <c r="F6" s="69">
        <v>22641</v>
      </c>
      <c r="G6" s="69">
        <v>23149</v>
      </c>
      <c r="H6" s="69">
        <v>31306</v>
      </c>
      <c r="I6" s="69">
        <v>47750</v>
      </c>
      <c r="J6" s="69">
        <v>57203</v>
      </c>
      <c r="K6" s="69">
        <v>59320</v>
      </c>
      <c r="L6" s="69">
        <v>89918</v>
      </c>
      <c r="M6" s="69">
        <v>98089</v>
      </c>
      <c r="N6" s="69">
        <v>103184</v>
      </c>
      <c r="O6" s="69">
        <v>121056</v>
      </c>
      <c r="P6" s="69">
        <v>137276</v>
      </c>
      <c r="Q6" s="69">
        <v>181241</v>
      </c>
      <c r="R6" s="69">
        <v>220117</v>
      </c>
      <c r="S6" s="69">
        <v>239726</v>
      </c>
      <c r="T6" s="69">
        <v>284855</v>
      </c>
      <c r="U6" s="69">
        <v>268673</v>
      </c>
      <c r="V6" s="69">
        <v>306888</v>
      </c>
      <c r="W6" s="69">
        <v>335798</v>
      </c>
      <c r="X6" s="69">
        <v>416860</v>
      </c>
      <c r="Y6" s="69">
        <v>430493</v>
      </c>
      <c r="Z6" s="69">
        <v>428433</v>
      </c>
      <c r="AA6" s="69">
        <v>357965</v>
      </c>
      <c r="AB6" s="69">
        <v>309731</v>
      </c>
      <c r="AC6" s="69">
        <v>302890</v>
      </c>
      <c r="AD6" s="69">
        <v>336604</v>
      </c>
    </row>
    <row r="7" spans="1:33" ht="15" customHeight="1">
      <c r="A7" s="69" t="s">
        <v>97</v>
      </c>
      <c r="B7" s="69">
        <v>4163</v>
      </c>
      <c r="C7" s="69">
        <v>3246</v>
      </c>
      <c r="D7" s="69">
        <v>2770</v>
      </c>
      <c r="E7" s="69">
        <v>2047</v>
      </c>
      <c r="F7" s="69">
        <v>1569</v>
      </c>
      <c r="G7" s="69">
        <v>751</v>
      </c>
      <c r="H7" s="69">
        <v>1081</v>
      </c>
      <c r="I7" s="69">
        <v>543</v>
      </c>
      <c r="J7" s="69">
        <v>1409</v>
      </c>
      <c r="K7" s="69">
        <v>1488</v>
      </c>
      <c r="L7" s="69">
        <v>1278</v>
      </c>
      <c r="M7" s="69">
        <v>651</v>
      </c>
      <c r="N7" s="69">
        <v>2245</v>
      </c>
      <c r="O7" s="69">
        <v>1981</v>
      </c>
      <c r="P7" s="69">
        <v>2698</v>
      </c>
      <c r="Q7" s="69">
        <v>3230</v>
      </c>
      <c r="R7" s="69">
        <v>5511</v>
      </c>
      <c r="S7" s="69">
        <v>6472</v>
      </c>
      <c r="T7" s="69">
        <v>4262</v>
      </c>
      <c r="U7" s="69">
        <v>5367</v>
      </c>
      <c r="V7" s="69">
        <v>5768</v>
      </c>
      <c r="W7" s="69">
        <v>5052</v>
      </c>
      <c r="X7" s="69">
        <v>7238</v>
      </c>
      <c r="Y7" s="69">
        <v>6113</v>
      </c>
      <c r="Z7" s="69">
        <v>6545</v>
      </c>
      <c r="AA7" s="69">
        <v>4180</v>
      </c>
      <c r="AB7" s="69">
        <v>5302</v>
      </c>
      <c r="AC7" s="69">
        <v>1347</v>
      </c>
      <c r="AD7" s="69">
        <v>79</v>
      </c>
    </row>
    <row r="8" spans="1:33" ht="15" customHeight="1">
      <c r="A8" s="69" t="s">
        <v>98</v>
      </c>
      <c r="B8" s="69">
        <v>12397</v>
      </c>
      <c r="C8" s="69">
        <v>15073</v>
      </c>
      <c r="D8" s="69">
        <v>16712</v>
      </c>
      <c r="E8" s="69">
        <v>18353</v>
      </c>
      <c r="F8" s="69">
        <v>22513</v>
      </c>
      <c r="G8" s="69">
        <v>25998</v>
      </c>
      <c r="H8" s="69">
        <v>31814</v>
      </c>
      <c r="I8" s="69">
        <v>30146</v>
      </c>
      <c r="J8" s="69">
        <v>22835</v>
      </c>
      <c r="K8" s="69">
        <v>22579</v>
      </c>
      <c r="L8" s="69">
        <v>20795</v>
      </c>
      <c r="M8" s="69">
        <v>21765</v>
      </c>
      <c r="N8" s="69">
        <v>24123</v>
      </c>
      <c r="O8" s="69">
        <v>25251</v>
      </c>
      <c r="P8" s="69">
        <v>28467</v>
      </c>
      <c r="Q8" s="69">
        <v>30709</v>
      </c>
      <c r="R8" s="69">
        <v>33220</v>
      </c>
      <c r="S8" s="69">
        <v>34282</v>
      </c>
      <c r="T8" s="69">
        <v>36489</v>
      </c>
      <c r="U8" s="69">
        <v>40629</v>
      </c>
      <c r="V8" s="69">
        <v>40498</v>
      </c>
      <c r="W8" s="69">
        <v>44367</v>
      </c>
      <c r="X8" s="69">
        <v>46455</v>
      </c>
      <c r="Y8" s="69">
        <v>47018</v>
      </c>
      <c r="Z8" s="69">
        <v>47905</v>
      </c>
      <c r="AA8" s="69">
        <v>57912</v>
      </c>
      <c r="AB8" s="69">
        <v>72575</v>
      </c>
      <c r="AC8" s="69">
        <v>69882</v>
      </c>
      <c r="AD8" s="69">
        <v>68443</v>
      </c>
    </row>
    <row r="9" spans="1:33" ht="15" customHeight="1">
      <c r="A9" s="96" t="s">
        <v>90</v>
      </c>
      <c r="B9" s="82">
        <v>38257</v>
      </c>
      <c r="C9" s="82">
        <v>43817</v>
      </c>
      <c r="D9" s="82">
        <v>47526</v>
      </c>
      <c r="E9" s="82">
        <v>48413</v>
      </c>
      <c r="F9" s="82">
        <v>53965</v>
      </c>
      <c r="G9" s="82">
        <v>57619</v>
      </c>
      <c r="H9" s="82">
        <v>71626</v>
      </c>
      <c r="I9" s="82">
        <v>87970</v>
      </c>
      <c r="J9" s="82">
        <v>89463</v>
      </c>
      <c r="K9" s="82">
        <v>90724</v>
      </c>
      <c r="L9" s="82">
        <v>118757</v>
      </c>
      <c r="M9" s="82">
        <v>127961</v>
      </c>
      <c r="N9" s="82">
        <v>137028</v>
      </c>
      <c r="O9" s="82">
        <v>155302</v>
      </c>
      <c r="P9" s="82">
        <v>175486</v>
      </c>
      <c r="Q9" s="82">
        <v>222127</v>
      </c>
      <c r="R9" s="82">
        <v>265022</v>
      </c>
      <c r="S9" s="82">
        <v>286315</v>
      </c>
      <c r="T9" s="82">
        <v>330615</v>
      </c>
      <c r="U9" s="82">
        <v>326742</v>
      </c>
      <c r="V9" s="82">
        <v>366998</v>
      </c>
      <c r="W9" s="82">
        <v>400576</v>
      </c>
      <c r="X9" s="82">
        <v>483427</v>
      </c>
      <c r="Y9" s="82">
        <v>496562</v>
      </c>
      <c r="Z9" s="82">
        <v>495627</v>
      </c>
      <c r="AA9" s="82">
        <v>431425</v>
      </c>
      <c r="AB9" s="82">
        <v>399763</v>
      </c>
      <c r="AC9" s="82">
        <v>386153</v>
      </c>
      <c r="AD9" s="82">
        <v>416991</v>
      </c>
    </row>
    <row r="10" spans="1:33" s="241" customFormat="1" ht="15" customHeight="1">
      <c r="A10" s="240"/>
      <c r="B10" s="99"/>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G10" s="242"/>
    </row>
    <row r="11" spans="1:33" ht="15" customHeight="1">
      <c r="A11" s="59" t="s">
        <v>99</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row>
    <row r="12" spans="1:33" ht="15" customHeight="1">
      <c r="A12" s="59" t="s">
        <v>32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row>
    <row r="13" spans="1:33" ht="15" customHeight="1">
      <c r="A13" s="63" t="s">
        <v>2</v>
      </c>
      <c r="B13" s="63"/>
      <c r="C13" s="63"/>
      <c r="D13" s="63"/>
      <c r="E13" s="63"/>
      <c r="F13" s="63"/>
      <c r="G13" s="63"/>
      <c r="H13" s="63"/>
      <c r="I13" s="63"/>
      <c r="J13" s="63"/>
      <c r="K13" s="63"/>
      <c r="L13" s="63"/>
      <c r="M13" s="63"/>
      <c r="N13" s="63"/>
      <c r="O13" s="64"/>
      <c r="P13" s="64"/>
      <c r="Q13" s="63"/>
      <c r="R13" s="64"/>
      <c r="S13" s="63"/>
      <c r="T13" s="2"/>
      <c r="U13" s="2"/>
      <c r="V13" s="3"/>
      <c r="W13" s="35"/>
      <c r="X13" s="3"/>
      <c r="Y13" s="3"/>
      <c r="Z13" s="3"/>
      <c r="AA13" s="3"/>
      <c r="AB13" s="3"/>
      <c r="AD13" s="3" t="s">
        <v>3</v>
      </c>
    </row>
    <row r="14" spans="1:33" ht="13.5">
      <c r="A14" s="4"/>
      <c r="B14" s="5">
        <v>1990</v>
      </c>
      <c r="C14" s="5">
        <v>1991</v>
      </c>
      <c r="D14" s="5">
        <v>1992</v>
      </c>
      <c r="E14" s="5">
        <v>1993</v>
      </c>
      <c r="F14" s="5">
        <v>1994</v>
      </c>
      <c r="G14" s="5">
        <v>1995</v>
      </c>
      <c r="H14" s="5">
        <v>1996</v>
      </c>
      <c r="I14" s="5">
        <v>1997</v>
      </c>
      <c r="J14" s="5">
        <v>1998</v>
      </c>
      <c r="K14" s="5">
        <v>1999</v>
      </c>
      <c r="L14" s="5">
        <v>2000</v>
      </c>
      <c r="M14" s="5">
        <v>2001</v>
      </c>
      <c r="N14" s="5">
        <v>2002</v>
      </c>
      <c r="O14" s="5">
        <v>2003</v>
      </c>
      <c r="P14" s="5">
        <v>2004</v>
      </c>
      <c r="Q14" s="5" t="s">
        <v>4</v>
      </c>
      <c r="R14" s="5" t="s">
        <v>5</v>
      </c>
      <c r="S14" s="5" t="s">
        <v>6</v>
      </c>
      <c r="T14" s="5" t="s">
        <v>7</v>
      </c>
      <c r="U14" s="5">
        <v>2009</v>
      </c>
      <c r="V14" s="6" t="s">
        <v>8</v>
      </c>
      <c r="W14" s="6" t="s">
        <v>9</v>
      </c>
      <c r="X14" s="6">
        <v>2012</v>
      </c>
      <c r="Y14" s="6">
        <v>2013</v>
      </c>
      <c r="Z14" s="6">
        <v>2014</v>
      </c>
      <c r="AA14" s="6">
        <v>2015</v>
      </c>
      <c r="AB14" s="6" t="s">
        <v>14</v>
      </c>
      <c r="AC14" s="6" t="s">
        <v>15</v>
      </c>
      <c r="AD14" s="6" t="s">
        <v>16</v>
      </c>
    </row>
    <row r="15" spans="1:33" ht="15" customHeight="1">
      <c r="A15" s="69" t="s">
        <v>95</v>
      </c>
      <c r="B15" s="69">
        <v>4755</v>
      </c>
      <c r="C15" s="69">
        <v>5629</v>
      </c>
      <c r="D15" s="69">
        <v>5974</v>
      </c>
      <c r="E15" s="69">
        <v>5969</v>
      </c>
      <c r="F15" s="69">
        <v>6555</v>
      </c>
      <c r="G15" s="69">
        <v>7037</v>
      </c>
      <c r="H15" s="69">
        <v>8317</v>
      </c>
      <c r="I15" s="69">
        <v>8925</v>
      </c>
      <c r="J15" s="69">
        <v>7639</v>
      </c>
      <c r="K15" s="69">
        <v>6971</v>
      </c>
      <c r="L15" s="69">
        <v>6792</v>
      </c>
      <c r="M15" s="69">
        <v>7495</v>
      </c>
      <c r="N15" s="69">
        <v>7476</v>
      </c>
      <c r="O15" s="69">
        <v>7181</v>
      </c>
      <c r="P15" s="69">
        <v>7619</v>
      </c>
      <c r="Q15" s="69">
        <v>7914</v>
      </c>
      <c r="R15" s="69">
        <v>7240</v>
      </c>
      <c r="S15" s="69">
        <v>6888</v>
      </c>
      <c r="T15" s="69">
        <v>6667</v>
      </c>
      <c r="U15" s="69">
        <v>6483</v>
      </c>
      <c r="V15" s="69">
        <v>6655</v>
      </c>
      <c r="W15" s="69">
        <v>7681</v>
      </c>
      <c r="X15" s="69">
        <v>6505</v>
      </c>
      <c r="Y15" s="69">
        <v>6545</v>
      </c>
      <c r="Z15" s="69">
        <v>6509</v>
      </c>
      <c r="AA15" s="69">
        <v>5470</v>
      </c>
      <c r="AB15" s="69">
        <v>5721</v>
      </c>
      <c r="AC15" s="69">
        <v>5786</v>
      </c>
      <c r="AD15" s="69">
        <v>5806</v>
      </c>
    </row>
    <row r="16" spans="1:33" ht="15" customHeight="1">
      <c r="A16" s="69" t="s">
        <v>96</v>
      </c>
      <c r="B16" s="69">
        <v>32525</v>
      </c>
      <c r="C16" s="69">
        <v>38950</v>
      </c>
      <c r="D16" s="69">
        <v>42821</v>
      </c>
      <c r="E16" s="69">
        <v>46118</v>
      </c>
      <c r="F16" s="69">
        <v>50531</v>
      </c>
      <c r="G16" s="69">
        <v>51564</v>
      </c>
      <c r="H16" s="69">
        <v>60411</v>
      </c>
      <c r="I16" s="69">
        <v>72539</v>
      </c>
      <c r="J16" s="69">
        <v>78691</v>
      </c>
      <c r="K16" s="69">
        <v>86689</v>
      </c>
      <c r="L16" s="69">
        <v>97041</v>
      </c>
      <c r="M16" s="69">
        <v>96392</v>
      </c>
      <c r="N16" s="69">
        <v>103184</v>
      </c>
      <c r="O16" s="69">
        <v>115465</v>
      </c>
      <c r="P16" s="69">
        <v>116584</v>
      </c>
      <c r="Q16" s="69">
        <v>132039</v>
      </c>
      <c r="R16" s="69">
        <v>145938</v>
      </c>
      <c r="S16" s="69">
        <v>152205</v>
      </c>
      <c r="T16" s="69">
        <v>166433</v>
      </c>
      <c r="U16" s="69">
        <v>169465</v>
      </c>
      <c r="V16" s="69">
        <v>182988</v>
      </c>
      <c r="W16" s="69">
        <v>176430</v>
      </c>
      <c r="X16" s="69">
        <v>191971</v>
      </c>
      <c r="Y16" s="69">
        <v>197156</v>
      </c>
      <c r="Z16" s="69">
        <v>193575</v>
      </c>
      <c r="AA16" s="69">
        <v>198766</v>
      </c>
      <c r="AB16" s="69">
        <v>199316</v>
      </c>
      <c r="AC16" s="69">
        <v>188640</v>
      </c>
      <c r="AD16" s="69">
        <v>182979</v>
      </c>
    </row>
    <row r="17" spans="1:30" ht="15" customHeight="1">
      <c r="A17" s="69" t="s">
        <v>97</v>
      </c>
      <c r="B17" s="69">
        <v>3640</v>
      </c>
      <c r="C17" s="69">
        <v>3727</v>
      </c>
      <c r="D17" s="69">
        <v>3028</v>
      </c>
      <c r="E17" s="69">
        <v>2751</v>
      </c>
      <c r="F17" s="69">
        <v>2083</v>
      </c>
      <c r="G17" s="69">
        <v>908</v>
      </c>
      <c r="H17" s="69">
        <v>1196</v>
      </c>
      <c r="I17" s="69">
        <v>531</v>
      </c>
      <c r="J17" s="69">
        <v>1113</v>
      </c>
      <c r="K17" s="69">
        <v>1225</v>
      </c>
      <c r="L17" s="69">
        <v>1025</v>
      </c>
      <c r="M17" s="69">
        <v>605</v>
      </c>
      <c r="N17" s="69">
        <v>2245</v>
      </c>
      <c r="O17" s="69">
        <v>1849</v>
      </c>
      <c r="P17" s="69">
        <v>2136</v>
      </c>
      <c r="Q17" s="69">
        <v>2131</v>
      </c>
      <c r="R17" s="69">
        <v>1957</v>
      </c>
      <c r="S17" s="69">
        <v>1799</v>
      </c>
      <c r="T17" s="69">
        <v>1491</v>
      </c>
      <c r="U17" s="69">
        <v>1708</v>
      </c>
      <c r="V17" s="69">
        <v>1574</v>
      </c>
      <c r="W17" s="69">
        <v>1170</v>
      </c>
      <c r="X17" s="69">
        <v>1601</v>
      </c>
      <c r="Y17" s="69">
        <v>1568</v>
      </c>
      <c r="Z17" s="69">
        <v>1668</v>
      </c>
      <c r="AA17" s="69">
        <v>1131</v>
      </c>
      <c r="AB17" s="69">
        <v>1342</v>
      </c>
      <c r="AC17" s="69">
        <v>349</v>
      </c>
      <c r="AD17" s="69">
        <v>22</v>
      </c>
    </row>
    <row r="18" spans="1:30" ht="15" customHeight="1">
      <c r="A18" s="69" t="s">
        <v>98</v>
      </c>
      <c r="B18" s="69">
        <v>16882</v>
      </c>
      <c r="C18" s="69">
        <v>19424</v>
      </c>
      <c r="D18" s="69">
        <v>21858</v>
      </c>
      <c r="E18" s="69">
        <v>24024</v>
      </c>
      <c r="F18" s="69">
        <v>26639</v>
      </c>
      <c r="G18" s="69">
        <v>30168</v>
      </c>
      <c r="H18" s="69">
        <v>34906</v>
      </c>
      <c r="I18" s="69">
        <v>32944</v>
      </c>
      <c r="J18" s="69">
        <v>22938</v>
      </c>
      <c r="K18" s="69">
        <v>23968</v>
      </c>
      <c r="L18" s="69">
        <v>21542</v>
      </c>
      <c r="M18" s="69">
        <v>22161</v>
      </c>
      <c r="N18" s="69">
        <v>24123</v>
      </c>
      <c r="O18" s="69">
        <v>25016</v>
      </c>
      <c r="P18" s="69">
        <v>27205</v>
      </c>
      <c r="Q18" s="69">
        <v>29930</v>
      </c>
      <c r="R18" s="69">
        <v>31504</v>
      </c>
      <c r="S18" s="69">
        <v>32283</v>
      </c>
      <c r="T18" s="69">
        <v>30013</v>
      </c>
      <c r="U18" s="69">
        <v>28722</v>
      </c>
      <c r="V18" s="69">
        <v>29890</v>
      </c>
      <c r="W18" s="69">
        <v>33244</v>
      </c>
      <c r="X18" s="69">
        <v>34626</v>
      </c>
      <c r="Y18" s="69">
        <v>34054</v>
      </c>
      <c r="Z18" s="69">
        <v>33613</v>
      </c>
      <c r="AA18" s="69">
        <v>36761</v>
      </c>
      <c r="AB18" s="69">
        <v>37570</v>
      </c>
      <c r="AC18" s="69">
        <v>35769</v>
      </c>
      <c r="AD18" s="69">
        <v>35198</v>
      </c>
    </row>
    <row r="19" spans="1:30" ht="15" customHeight="1">
      <c r="A19" s="96" t="s">
        <v>90</v>
      </c>
      <c r="B19" s="82">
        <v>63354</v>
      </c>
      <c r="C19" s="82">
        <v>73585</v>
      </c>
      <c r="D19" s="82">
        <v>79592</v>
      </c>
      <c r="E19" s="82">
        <v>84695</v>
      </c>
      <c r="F19" s="82">
        <v>92039</v>
      </c>
      <c r="G19" s="82">
        <v>97312</v>
      </c>
      <c r="H19" s="82">
        <v>113691</v>
      </c>
      <c r="I19" s="82">
        <v>120737</v>
      </c>
      <c r="J19" s="82">
        <v>112663</v>
      </c>
      <c r="K19" s="82">
        <v>120572</v>
      </c>
      <c r="L19" s="82">
        <v>126377</v>
      </c>
      <c r="M19" s="82">
        <v>126561</v>
      </c>
      <c r="N19" s="82">
        <v>137028</v>
      </c>
      <c r="O19" s="82">
        <v>149511</v>
      </c>
      <c r="P19" s="82">
        <v>153475</v>
      </c>
      <c r="Q19" s="82">
        <v>172117</v>
      </c>
      <c r="R19" s="82">
        <v>187488</v>
      </c>
      <c r="S19" s="82">
        <v>194229</v>
      </c>
      <c r="T19" s="82">
        <v>206916</v>
      </c>
      <c r="U19" s="82">
        <v>209483</v>
      </c>
      <c r="V19" s="82">
        <v>224224</v>
      </c>
      <c r="W19" s="82">
        <v>220682</v>
      </c>
      <c r="X19" s="82">
        <v>237723</v>
      </c>
      <c r="Y19" s="82">
        <v>242838</v>
      </c>
      <c r="Z19" s="82">
        <v>238871</v>
      </c>
      <c r="AA19" s="82">
        <v>244576</v>
      </c>
      <c r="AB19" s="82">
        <v>246598</v>
      </c>
      <c r="AC19" s="82">
        <v>231886</v>
      </c>
      <c r="AD19" s="82">
        <v>225024</v>
      </c>
    </row>
    <row r="20" spans="1:30" ht="15" customHeight="1">
      <c r="A20" s="98" t="s">
        <v>36</v>
      </c>
    </row>
    <row r="21" spans="1:30" s="241" customFormat="1" ht="15" customHeight="1">
      <c r="A21" s="240"/>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row>
    <row r="22" spans="1:30" ht="15" customHeight="1">
      <c r="A22" s="59" t="s">
        <v>100</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row>
    <row r="23" spans="1:30" ht="15" customHeight="1">
      <c r="A23" s="59" t="s">
        <v>38</v>
      </c>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row>
    <row r="24" spans="1:30" ht="15" customHeight="1">
      <c r="A24" s="63" t="s">
        <v>2</v>
      </c>
      <c r="B24" s="63"/>
      <c r="C24" s="63"/>
      <c r="D24" s="63"/>
      <c r="E24" s="63"/>
      <c r="F24" s="63"/>
      <c r="G24" s="63"/>
      <c r="H24" s="63"/>
      <c r="I24" s="63"/>
      <c r="J24" s="63"/>
      <c r="K24" s="63"/>
      <c r="L24" s="63"/>
      <c r="M24" s="63"/>
      <c r="N24" s="63"/>
      <c r="O24" s="64"/>
      <c r="P24" s="64"/>
      <c r="Q24" s="63"/>
      <c r="R24" s="64"/>
      <c r="S24" s="63"/>
      <c r="T24" s="2"/>
      <c r="U24" s="2"/>
      <c r="V24" s="3"/>
      <c r="W24" s="35"/>
      <c r="X24" s="3"/>
      <c r="Y24" s="3"/>
      <c r="Z24" s="3"/>
      <c r="AA24" s="3"/>
      <c r="AB24" s="3"/>
      <c r="AC24" s="3"/>
      <c r="AD24" s="3"/>
    </row>
    <row r="25" spans="1:30" ht="13.5">
      <c r="A25" s="4"/>
      <c r="B25" s="5">
        <v>1990</v>
      </c>
      <c r="C25" s="5">
        <v>1991</v>
      </c>
      <c r="D25" s="5">
        <v>1992</v>
      </c>
      <c r="E25" s="5">
        <v>1993</v>
      </c>
      <c r="F25" s="5">
        <v>1994</v>
      </c>
      <c r="G25" s="5">
        <v>1995</v>
      </c>
      <c r="H25" s="5">
        <v>1996</v>
      </c>
      <c r="I25" s="5">
        <v>1997</v>
      </c>
      <c r="J25" s="5">
        <v>1998</v>
      </c>
      <c r="K25" s="5">
        <v>1999</v>
      </c>
      <c r="L25" s="5">
        <v>2000</v>
      </c>
      <c r="M25" s="5">
        <v>2001</v>
      </c>
      <c r="N25" s="5">
        <v>2002</v>
      </c>
      <c r="O25" s="5">
        <v>2003</v>
      </c>
      <c r="P25" s="5">
        <v>2004</v>
      </c>
      <c r="Q25" s="5" t="s">
        <v>4</v>
      </c>
      <c r="R25" s="5" t="s">
        <v>5</v>
      </c>
      <c r="S25" s="5" t="s">
        <v>6</v>
      </c>
      <c r="T25" s="5" t="s">
        <v>7</v>
      </c>
      <c r="U25" s="5">
        <v>2009</v>
      </c>
      <c r="V25" s="6" t="s">
        <v>8</v>
      </c>
      <c r="W25" s="6" t="s">
        <v>9</v>
      </c>
      <c r="X25" s="6">
        <v>2012</v>
      </c>
      <c r="Y25" s="6">
        <v>2013</v>
      </c>
      <c r="Z25" s="6">
        <v>2014</v>
      </c>
      <c r="AA25" s="6">
        <v>2015</v>
      </c>
      <c r="AB25" s="6" t="s">
        <v>14</v>
      </c>
      <c r="AC25" s="6" t="s">
        <v>15</v>
      </c>
      <c r="AD25" s="6" t="s">
        <v>16</v>
      </c>
    </row>
    <row r="26" spans="1:30" ht="15" customHeight="1">
      <c r="A26" s="69" t="s">
        <v>95</v>
      </c>
      <c r="B26" s="69">
        <v>63.603531300160519</v>
      </c>
      <c r="C26" s="69">
        <v>75.294275013376136</v>
      </c>
      <c r="D26" s="69">
        <v>79.909042268592827</v>
      </c>
      <c r="E26" s="69">
        <v>79.842161583734608</v>
      </c>
      <c r="F26" s="69">
        <v>87.680577849117171</v>
      </c>
      <c r="G26" s="69">
        <v>94.1278758694489</v>
      </c>
      <c r="H26" s="69">
        <v>111.24933119315142</v>
      </c>
      <c r="I26" s="69">
        <v>119.3820224719101</v>
      </c>
      <c r="J26" s="69">
        <v>102.18031032637774</v>
      </c>
      <c r="K26" s="69">
        <v>93.24505082932049</v>
      </c>
      <c r="L26" s="69">
        <v>90.850722311396467</v>
      </c>
      <c r="M26" s="69">
        <v>100.2541466024612</v>
      </c>
      <c r="N26" s="69">
        <v>100</v>
      </c>
      <c r="O26" s="69">
        <v>96.054039593365431</v>
      </c>
      <c r="P26" s="69">
        <v>101.91278758694489</v>
      </c>
      <c r="Q26" s="69">
        <v>105.85874799357946</v>
      </c>
      <c r="R26" s="69">
        <v>96.843231674692348</v>
      </c>
      <c r="S26" s="69">
        <v>92.13483146067415</v>
      </c>
      <c r="T26" s="77">
        <v>89.178705189941127</v>
      </c>
      <c r="U26" s="77">
        <v>86.717495987158898</v>
      </c>
      <c r="V26" s="77">
        <v>89.018191546281415</v>
      </c>
      <c r="W26" s="77">
        <v>102.74210807918671</v>
      </c>
      <c r="X26" s="77">
        <v>87.011771000535035</v>
      </c>
      <c r="Y26" s="77">
        <v>87.546816479400746</v>
      </c>
      <c r="Z26" s="77">
        <v>87.065275548421624</v>
      </c>
      <c r="AA26" s="77">
        <v>73.167469234884976</v>
      </c>
      <c r="AB26" s="77">
        <v>76.524879614767258</v>
      </c>
      <c r="AC26" s="77">
        <v>77.394328517924023</v>
      </c>
      <c r="AD26" s="77">
        <v>77.661851257356872</v>
      </c>
    </row>
    <row r="27" spans="1:30" ht="15" customHeight="1">
      <c r="A27" s="69" t="s">
        <v>96</v>
      </c>
      <c r="B27" s="69">
        <v>31.521359900759812</v>
      </c>
      <c r="C27" s="69">
        <v>37.748100480694681</v>
      </c>
      <c r="D27" s="69">
        <v>41.499651108699027</v>
      </c>
      <c r="E27" s="69">
        <v>44.69491394014576</v>
      </c>
      <c r="F27" s="69">
        <v>48.971739804620874</v>
      </c>
      <c r="G27" s="69">
        <v>49.972864009924017</v>
      </c>
      <c r="H27" s="69">
        <v>58.546867731431227</v>
      </c>
      <c r="I27" s="69">
        <v>70.30062800434176</v>
      </c>
      <c r="J27" s="69">
        <v>76.262792681035819</v>
      </c>
      <c r="K27" s="69">
        <v>84.013994417739184</v>
      </c>
      <c r="L27" s="69">
        <v>94.046557605830358</v>
      </c>
      <c r="M27" s="69">
        <v>93.417584121569234</v>
      </c>
      <c r="N27" s="69">
        <v>100</v>
      </c>
      <c r="O27" s="69">
        <v>111.90203907582571</v>
      </c>
      <c r="P27" s="69">
        <v>112.98650953636223</v>
      </c>
      <c r="Q27" s="69">
        <v>127.96460691580091</v>
      </c>
      <c r="R27" s="69">
        <v>141.43471856101723</v>
      </c>
      <c r="S27" s="69">
        <v>147.50833462552336</v>
      </c>
      <c r="T27" s="77">
        <v>161.29729415413243</v>
      </c>
      <c r="U27" s="77">
        <v>164.23573422236007</v>
      </c>
      <c r="V27" s="77">
        <v>177.34144828655607</v>
      </c>
      <c r="W27" s="77">
        <v>170.98581175376029</v>
      </c>
      <c r="X27" s="77">
        <v>186.04725538843232</v>
      </c>
      <c r="Y27" s="77">
        <v>191.07225926500232</v>
      </c>
      <c r="Z27" s="77">
        <v>187.60175996278491</v>
      </c>
      <c r="AA27" s="77">
        <v>192.6325786943712</v>
      </c>
      <c r="AB27" s="77">
        <v>193.16560707086367</v>
      </c>
      <c r="AC27" s="77">
        <v>182.81904171189331</v>
      </c>
      <c r="AD27" s="77">
        <v>177.33272600403163</v>
      </c>
    </row>
    <row r="28" spans="1:30" ht="15" customHeight="1">
      <c r="A28" s="69" t="s">
        <v>97</v>
      </c>
      <c r="B28" s="69">
        <v>162.13808463251675</v>
      </c>
      <c r="C28" s="69">
        <v>166.01336302895328</v>
      </c>
      <c r="D28" s="69">
        <v>134.87750556792878</v>
      </c>
      <c r="E28" s="69">
        <v>122.53897550111364</v>
      </c>
      <c r="F28" s="69">
        <v>92.783964365256168</v>
      </c>
      <c r="G28" s="69">
        <v>40.445434298440993</v>
      </c>
      <c r="H28" s="69">
        <v>53.273942093541216</v>
      </c>
      <c r="I28" s="69">
        <v>23.652561247216042</v>
      </c>
      <c r="J28" s="69">
        <v>49.576837416481077</v>
      </c>
      <c r="K28" s="69">
        <v>54.565701559020056</v>
      </c>
      <c r="L28" s="69">
        <v>45.657015590200452</v>
      </c>
      <c r="M28" s="69">
        <v>26.948775055679288</v>
      </c>
      <c r="N28" s="69">
        <v>100</v>
      </c>
      <c r="O28" s="69">
        <v>82.360801781737194</v>
      </c>
      <c r="P28" s="69">
        <v>95.144766146993305</v>
      </c>
      <c r="Q28" s="69">
        <v>94.922048997772805</v>
      </c>
      <c r="R28" s="69">
        <v>87.171492204899764</v>
      </c>
      <c r="S28" s="69">
        <v>80.133630289532292</v>
      </c>
      <c r="T28" s="77">
        <v>66.414253897550111</v>
      </c>
      <c r="U28" s="77">
        <v>76.080178173719375</v>
      </c>
      <c r="V28" s="77">
        <v>70.11135857461025</v>
      </c>
      <c r="W28" s="77">
        <v>52.115812917594653</v>
      </c>
      <c r="X28" s="77">
        <v>71.314031180400889</v>
      </c>
      <c r="Y28" s="77">
        <v>69.844097995545653</v>
      </c>
      <c r="Z28" s="77">
        <v>74.298440979955458</v>
      </c>
      <c r="AA28" s="77">
        <v>50.37861915367484</v>
      </c>
      <c r="AB28" s="77">
        <v>59.777282850779521</v>
      </c>
      <c r="AC28" s="77">
        <v>15.545657015590203</v>
      </c>
      <c r="AD28" s="77">
        <v>0.97995545657015604</v>
      </c>
    </row>
    <row r="29" spans="1:30" ht="15" customHeight="1">
      <c r="A29" s="69" t="s">
        <v>98</v>
      </c>
      <c r="B29" s="69">
        <v>69.98300377233349</v>
      </c>
      <c r="C29" s="69">
        <v>80.520664925589713</v>
      </c>
      <c r="D29" s="69">
        <v>90.610620569580931</v>
      </c>
      <c r="E29" s="69">
        <v>99.589603283173759</v>
      </c>
      <c r="F29" s="69">
        <v>110.42988019732208</v>
      </c>
      <c r="G29" s="69">
        <v>125.05907225469471</v>
      </c>
      <c r="H29" s="69">
        <v>144.70007876300627</v>
      </c>
      <c r="I29" s="69">
        <v>136.56676201135846</v>
      </c>
      <c r="J29" s="69">
        <v>95.087675662231064</v>
      </c>
      <c r="K29" s="69">
        <v>99.357459685777059</v>
      </c>
      <c r="L29" s="69">
        <v>89.3006674128425</v>
      </c>
      <c r="M29" s="69">
        <v>91.866683248352189</v>
      </c>
      <c r="N29" s="69">
        <v>100</v>
      </c>
      <c r="O29" s="69">
        <v>103.70186129420055</v>
      </c>
      <c r="P29" s="69">
        <v>112.77618869958131</v>
      </c>
      <c r="Q29" s="69">
        <v>124.07246196575882</v>
      </c>
      <c r="R29" s="69">
        <v>130.59735522115824</v>
      </c>
      <c r="S29" s="69">
        <v>133.82663847780128</v>
      </c>
      <c r="T29" s="77">
        <v>124.41653194047176</v>
      </c>
      <c r="U29" s="77">
        <v>119.06479293620197</v>
      </c>
      <c r="V29" s="77">
        <v>123.90664511047548</v>
      </c>
      <c r="W29" s="77">
        <v>137.81038842598352</v>
      </c>
      <c r="X29" s="77">
        <v>143.5393607760229</v>
      </c>
      <c r="Y29" s="77">
        <v>141.16817974547115</v>
      </c>
      <c r="Z29" s="77">
        <v>139.34004891597232</v>
      </c>
      <c r="AA29" s="77">
        <v>152.38983542677113</v>
      </c>
      <c r="AB29" s="77">
        <v>155.74348132487665</v>
      </c>
      <c r="AC29" s="77">
        <v>148.2775774157443</v>
      </c>
      <c r="AD29" s="77">
        <v>145.91054180657463</v>
      </c>
    </row>
    <row r="30" spans="1:30" ht="15" customHeight="1">
      <c r="A30" s="96" t="s">
        <v>90</v>
      </c>
      <c r="B30" s="82">
        <v>46.234346264996915</v>
      </c>
      <c r="C30" s="82">
        <v>53.7007035058528</v>
      </c>
      <c r="D30" s="82">
        <v>58.084479084566645</v>
      </c>
      <c r="E30" s="82">
        <v>61.808535481799325</v>
      </c>
      <c r="F30" s="82">
        <v>67.168024053478106</v>
      </c>
      <c r="G30" s="82">
        <v>71.016142686166319</v>
      </c>
      <c r="H30" s="82">
        <v>82.96917418337857</v>
      </c>
      <c r="I30" s="82">
        <v>88.111188954082365</v>
      </c>
      <c r="J30" s="82">
        <v>82.218962547800444</v>
      </c>
      <c r="K30" s="82">
        <v>87.990775607904951</v>
      </c>
      <c r="L30" s="82">
        <v>92.227136059783405</v>
      </c>
      <c r="M30" s="82">
        <v>92.361415185217624</v>
      </c>
      <c r="N30" s="82">
        <v>100</v>
      </c>
      <c r="O30" s="82">
        <v>109.10981697171381</v>
      </c>
      <c r="P30" s="82">
        <v>112.00265639139447</v>
      </c>
      <c r="Q30" s="82">
        <v>125.60717517587648</v>
      </c>
      <c r="R30" s="82">
        <v>136.824590594623</v>
      </c>
      <c r="S30" s="82">
        <v>141.74402311936248</v>
      </c>
      <c r="T30" s="100">
        <v>151.00271477362293</v>
      </c>
      <c r="U30" s="100">
        <v>152.87605452900138</v>
      </c>
      <c r="V30" s="100">
        <v>163.63370989870683</v>
      </c>
      <c r="W30" s="100">
        <v>161.04883673409813</v>
      </c>
      <c r="X30" s="100">
        <v>173.48498117173131</v>
      </c>
      <c r="Y30" s="100">
        <v>177.21779490323144</v>
      </c>
      <c r="Z30" s="100">
        <v>174.32276614998395</v>
      </c>
      <c r="AA30" s="100">
        <v>178.48614881630033</v>
      </c>
      <c r="AB30" s="100">
        <v>179.96175964036547</v>
      </c>
      <c r="AC30" s="100">
        <v>169.22526782847302</v>
      </c>
      <c r="AD30" s="100">
        <v>164.21753218320345</v>
      </c>
    </row>
    <row r="32" spans="1:30" ht="15" customHeight="1">
      <c r="A32" s="59" t="s">
        <v>101</v>
      </c>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row>
    <row r="33" spans="1:30" ht="15" customHeight="1">
      <c r="A33" s="59" t="s">
        <v>32</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row>
    <row r="34" spans="1:30" ht="15" customHeight="1">
      <c r="A34" s="63" t="s">
        <v>2</v>
      </c>
      <c r="B34" s="63"/>
      <c r="C34" s="63"/>
      <c r="D34" s="63"/>
      <c r="E34" s="63"/>
      <c r="F34" s="63"/>
      <c r="G34" s="63"/>
      <c r="H34" s="63"/>
      <c r="I34" s="63"/>
      <c r="J34" s="63"/>
      <c r="K34" s="63"/>
      <c r="L34" s="63"/>
      <c r="M34" s="63"/>
      <c r="N34" s="63"/>
      <c r="O34" s="64"/>
      <c r="P34" s="64"/>
      <c r="Q34" s="63"/>
      <c r="R34" s="64"/>
      <c r="S34" s="63"/>
      <c r="T34" s="2"/>
      <c r="U34" s="2"/>
      <c r="V34" s="3"/>
      <c r="W34" s="35"/>
      <c r="X34" s="3"/>
      <c r="Y34" s="3"/>
      <c r="Z34" s="3"/>
      <c r="AA34" s="3"/>
      <c r="AB34" s="3"/>
      <c r="AC34" s="3" t="s">
        <v>40</v>
      </c>
      <c r="AD34" s="3"/>
    </row>
    <row r="35" spans="1:30" ht="13.5">
      <c r="A35" s="4"/>
      <c r="B35" s="5">
        <v>1990</v>
      </c>
      <c r="C35" s="5">
        <v>1991</v>
      </c>
      <c r="D35" s="5">
        <v>1992</v>
      </c>
      <c r="E35" s="5">
        <v>1993</v>
      </c>
      <c r="F35" s="5">
        <v>1994</v>
      </c>
      <c r="G35" s="5">
        <v>1995</v>
      </c>
      <c r="H35" s="5">
        <v>1996</v>
      </c>
      <c r="I35" s="5">
        <v>1997</v>
      </c>
      <c r="J35" s="5">
        <v>1998</v>
      </c>
      <c r="K35" s="5">
        <v>1999</v>
      </c>
      <c r="L35" s="5">
        <v>2000</v>
      </c>
      <c r="M35" s="5">
        <v>2001</v>
      </c>
      <c r="N35" s="5">
        <v>2002</v>
      </c>
      <c r="O35" s="5">
        <v>2003</v>
      </c>
      <c r="P35" s="5">
        <v>2004</v>
      </c>
      <c r="Q35" s="5" t="s">
        <v>4</v>
      </c>
      <c r="R35" s="5" t="s">
        <v>5</v>
      </c>
      <c r="S35" s="5" t="s">
        <v>6</v>
      </c>
      <c r="T35" s="5" t="s">
        <v>7</v>
      </c>
      <c r="U35" s="5">
        <v>2009</v>
      </c>
      <c r="V35" s="6" t="s">
        <v>8</v>
      </c>
      <c r="W35" s="6" t="s">
        <v>9</v>
      </c>
      <c r="X35" s="6">
        <v>2012</v>
      </c>
      <c r="Y35" s="6">
        <v>2013</v>
      </c>
      <c r="Z35" s="6">
        <v>2014</v>
      </c>
      <c r="AA35" s="6">
        <v>2015</v>
      </c>
      <c r="AB35" s="6" t="s">
        <v>14</v>
      </c>
      <c r="AC35" s="6" t="s">
        <v>15</v>
      </c>
      <c r="AD35" s="6" t="s">
        <v>16</v>
      </c>
    </row>
    <row r="36" spans="1:30" ht="15" customHeight="1">
      <c r="A36" s="69" t="s">
        <v>95</v>
      </c>
      <c r="B36" s="69"/>
      <c r="C36" s="69">
        <v>18.380651945320722</v>
      </c>
      <c r="D36" s="69">
        <v>6.1289749511458638</v>
      </c>
      <c r="E36" s="69">
        <v>-8.3696016069637835E-2</v>
      </c>
      <c r="F36" s="69">
        <v>9.8173898475456554</v>
      </c>
      <c r="G36" s="69">
        <v>7.3531655225019108</v>
      </c>
      <c r="H36" s="69">
        <v>18.189569418786419</v>
      </c>
      <c r="I36" s="69">
        <v>7.3103282433569774</v>
      </c>
      <c r="J36" s="69">
        <v>-14.408963585434179</v>
      </c>
      <c r="K36" s="69">
        <v>-8.744600078544309</v>
      </c>
      <c r="L36" s="69">
        <v>-2.5677808061971064</v>
      </c>
      <c r="M36" s="69">
        <v>10.350412249705542</v>
      </c>
      <c r="N36" s="69">
        <v>-0.25350233488991591</v>
      </c>
      <c r="O36" s="69">
        <v>-3.945960406634569</v>
      </c>
      <c r="P36" s="69">
        <v>6.0994290488789886</v>
      </c>
      <c r="Q36" s="69">
        <v>3.8718991993699916</v>
      </c>
      <c r="R36" s="69">
        <v>-8.5165529441496091</v>
      </c>
      <c r="S36" s="69">
        <v>-4.8618784530386705</v>
      </c>
      <c r="T36" s="77">
        <v>-3.2084785133565674</v>
      </c>
      <c r="U36" s="77">
        <v>-2.7598620068996667</v>
      </c>
      <c r="V36" s="77">
        <v>2.6530927039950711</v>
      </c>
      <c r="W36" s="77">
        <v>15.416979714500371</v>
      </c>
      <c r="X36" s="77">
        <v>-15.310506444473376</v>
      </c>
      <c r="Y36" s="77">
        <v>0.61491160645657317</v>
      </c>
      <c r="Z36" s="77">
        <v>-0.55003819709702384</v>
      </c>
      <c r="AA36" s="77">
        <v>-15.962513442925186</v>
      </c>
      <c r="AB36" s="77">
        <v>4.5886654478976254</v>
      </c>
      <c r="AC36" s="77">
        <v>1.136165006117821</v>
      </c>
      <c r="AD36" s="77">
        <v>0.34566194262011152</v>
      </c>
    </row>
    <row r="37" spans="1:30" ht="15" customHeight="1">
      <c r="A37" s="69" t="s">
        <v>96</v>
      </c>
      <c r="B37" s="69"/>
      <c r="C37" s="69">
        <v>19.754035357417379</v>
      </c>
      <c r="D37" s="69">
        <v>9.938382541720145</v>
      </c>
      <c r="E37" s="69">
        <v>7.6994932392984765</v>
      </c>
      <c r="F37" s="69">
        <v>9.5689318704193624</v>
      </c>
      <c r="G37" s="69">
        <v>2.0442896439809175</v>
      </c>
      <c r="H37" s="69">
        <v>17.157319059809168</v>
      </c>
      <c r="I37" s="69">
        <v>20.07581400738276</v>
      </c>
      <c r="J37" s="69">
        <v>8.4809550724437912</v>
      </c>
      <c r="K37" s="69">
        <v>10.163805263626074</v>
      </c>
      <c r="L37" s="69">
        <v>11.94153814209416</v>
      </c>
      <c r="M37" s="69">
        <v>-0.66878948073494371</v>
      </c>
      <c r="N37" s="69">
        <v>7.0462279027305073</v>
      </c>
      <c r="O37" s="69">
        <v>11.902039075825698</v>
      </c>
      <c r="P37" s="69">
        <v>0.96912484302602309</v>
      </c>
      <c r="Q37" s="69">
        <v>13.256536059836677</v>
      </c>
      <c r="R37" s="69">
        <v>10.526435371367555</v>
      </c>
      <c r="S37" s="69">
        <v>4.2942893557538184</v>
      </c>
      <c r="T37" s="77">
        <v>9.3479189251338681</v>
      </c>
      <c r="U37" s="77">
        <v>1.8217540992471442</v>
      </c>
      <c r="V37" s="77">
        <v>7.9798188416487079</v>
      </c>
      <c r="W37" s="77">
        <v>-3.5838415633812133</v>
      </c>
      <c r="X37" s="77">
        <v>8.8085926429745598</v>
      </c>
      <c r="Y37" s="77">
        <v>2.7009287861187374</v>
      </c>
      <c r="Z37" s="77">
        <v>-1.8163281868165342</v>
      </c>
      <c r="AA37" s="77">
        <v>2.6816479400749103</v>
      </c>
      <c r="AB37" s="77">
        <v>0.27670728394191713</v>
      </c>
      <c r="AC37" s="77">
        <v>-5.3563186096449869</v>
      </c>
      <c r="AD37" s="77">
        <v>-3.0009541984732806</v>
      </c>
    </row>
    <row r="38" spans="1:30" ht="15" customHeight="1">
      <c r="A38" s="69" t="s">
        <v>97</v>
      </c>
      <c r="B38" s="69"/>
      <c r="C38" s="69">
        <v>2.3901098901098834</v>
      </c>
      <c r="D38" s="69">
        <v>-18.755030855916289</v>
      </c>
      <c r="E38" s="69">
        <v>-9.147952443857335</v>
      </c>
      <c r="F38" s="69">
        <v>-24.282079243911298</v>
      </c>
      <c r="G38" s="69">
        <v>-56.409025444071055</v>
      </c>
      <c r="H38" s="69">
        <v>31.718061674008823</v>
      </c>
      <c r="I38" s="69">
        <v>-55.602006688963215</v>
      </c>
      <c r="J38" s="69">
        <v>109.60451977401129</v>
      </c>
      <c r="K38" s="69">
        <v>10.062893081761004</v>
      </c>
      <c r="L38" s="69">
        <v>-16.326530612244895</v>
      </c>
      <c r="M38" s="69">
        <v>-40.975609756097562</v>
      </c>
      <c r="N38" s="69">
        <v>271.07438016528926</v>
      </c>
      <c r="O38" s="69">
        <v>-17.639198218262806</v>
      </c>
      <c r="P38" s="69">
        <v>15.521903731746889</v>
      </c>
      <c r="Q38" s="69">
        <v>-0.23408239700374622</v>
      </c>
      <c r="R38" s="69">
        <v>-8.1651806663538196</v>
      </c>
      <c r="S38" s="69">
        <v>-8.0735820132856446</v>
      </c>
      <c r="T38" s="77">
        <v>-17.120622568093381</v>
      </c>
      <c r="U38" s="77">
        <v>14.553990610328654</v>
      </c>
      <c r="V38" s="77">
        <v>-7.8454332552693131</v>
      </c>
      <c r="W38" s="77">
        <v>-25.667090216010166</v>
      </c>
      <c r="X38" s="77">
        <v>36.837606837606842</v>
      </c>
      <c r="Y38" s="77">
        <v>-2.0612117426608449</v>
      </c>
      <c r="Z38" s="77">
        <v>6.3775510204081627</v>
      </c>
      <c r="AA38" s="77">
        <v>-32.194244604316552</v>
      </c>
      <c r="AB38" s="77">
        <v>18.656056587091058</v>
      </c>
      <c r="AC38" s="77">
        <v>-73.994038748137115</v>
      </c>
      <c r="AD38" s="77">
        <v>-93.696275071633238</v>
      </c>
    </row>
    <row r="39" spans="1:30" ht="15" customHeight="1">
      <c r="A39" s="69" t="s">
        <v>98</v>
      </c>
      <c r="B39" s="69"/>
      <c r="C39" s="69">
        <v>15.057457647198191</v>
      </c>
      <c r="D39" s="69">
        <v>12.530889621087312</v>
      </c>
      <c r="E39" s="69">
        <v>9.9094153170463812</v>
      </c>
      <c r="F39" s="69">
        <v>10.884948384948373</v>
      </c>
      <c r="G39" s="69">
        <v>13.247494275310643</v>
      </c>
      <c r="H39" s="69">
        <v>15.70538318748342</v>
      </c>
      <c r="I39" s="69">
        <v>-5.6208101759009992</v>
      </c>
      <c r="J39" s="69">
        <v>-30.37275376396309</v>
      </c>
      <c r="K39" s="69">
        <v>4.490365332635804</v>
      </c>
      <c r="L39" s="69">
        <v>-10.121829105473964</v>
      </c>
      <c r="M39" s="69">
        <v>2.8734565035744168</v>
      </c>
      <c r="N39" s="69">
        <v>8.8533910924597308</v>
      </c>
      <c r="O39" s="69">
        <v>3.7018612942005547</v>
      </c>
      <c r="P39" s="69">
        <v>8.7503997441637438</v>
      </c>
      <c r="Q39" s="69">
        <v>10.016541077007915</v>
      </c>
      <c r="R39" s="69">
        <v>5.2589375208820712</v>
      </c>
      <c r="S39" s="69">
        <v>2.4727018791264754</v>
      </c>
      <c r="T39" s="77">
        <v>-7.0315646005637689</v>
      </c>
      <c r="U39" s="77">
        <v>-4.3014693632759133</v>
      </c>
      <c r="V39" s="77">
        <v>4.0665691804191937</v>
      </c>
      <c r="W39" s="77">
        <v>11.221144195383076</v>
      </c>
      <c r="X39" s="77">
        <v>4.1571411382505232</v>
      </c>
      <c r="Y39" s="77">
        <v>-1.6519378501703983</v>
      </c>
      <c r="Z39" s="77">
        <v>-1.2950020555588111</v>
      </c>
      <c r="AA39" s="77">
        <v>9.3654240918692295</v>
      </c>
      <c r="AB39" s="77">
        <v>2.2007018307445492</v>
      </c>
      <c r="AC39" s="77">
        <v>-4.7937183923343127</v>
      </c>
      <c r="AD39" s="77">
        <v>-1.5963543850820514</v>
      </c>
    </row>
    <row r="40" spans="1:30" ht="15" customHeight="1">
      <c r="A40" s="96" t="s">
        <v>90</v>
      </c>
      <c r="B40" s="82"/>
      <c r="C40" s="82">
        <v>16.148940871926001</v>
      </c>
      <c r="D40" s="82">
        <v>8.1633485085275623</v>
      </c>
      <c r="E40" s="82">
        <v>6.4114483867725482</v>
      </c>
      <c r="F40" s="82">
        <v>8.6711139972843796</v>
      </c>
      <c r="G40" s="82">
        <v>5.7290931018372646</v>
      </c>
      <c r="H40" s="82">
        <v>16.831428806313724</v>
      </c>
      <c r="I40" s="82">
        <v>6.1975002418837022</v>
      </c>
      <c r="J40" s="82">
        <v>-6.6872623967797864</v>
      </c>
      <c r="K40" s="82">
        <v>7.0200509484036502</v>
      </c>
      <c r="L40" s="82">
        <v>4.8145506419401016</v>
      </c>
      <c r="M40" s="82">
        <v>0.14559611321681132</v>
      </c>
      <c r="N40" s="82">
        <v>8.2703202408324756</v>
      </c>
      <c r="O40" s="82">
        <v>9.1098169717137978</v>
      </c>
      <c r="P40" s="82">
        <v>2.6513099370614839</v>
      </c>
      <c r="Q40" s="82">
        <v>12.146603681381336</v>
      </c>
      <c r="R40" s="82">
        <v>8.9305530540272144</v>
      </c>
      <c r="S40" s="82">
        <v>3.5954301075268802</v>
      </c>
      <c r="T40" s="100">
        <v>6.5319802913056151</v>
      </c>
      <c r="U40" s="100">
        <v>1.2406000502619463</v>
      </c>
      <c r="V40" s="100">
        <v>7.0368478587761416</v>
      </c>
      <c r="W40" s="100">
        <v>-1.5796703296703356</v>
      </c>
      <c r="X40" s="100">
        <v>7.7219709808683916</v>
      </c>
      <c r="Y40" s="100">
        <v>2.1516639113590088</v>
      </c>
      <c r="Z40" s="100">
        <v>-1.6335993543020351</v>
      </c>
      <c r="AA40" s="100">
        <v>2.3883183810508655</v>
      </c>
      <c r="AB40" s="100">
        <v>0.82673688342273977</v>
      </c>
      <c r="AC40" s="100">
        <v>-5.9659851255890146</v>
      </c>
      <c r="AD40" s="100">
        <v>-2.9592127165934983</v>
      </c>
    </row>
    <row r="42" spans="1:30" ht="15" customHeight="1">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ht="15" customHeight="1">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ht="15" customHeight="1">
      <c r="B46" s="101"/>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ht="15" customHeight="1">
      <c r="B47" s="101"/>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ht="15" customHeight="1">
      <c r="B48" s="101"/>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2:30" ht="15" customHeight="1">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spans="2:30" ht="15" customHeight="1">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spans="2:30" ht="15" customHeight="1">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spans="2:30" ht="15" customHeight="1">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sheetData>
  <printOptions horizontalCentered="1"/>
  <pageMargins left="0.39370078740157483" right="0.27559055118110237" top="0.74803149606299213" bottom="0.74803149606299213" header="0.31496062992125984" footer="0.31496062992125984"/>
  <pageSetup paperSize="9" scale="85" firstPageNumber="102" orientation="portrait" useFirstPageNumber="1" r:id="rId1"/>
  <headerFooter>
    <oddHeader>&amp;C&amp;"Arial Narrow,Regular"&amp;P</oddHeader>
  </headerFooter>
  <rowBreaks count="1" manualBreakCount="1">
    <brk id="40" max="2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8"/>
  <sheetViews>
    <sheetView view="pageBreakPreview" zoomScaleNormal="100" zoomScaleSheetLayoutView="100" workbookViewId="0">
      <pane xSplit="1" topLeftCell="W1" activePane="topRight" state="frozen"/>
      <selection activeCell="J11" sqref="J11"/>
      <selection pane="topRight" activeCell="J11" sqref="J11"/>
    </sheetView>
  </sheetViews>
  <sheetFormatPr defaultColWidth="7.75" defaultRowHeight="15" customHeight="1"/>
  <cols>
    <col min="1" max="1" width="35.75" style="36" customWidth="1"/>
    <col min="2" max="2" width="7" style="36" hidden="1" customWidth="1"/>
    <col min="3" max="18" width="7.25" style="36" hidden="1" customWidth="1"/>
    <col min="19" max="19" width="0.875" style="36" hidden="1" customWidth="1"/>
    <col min="20" max="22" width="7.25" style="36" hidden="1" customWidth="1"/>
    <col min="23" max="30" width="7.25" style="36" customWidth="1"/>
    <col min="31" max="16384" width="7.75" style="35"/>
  </cols>
  <sheetData>
    <row r="1" spans="1:30" ht="15" customHeight="1">
      <c r="A1" s="59" t="s">
        <v>102</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0" ht="15" customHeight="1">
      <c r="A2" s="59" t="s">
        <v>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30" ht="15" customHeight="1">
      <c r="A3" s="63" t="s">
        <v>2</v>
      </c>
      <c r="B3" s="63"/>
      <c r="C3" s="63"/>
      <c r="D3" s="63"/>
      <c r="E3" s="63"/>
      <c r="F3" s="63"/>
      <c r="G3" s="63"/>
      <c r="H3" s="63"/>
      <c r="I3" s="63"/>
      <c r="J3" s="63"/>
      <c r="K3" s="63"/>
      <c r="L3" s="63"/>
      <c r="M3" s="63"/>
      <c r="N3" s="63"/>
      <c r="O3" s="64"/>
      <c r="P3" s="64"/>
      <c r="Q3" s="63"/>
      <c r="R3" s="64"/>
      <c r="S3" s="63"/>
      <c r="T3" s="2"/>
      <c r="U3" s="2"/>
      <c r="V3" s="3"/>
      <c r="W3" s="35"/>
      <c r="X3" s="3"/>
      <c r="Y3" s="3"/>
      <c r="Z3" s="3"/>
      <c r="AA3" s="3"/>
      <c r="AB3" s="3"/>
      <c r="AD3" s="3"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69" t="s">
        <v>103</v>
      </c>
      <c r="B5" s="69">
        <v>90472</v>
      </c>
      <c r="C5" s="69">
        <v>102107</v>
      </c>
      <c r="D5" s="69">
        <v>107268</v>
      </c>
      <c r="E5" s="69">
        <v>114423</v>
      </c>
      <c r="F5" s="69">
        <v>127901</v>
      </c>
      <c r="G5" s="69">
        <v>139959</v>
      </c>
      <c r="H5" s="69">
        <v>158711</v>
      </c>
      <c r="I5" s="69">
        <v>166937</v>
      </c>
      <c r="J5" s="69">
        <v>197575</v>
      </c>
      <c r="K5" s="69">
        <v>192467</v>
      </c>
      <c r="L5" s="69">
        <v>208779</v>
      </c>
      <c r="M5" s="69">
        <v>214014</v>
      </c>
      <c r="N5" s="69">
        <v>219069</v>
      </c>
      <c r="O5" s="69">
        <v>257132</v>
      </c>
      <c r="P5" s="69">
        <v>257589</v>
      </c>
      <c r="Q5" s="69">
        <v>264781</v>
      </c>
      <c r="R5" s="69">
        <v>307606</v>
      </c>
      <c r="S5" s="69">
        <v>335148</v>
      </c>
      <c r="T5" s="69">
        <v>394786</v>
      </c>
      <c r="U5" s="69">
        <v>437075</v>
      </c>
      <c r="V5" s="69">
        <v>494965</v>
      </c>
      <c r="W5" s="69">
        <v>556940</v>
      </c>
      <c r="X5" s="69">
        <v>511169</v>
      </c>
      <c r="Y5" s="69">
        <v>520315</v>
      </c>
      <c r="Z5" s="69">
        <v>526674</v>
      </c>
      <c r="AA5" s="69">
        <v>532958</v>
      </c>
      <c r="AB5" s="69">
        <v>602040</v>
      </c>
      <c r="AC5" s="69">
        <v>608299</v>
      </c>
      <c r="AD5" s="69">
        <v>625526</v>
      </c>
    </row>
    <row r="6" spans="1:30" ht="15" customHeight="1">
      <c r="A6" s="69" t="s">
        <v>104</v>
      </c>
      <c r="B6" s="69">
        <v>39308</v>
      </c>
      <c r="C6" s="69">
        <v>47773</v>
      </c>
      <c r="D6" s="69">
        <v>50686</v>
      </c>
      <c r="E6" s="69">
        <v>55620</v>
      </c>
      <c r="F6" s="69">
        <v>62554</v>
      </c>
      <c r="G6" s="69">
        <v>75387</v>
      </c>
      <c r="H6" s="69">
        <v>80725</v>
      </c>
      <c r="I6" s="69">
        <v>99236</v>
      </c>
      <c r="J6" s="69">
        <v>105958</v>
      </c>
      <c r="K6" s="69">
        <v>138862</v>
      </c>
      <c r="L6" s="69">
        <v>70607</v>
      </c>
      <c r="M6" s="69">
        <v>85554</v>
      </c>
      <c r="N6" s="69">
        <v>113236</v>
      </c>
      <c r="O6" s="69">
        <v>134104</v>
      </c>
      <c r="P6" s="69">
        <v>147523</v>
      </c>
      <c r="Q6" s="69">
        <v>154426</v>
      </c>
      <c r="R6" s="69">
        <v>177734</v>
      </c>
      <c r="S6" s="69">
        <v>171167</v>
      </c>
      <c r="T6" s="69">
        <v>177151</v>
      </c>
      <c r="U6" s="69">
        <v>179281</v>
      </c>
      <c r="V6" s="69">
        <v>198108</v>
      </c>
      <c r="W6" s="69">
        <v>194939</v>
      </c>
      <c r="X6" s="69">
        <v>242332</v>
      </c>
      <c r="Y6" s="69">
        <v>261252</v>
      </c>
      <c r="Z6" s="69">
        <v>274971</v>
      </c>
      <c r="AA6" s="69">
        <v>286228</v>
      </c>
      <c r="AB6" s="69">
        <v>285301</v>
      </c>
      <c r="AC6" s="69">
        <v>272839</v>
      </c>
      <c r="AD6" s="69">
        <v>275680</v>
      </c>
    </row>
    <row r="7" spans="1:30" ht="15" customHeight="1">
      <c r="A7" s="69" t="s">
        <v>105</v>
      </c>
      <c r="B7" s="69">
        <v>18013</v>
      </c>
      <c r="C7" s="69">
        <v>21268</v>
      </c>
      <c r="D7" s="69">
        <v>19577</v>
      </c>
      <c r="E7" s="69">
        <v>20021</v>
      </c>
      <c r="F7" s="69">
        <v>24302</v>
      </c>
      <c r="G7" s="69">
        <v>24951</v>
      </c>
      <c r="H7" s="69">
        <v>27965</v>
      </c>
      <c r="I7" s="69">
        <v>35371</v>
      </c>
      <c r="J7" s="69">
        <v>34446</v>
      </c>
      <c r="K7" s="69">
        <v>32036</v>
      </c>
      <c r="L7" s="69">
        <v>32809</v>
      </c>
      <c r="M7" s="69">
        <v>34465</v>
      </c>
      <c r="N7" s="69">
        <v>34595</v>
      </c>
      <c r="O7" s="69">
        <v>35845</v>
      </c>
      <c r="P7" s="69">
        <v>38895</v>
      </c>
      <c r="Q7" s="69">
        <v>37371</v>
      </c>
      <c r="R7" s="69">
        <v>38483</v>
      </c>
      <c r="S7" s="69">
        <v>42420</v>
      </c>
      <c r="T7" s="69">
        <v>43660</v>
      </c>
      <c r="U7" s="69">
        <v>48174</v>
      </c>
      <c r="V7" s="69">
        <v>58201</v>
      </c>
      <c r="W7" s="69">
        <v>60642</v>
      </c>
      <c r="X7" s="69">
        <v>59704</v>
      </c>
      <c r="Y7" s="69">
        <v>60050</v>
      </c>
      <c r="Z7" s="69">
        <v>58198</v>
      </c>
      <c r="AA7" s="69">
        <v>56424</v>
      </c>
      <c r="AB7" s="69">
        <v>51338</v>
      </c>
      <c r="AC7" s="69">
        <v>42765</v>
      </c>
      <c r="AD7" s="69">
        <v>35623</v>
      </c>
    </row>
    <row r="8" spans="1:30" ht="15" customHeight="1">
      <c r="A8" s="69" t="s">
        <v>106</v>
      </c>
      <c r="B8" s="69">
        <v>76515</v>
      </c>
      <c r="C8" s="69">
        <v>84742</v>
      </c>
      <c r="D8" s="69">
        <v>91075</v>
      </c>
      <c r="E8" s="69">
        <v>91721</v>
      </c>
      <c r="F8" s="69">
        <v>95665</v>
      </c>
      <c r="G8" s="69">
        <v>112501</v>
      </c>
      <c r="H8" s="69">
        <v>104338</v>
      </c>
      <c r="I8" s="69">
        <v>101770</v>
      </c>
      <c r="J8" s="69">
        <v>113257</v>
      </c>
      <c r="K8" s="69">
        <v>107196</v>
      </c>
      <c r="L8" s="69">
        <v>114057</v>
      </c>
      <c r="M8" s="69">
        <v>115069</v>
      </c>
      <c r="N8" s="69">
        <v>117793</v>
      </c>
      <c r="O8" s="69">
        <v>119907</v>
      </c>
      <c r="P8" s="69">
        <v>128643</v>
      </c>
      <c r="Q8" s="69">
        <v>129907</v>
      </c>
      <c r="R8" s="69">
        <v>133487</v>
      </c>
      <c r="S8" s="69">
        <v>128523</v>
      </c>
      <c r="T8" s="69">
        <v>129670</v>
      </c>
      <c r="U8" s="69">
        <v>118853</v>
      </c>
      <c r="V8" s="69">
        <v>137847</v>
      </c>
      <c r="W8" s="69">
        <v>123770</v>
      </c>
      <c r="X8" s="69">
        <v>119156</v>
      </c>
      <c r="Y8" s="69">
        <v>119755</v>
      </c>
      <c r="Z8" s="69">
        <v>118529</v>
      </c>
      <c r="AA8" s="69">
        <v>114327</v>
      </c>
      <c r="AB8" s="69">
        <v>110155</v>
      </c>
      <c r="AC8" s="69">
        <v>106748</v>
      </c>
      <c r="AD8" s="69">
        <v>102942</v>
      </c>
    </row>
    <row r="9" spans="1:30" ht="15" customHeight="1">
      <c r="A9" s="69" t="s">
        <v>107</v>
      </c>
      <c r="B9" s="69">
        <v>36466</v>
      </c>
      <c r="C9" s="69">
        <v>42209</v>
      </c>
      <c r="D9" s="69">
        <v>43577</v>
      </c>
      <c r="E9" s="69">
        <v>49279</v>
      </c>
      <c r="F9" s="69">
        <v>55289</v>
      </c>
      <c r="G9" s="69">
        <v>60281</v>
      </c>
      <c r="H9" s="69">
        <v>64263</v>
      </c>
      <c r="I9" s="69">
        <v>70790</v>
      </c>
      <c r="J9" s="69">
        <v>61610</v>
      </c>
      <c r="K9" s="69">
        <v>82553</v>
      </c>
      <c r="L9" s="69">
        <v>93921</v>
      </c>
      <c r="M9" s="69">
        <v>98680</v>
      </c>
      <c r="N9" s="69">
        <v>102056</v>
      </c>
      <c r="O9" s="69">
        <v>105102</v>
      </c>
      <c r="P9" s="69">
        <v>114481</v>
      </c>
      <c r="Q9" s="69">
        <v>117653</v>
      </c>
      <c r="R9" s="69">
        <v>119278</v>
      </c>
      <c r="S9" s="69">
        <v>98440</v>
      </c>
      <c r="T9" s="69">
        <v>99761</v>
      </c>
      <c r="U9" s="69">
        <v>83036</v>
      </c>
      <c r="V9" s="69">
        <v>99587</v>
      </c>
      <c r="W9" s="69">
        <v>86238</v>
      </c>
      <c r="X9" s="69">
        <v>79339</v>
      </c>
      <c r="Y9" s="69">
        <v>76391</v>
      </c>
      <c r="Z9" s="69">
        <v>79607</v>
      </c>
      <c r="AA9" s="69">
        <v>78951</v>
      </c>
      <c r="AB9" s="69">
        <v>85606</v>
      </c>
      <c r="AC9" s="69">
        <v>94513</v>
      </c>
      <c r="AD9" s="69">
        <v>100991</v>
      </c>
    </row>
    <row r="10" spans="1:30" ht="15" customHeight="1">
      <c r="A10" s="69" t="s">
        <v>108</v>
      </c>
      <c r="B10" s="69">
        <v>25540</v>
      </c>
      <c r="C10" s="69">
        <v>29994</v>
      </c>
      <c r="D10" s="69">
        <v>31736</v>
      </c>
      <c r="E10" s="69">
        <v>34005</v>
      </c>
      <c r="F10" s="69">
        <v>39257</v>
      </c>
      <c r="G10" s="69">
        <v>42535</v>
      </c>
      <c r="H10" s="69">
        <v>35212</v>
      </c>
      <c r="I10" s="69">
        <v>40179</v>
      </c>
      <c r="J10" s="69">
        <v>35495</v>
      </c>
      <c r="K10" s="69">
        <v>35816</v>
      </c>
      <c r="L10" s="69">
        <v>35599</v>
      </c>
      <c r="M10" s="69">
        <v>38802</v>
      </c>
      <c r="N10" s="69">
        <v>37054</v>
      </c>
      <c r="O10" s="69">
        <v>37752</v>
      </c>
      <c r="P10" s="69">
        <v>36194</v>
      </c>
      <c r="Q10" s="69">
        <v>38393</v>
      </c>
      <c r="R10" s="69">
        <v>38852</v>
      </c>
      <c r="S10" s="69">
        <v>43696</v>
      </c>
      <c r="T10" s="69">
        <v>41750</v>
      </c>
      <c r="U10" s="69">
        <v>36278</v>
      </c>
      <c r="V10" s="69">
        <v>39608</v>
      </c>
      <c r="W10" s="69">
        <v>39697</v>
      </c>
      <c r="X10" s="69">
        <v>34762</v>
      </c>
      <c r="Y10" s="69">
        <v>39854</v>
      </c>
      <c r="Z10" s="69">
        <v>43441</v>
      </c>
      <c r="AA10" s="69">
        <v>41036</v>
      </c>
      <c r="AB10" s="69">
        <v>42610</v>
      </c>
      <c r="AC10" s="69">
        <v>45321</v>
      </c>
      <c r="AD10" s="69">
        <v>46227</v>
      </c>
    </row>
    <row r="11" spans="1:30" ht="15" customHeight="1">
      <c r="A11" s="69" t="s">
        <v>109</v>
      </c>
      <c r="B11" s="69">
        <v>19429</v>
      </c>
      <c r="C11" s="69">
        <v>16330</v>
      </c>
      <c r="D11" s="69">
        <v>17292</v>
      </c>
      <c r="E11" s="69">
        <v>17568</v>
      </c>
      <c r="F11" s="69">
        <v>22419</v>
      </c>
      <c r="G11" s="69">
        <v>20057</v>
      </c>
      <c r="H11" s="69">
        <v>18749</v>
      </c>
      <c r="I11" s="69">
        <v>16958</v>
      </c>
      <c r="J11" s="69">
        <v>14174</v>
      </c>
      <c r="K11" s="69">
        <v>14436</v>
      </c>
      <c r="L11" s="69">
        <v>17147</v>
      </c>
      <c r="M11" s="69">
        <v>18211</v>
      </c>
      <c r="N11" s="69">
        <v>19519</v>
      </c>
      <c r="O11" s="69">
        <v>20585</v>
      </c>
      <c r="P11" s="69">
        <v>23602</v>
      </c>
      <c r="Q11" s="69">
        <v>24361</v>
      </c>
      <c r="R11" s="69">
        <v>25578</v>
      </c>
      <c r="S11" s="69">
        <v>30188</v>
      </c>
      <c r="T11" s="69">
        <v>28561</v>
      </c>
      <c r="U11" s="69">
        <v>27879</v>
      </c>
      <c r="V11" s="69">
        <v>31894</v>
      </c>
      <c r="W11" s="69">
        <v>35582</v>
      </c>
      <c r="X11" s="69">
        <v>37100</v>
      </c>
      <c r="Y11" s="69">
        <v>38593</v>
      </c>
      <c r="Z11" s="69">
        <v>42553</v>
      </c>
      <c r="AA11" s="69">
        <v>43295</v>
      </c>
      <c r="AB11" s="69">
        <v>46823</v>
      </c>
      <c r="AC11" s="69">
        <v>47217</v>
      </c>
      <c r="AD11" s="69">
        <v>46178</v>
      </c>
    </row>
    <row r="12" spans="1:30" ht="15" customHeight="1">
      <c r="A12" s="69" t="s">
        <v>110</v>
      </c>
      <c r="B12" s="69">
        <v>7202</v>
      </c>
      <c r="C12" s="69">
        <v>8858</v>
      </c>
      <c r="D12" s="69">
        <v>9789</v>
      </c>
      <c r="E12" s="69">
        <v>11377</v>
      </c>
      <c r="F12" s="69">
        <v>13912</v>
      </c>
      <c r="G12" s="69">
        <v>17016</v>
      </c>
      <c r="H12" s="69">
        <v>20998</v>
      </c>
      <c r="I12" s="69">
        <v>24975</v>
      </c>
      <c r="J12" s="69">
        <v>30876</v>
      </c>
      <c r="K12" s="69">
        <v>31795</v>
      </c>
      <c r="L12" s="69">
        <v>34099</v>
      </c>
      <c r="M12" s="69">
        <v>35718</v>
      </c>
      <c r="N12" s="69">
        <v>38420</v>
      </c>
      <c r="O12" s="69">
        <v>40574</v>
      </c>
      <c r="P12" s="69">
        <v>40160</v>
      </c>
      <c r="Q12" s="69">
        <v>43434</v>
      </c>
      <c r="R12" s="69">
        <v>47486</v>
      </c>
      <c r="S12" s="69">
        <v>49792</v>
      </c>
      <c r="T12" s="69">
        <v>48472</v>
      </c>
      <c r="U12" s="69">
        <v>46898</v>
      </c>
      <c r="V12" s="69">
        <v>52620</v>
      </c>
      <c r="W12" s="69">
        <v>51271</v>
      </c>
      <c r="X12" s="69">
        <v>52461</v>
      </c>
      <c r="Y12" s="69">
        <v>50821</v>
      </c>
      <c r="Z12" s="69">
        <v>52178</v>
      </c>
      <c r="AA12" s="69">
        <v>52402</v>
      </c>
      <c r="AB12" s="69">
        <v>53446</v>
      </c>
      <c r="AC12" s="69">
        <v>55368</v>
      </c>
      <c r="AD12" s="69">
        <v>58396</v>
      </c>
    </row>
    <row r="13" spans="1:30" ht="15" customHeight="1">
      <c r="A13" s="69" t="s">
        <v>111</v>
      </c>
      <c r="B13" s="69">
        <v>2076</v>
      </c>
      <c r="C13" s="69">
        <v>2445</v>
      </c>
      <c r="D13" s="69">
        <v>2453</v>
      </c>
      <c r="E13" s="69">
        <v>2766</v>
      </c>
      <c r="F13" s="69">
        <v>3238</v>
      </c>
      <c r="G13" s="69">
        <v>4806</v>
      </c>
      <c r="H13" s="69">
        <v>4920</v>
      </c>
      <c r="I13" s="69">
        <v>4703</v>
      </c>
      <c r="J13" s="69">
        <v>6174</v>
      </c>
      <c r="K13" s="69">
        <v>7582</v>
      </c>
      <c r="L13" s="69">
        <v>6838</v>
      </c>
      <c r="M13" s="69">
        <v>7247</v>
      </c>
      <c r="N13" s="69">
        <v>7921</v>
      </c>
      <c r="O13" s="69">
        <v>8365</v>
      </c>
      <c r="P13" s="69">
        <v>9228</v>
      </c>
      <c r="Q13" s="69">
        <v>10322</v>
      </c>
      <c r="R13" s="69">
        <v>11131</v>
      </c>
      <c r="S13" s="69">
        <v>11357</v>
      </c>
      <c r="T13" s="69">
        <v>11747</v>
      </c>
      <c r="U13" s="69">
        <v>10809</v>
      </c>
      <c r="V13" s="69">
        <v>11280</v>
      </c>
      <c r="W13" s="69">
        <v>11564</v>
      </c>
      <c r="X13" s="69">
        <v>12057</v>
      </c>
      <c r="Y13" s="69">
        <v>11841</v>
      </c>
      <c r="Z13" s="69">
        <v>11552</v>
      </c>
      <c r="AA13" s="69">
        <v>11478</v>
      </c>
      <c r="AB13" s="69">
        <v>11555</v>
      </c>
      <c r="AC13" s="69">
        <v>11748</v>
      </c>
      <c r="AD13" s="69">
        <v>11828</v>
      </c>
    </row>
    <row r="14" spans="1:30" ht="15" customHeight="1">
      <c r="A14" s="69" t="s">
        <v>112</v>
      </c>
      <c r="B14" s="69">
        <v>23456</v>
      </c>
      <c r="C14" s="69">
        <v>40222</v>
      </c>
      <c r="D14" s="69">
        <v>41966</v>
      </c>
      <c r="E14" s="69">
        <v>52870</v>
      </c>
      <c r="F14" s="69">
        <v>58945</v>
      </c>
      <c r="G14" s="69">
        <v>70611</v>
      </c>
      <c r="H14" s="69">
        <v>89848</v>
      </c>
      <c r="I14" s="69">
        <v>115549</v>
      </c>
      <c r="J14" s="69">
        <v>131606</v>
      </c>
      <c r="K14" s="69">
        <v>115013</v>
      </c>
      <c r="L14" s="69">
        <v>112811</v>
      </c>
      <c r="M14" s="69">
        <v>119334</v>
      </c>
      <c r="N14" s="69">
        <v>118905</v>
      </c>
      <c r="O14" s="69">
        <v>122085</v>
      </c>
      <c r="P14" s="69">
        <v>80061</v>
      </c>
      <c r="Q14" s="69">
        <v>116471</v>
      </c>
      <c r="R14" s="69">
        <v>176949</v>
      </c>
      <c r="S14" s="69">
        <v>229831</v>
      </c>
      <c r="T14" s="69">
        <v>186010</v>
      </c>
      <c r="U14" s="69">
        <v>198541</v>
      </c>
      <c r="V14" s="69">
        <v>223908</v>
      </c>
      <c r="W14" s="69">
        <v>187741</v>
      </c>
      <c r="X14" s="69">
        <v>203996</v>
      </c>
      <c r="Y14" s="69">
        <v>237021</v>
      </c>
      <c r="Z14" s="69">
        <v>269519</v>
      </c>
      <c r="AA14" s="69">
        <v>310945</v>
      </c>
      <c r="AB14" s="69">
        <v>396023</v>
      </c>
      <c r="AC14" s="69">
        <v>440640</v>
      </c>
      <c r="AD14" s="69">
        <v>497933</v>
      </c>
    </row>
    <row r="15" spans="1:30" ht="15" customHeight="1">
      <c r="A15" s="69" t="s">
        <v>113</v>
      </c>
      <c r="B15" s="69">
        <v>18249</v>
      </c>
      <c r="C15" s="69">
        <v>20747</v>
      </c>
      <c r="D15" s="69">
        <v>22902</v>
      </c>
      <c r="E15" s="69">
        <v>25061</v>
      </c>
      <c r="F15" s="69">
        <v>27656</v>
      </c>
      <c r="G15" s="69">
        <v>40831</v>
      </c>
      <c r="H15" s="69">
        <v>44917</v>
      </c>
      <c r="I15" s="69">
        <v>52417</v>
      </c>
      <c r="J15" s="69">
        <v>60958</v>
      </c>
      <c r="K15" s="69">
        <v>64673</v>
      </c>
      <c r="L15" s="69">
        <v>83932</v>
      </c>
      <c r="M15" s="69">
        <v>84410</v>
      </c>
      <c r="N15" s="69">
        <v>85614</v>
      </c>
      <c r="O15" s="69">
        <v>98803</v>
      </c>
      <c r="P15" s="69">
        <v>130587</v>
      </c>
      <c r="Q15" s="69">
        <v>154052</v>
      </c>
      <c r="R15" s="69">
        <v>169746</v>
      </c>
      <c r="S15" s="69">
        <v>196452</v>
      </c>
      <c r="T15" s="69">
        <v>209306</v>
      </c>
      <c r="U15" s="69">
        <v>191295</v>
      </c>
      <c r="V15" s="69">
        <v>245297</v>
      </c>
      <c r="W15" s="69">
        <v>250135</v>
      </c>
      <c r="X15" s="69">
        <v>263205</v>
      </c>
      <c r="Y15" s="69">
        <v>277598</v>
      </c>
      <c r="Z15" s="69">
        <v>296089</v>
      </c>
      <c r="AA15" s="69">
        <v>326200</v>
      </c>
      <c r="AB15" s="69">
        <v>318889</v>
      </c>
      <c r="AC15" s="69">
        <v>355539</v>
      </c>
      <c r="AD15" s="69">
        <v>394597</v>
      </c>
    </row>
    <row r="16" spans="1:30" ht="15" customHeight="1">
      <c r="A16" s="69" t="s">
        <v>114</v>
      </c>
      <c r="B16" s="69">
        <v>6741</v>
      </c>
      <c r="C16" s="69">
        <v>7196</v>
      </c>
      <c r="D16" s="69">
        <v>7822</v>
      </c>
      <c r="E16" s="69">
        <v>8257</v>
      </c>
      <c r="F16" s="69">
        <v>8644</v>
      </c>
      <c r="G16" s="69">
        <v>10055</v>
      </c>
      <c r="H16" s="69">
        <v>11233</v>
      </c>
      <c r="I16" s="69">
        <v>11929</v>
      </c>
      <c r="J16" s="69">
        <v>10494</v>
      </c>
      <c r="K16" s="69">
        <v>11740</v>
      </c>
      <c r="L16" s="69">
        <v>14144</v>
      </c>
      <c r="M16" s="69">
        <v>17704</v>
      </c>
      <c r="N16" s="69">
        <v>19144</v>
      </c>
      <c r="O16" s="69">
        <v>19871</v>
      </c>
      <c r="P16" s="69">
        <v>22857</v>
      </c>
      <c r="Q16" s="69">
        <v>25901</v>
      </c>
      <c r="R16" s="69">
        <v>25536</v>
      </c>
      <c r="S16" s="69">
        <v>25058</v>
      </c>
      <c r="T16" s="69">
        <v>24597</v>
      </c>
      <c r="U16" s="69">
        <v>24092</v>
      </c>
      <c r="V16" s="69">
        <v>23731</v>
      </c>
      <c r="W16" s="69">
        <v>25452</v>
      </c>
      <c r="X16" s="69">
        <v>27946</v>
      </c>
      <c r="Y16" s="69">
        <v>31973</v>
      </c>
      <c r="Z16" s="69">
        <v>33838</v>
      </c>
      <c r="AA16" s="69">
        <v>35568</v>
      </c>
      <c r="AB16" s="69">
        <v>38531</v>
      </c>
      <c r="AC16" s="69">
        <v>41179</v>
      </c>
      <c r="AD16" s="69">
        <v>45953</v>
      </c>
    </row>
    <row r="17" spans="1:30" ht="15" customHeight="1">
      <c r="A17" s="69" t="s">
        <v>115</v>
      </c>
      <c r="B17" s="69">
        <v>20488</v>
      </c>
      <c r="C17" s="69">
        <v>22711</v>
      </c>
      <c r="D17" s="69">
        <v>25331</v>
      </c>
      <c r="E17" s="69">
        <v>26624</v>
      </c>
      <c r="F17" s="69">
        <v>33006</v>
      </c>
      <c r="G17" s="69">
        <v>42895</v>
      </c>
      <c r="H17" s="69">
        <v>46153</v>
      </c>
      <c r="I17" s="69">
        <v>49144</v>
      </c>
      <c r="J17" s="69">
        <v>57108</v>
      </c>
      <c r="K17" s="69">
        <v>56284</v>
      </c>
      <c r="L17" s="69">
        <v>71065</v>
      </c>
      <c r="M17" s="69">
        <v>74897</v>
      </c>
      <c r="N17" s="69">
        <v>90296</v>
      </c>
      <c r="O17" s="69">
        <v>112719</v>
      </c>
      <c r="P17" s="69">
        <v>135594</v>
      </c>
      <c r="Q17" s="69">
        <v>155938</v>
      </c>
      <c r="R17" s="69">
        <v>174745</v>
      </c>
      <c r="S17" s="69">
        <v>187404</v>
      </c>
      <c r="T17" s="69">
        <v>204508</v>
      </c>
      <c r="U17" s="69">
        <v>170680</v>
      </c>
      <c r="V17" s="69">
        <v>223826</v>
      </c>
      <c r="W17" s="69">
        <v>238103</v>
      </c>
      <c r="X17" s="69">
        <v>249528</v>
      </c>
      <c r="Y17" s="69">
        <v>250830</v>
      </c>
      <c r="Z17" s="69">
        <v>245173</v>
      </c>
      <c r="AA17" s="69">
        <v>264573</v>
      </c>
      <c r="AB17" s="69">
        <v>281111</v>
      </c>
      <c r="AC17" s="69">
        <v>327504</v>
      </c>
      <c r="AD17" s="69">
        <v>310114</v>
      </c>
    </row>
    <row r="18" spans="1:30" ht="15" customHeight="1">
      <c r="A18" s="69" t="s">
        <v>116</v>
      </c>
      <c r="B18" s="69">
        <v>38439</v>
      </c>
      <c r="C18" s="69">
        <v>47303</v>
      </c>
      <c r="D18" s="69">
        <v>48097</v>
      </c>
      <c r="E18" s="69">
        <v>53638</v>
      </c>
      <c r="F18" s="69">
        <v>59077</v>
      </c>
      <c r="G18" s="69">
        <v>64590</v>
      </c>
      <c r="H18" s="69">
        <v>71846</v>
      </c>
      <c r="I18" s="69">
        <v>69757</v>
      </c>
      <c r="J18" s="69">
        <v>58405</v>
      </c>
      <c r="K18" s="69">
        <v>64409</v>
      </c>
      <c r="L18" s="69">
        <v>66828</v>
      </c>
      <c r="M18" s="69">
        <v>73107</v>
      </c>
      <c r="N18" s="69">
        <v>80383</v>
      </c>
      <c r="O18" s="69">
        <v>92369</v>
      </c>
      <c r="P18" s="69">
        <v>104069</v>
      </c>
      <c r="Q18" s="69">
        <v>111775</v>
      </c>
      <c r="R18" s="69">
        <v>117779</v>
      </c>
      <c r="S18" s="69">
        <v>116822</v>
      </c>
      <c r="T18" s="69">
        <v>122409</v>
      </c>
      <c r="U18" s="69">
        <v>118741</v>
      </c>
      <c r="V18" s="69">
        <v>130185</v>
      </c>
      <c r="W18" s="69">
        <v>132649</v>
      </c>
      <c r="X18" s="69">
        <v>142571</v>
      </c>
      <c r="Y18" s="69">
        <v>151940</v>
      </c>
      <c r="Z18" s="69">
        <v>151052</v>
      </c>
      <c r="AA18" s="69">
        <v>148621</v>
      </c>
      <c r="AB18" s="69">
        <v>148894</v>
      </c>
      <c r="AC18" s="69">
        <v>144228</v>
      </c>
      <c r="AD18" s="69">
        <v>150630</v>
      </c>
    </row>
    <row r="19" spans="1:30" ht="15" customHeight="1">
      <c r="A19" s="69" t="s">
        <v>117</v>
      </c>
      <c r="B19" s="69">
        <v>12679</v>
      </c>
      <c r="C19" s="69">
        <v>12167</v>
      </c>
      <c r="D19" s="69">
        <v>12782</v>
      </c>
      <c r="E19" s="69">
        <v>15302</v>
      </c>
      <c r="F19" s="69">
        <v>19760</v>
      </c>
      <c r="G19" s="69">
        <v>23035</v>
      </c>
      <c r="H19" s="69">
        <v>23601</v>
      </c>
      <c r="I19" s="69">
        <v>24942</v>
      </c>
      <c r="J19" s="69">
        <v>24897</v>
      </c>
      <c r="K19" s="69">
        <v>27027</v>
      </c>
      <c r="L19" s="69">
        <v>33133</v>
      </c>
      <c r="M19" s="69">
        <v>33779</v>
      </c>
      <c r="N19" s="69">
        <v>44248</v>
      </c>
      <c r="O19" s="69">
        <v>52280</v>
      </c>
      <c r="P19" s="69">
        <v>72488</v>
      </c>
      <c r="Q19" s="69">
        <v>75075</v>
      </c>
      <c r="R19" s="69">
        <v>74840</v>
      </c>
      <c r="S19" s="69">
        <v>76712</v>
      </c>
      <c r="T19" s="69">
        <v>77067</v>
      </c>
      <c r="U19" s="69">
        <v>62173</v>
      </c>
      <c r="V19" s="69">
        <v>66893</v>
      </c>
      <c r="W19" s="69">
        <v>63442</v>
      </c>
      <c r="X19" s="69">
        <v>63621</v>
      </c>
      <c r="Y19" s="69">
        <v>65453</v>
      </c>
      <c r="Z19" s="69">
        <v>68132</v>
      </c>
      <c r="AA19" s="69">
        <v>60793</v>
      </c>
      <c r="AB19" s="69">
        <v>63168</v>
      </c>
      <c r="AC19" s="69">
        <v>67620</v>
      </c>
      <c r="AD19" s="69">
        <v>68467</v>
      </c>
    </row>
    <row r="20" spans="1:30" ht="15" customHeight="1">
      <c r="A20" s="69" t="s">
        <v>118</v>
      </c>
      <c r="B20" s="69">
        <v>23679</v>
      </c>
      <c r="C20" s="69">
        <v>27397</v>
      </c>
      <c r="D20" s="69">
        <v>30581</v>
      </c>
      <c r="E20" s="69">
        <v>32122</v>
      </c>
      <c r="F20" s="69">
        <v>35137</v>
      </c>
      <c r="G20" s="69">
        <v>39610</v>
      </c>
      <c r="H20" s="69">
        <v>43631</v>
      </c>
      <c r="I20" s="69">
        <v>45936</v>
      </c>
      <c r="J20" s="69">
        <v>45830</v>
      </c>
      <c r="K20" s="69">
        <v>52419</v>
      </c>
      <c r="L20" s="69">
        <v>54114</v>
      </c>
      <c r="M20" s="69">
        <v>56025</v>
      </c>
      <c r="N20" s="69">
        <v>60709</v>
      </c>
      <c r="O20" s="69">
        <v>65833</v>
      </c>
      <c r="P20" s="69">
        <v>79935</v>
      </c>
      <c r="Q20" s="69">
        <v>80984</v>
      </c>
      <c r="R20" s="69">
        <v>90096</v>
      </c>
      <c r="S20" s="69">
        <v>96493</v>
      </c>
      <c r="T20" s="69">
        <v>103215</v>
      </c>
      <c r="U20" s="69">
        <v>82736</v>
      </c>
      <c r="V20" s="69">
        <v>93573</v>
      </c>
      <c r="W20" s="69">
        <v>96596</v>
      </c>
      <c r="X20" s="69">
        <v>101923</v>
      </c>
      <c r="Y20" s="69">
        <v>101122</v>
      </c>
      <c r="Z20" s="69">
        <v>105823</v>
      </c>
      <c r="AA20" s="69">
        <v>110410</v>
      </c>
      <c r="AB20" s="69">
        <v>118886</v>
      </c>
      <c r="AC20" s="69">
        <v>127882</v>
      </c>
      <c r="AD20" s="69">
        <v>136624</v>
      </c>
    </row>
    <row r="21" spans="1:30" ht="15" customHeight="1">
      <c r="A21" s="69" t="s">
        <v>119</v>
      </c>
      <c r="B21" s="69">
        <v>29984</v>
      </c>
      <c r="C21" s="69">
        <v>40871</v>
      </c>
      <c r="D21" s="69">
        <v>55849</v>
      </c>
      <c r="E21" s="69">
        <v>65899</v>
      </c>
      <c r="F21" s="69">
        <v>80244</v>
      </c>
      <c r="G21" s="69">
        <v>87349</v>
      </c>
      <c r="H21" s="69">
        <v>92113</v>
      </c>
      <c r="I21" s="69">
        <v>93873</v>
      </c>
      <c r="J21" s="69">
        <v>92928</v>
      </c>
      <c r="K21" s="69">
        <v>95713</v>
      </c>
      <c r="L21" s="69">
        <v>117451</v>
      </c>
      <c r="M21" s="69">
        <v>89742</v>
      </c>
      <c r="N21" s="69">
        <v>122074</v>
      </c>
      <c r="O21" s="69">
        <v>161755</v>
      </c>
      <c r="P21" s="69">
        <v>181852</v>
      </c>
      <c r="Q21" s="69">
        <v>233228</v>
      </c>
      <c r="R21" s="69">
        <v>282322</v>
      </c>
      <c r="S21" s="69">
        <v>350845</v>
      </c>
      <c r="T21" s="69">
        <v>399137</v>
      </c>
      <c r="U21" s="69">
        <v>410123</v>
      </c>
      <c r="V21" s="69">
        <v>469035</v>
      </c>
      <c r="W21" s="69">
        <v>369417</v>
      </c>
      <c r="X21" s="69">
        <v>346078</v>
      </c>
      <c r="Y21" s="69">
        <v>345172</v>
      </c>
      <c r="Z21" s="69">
        <v>387943</v>
      </c>
      <c r="AA21" s="69">
        <v>367282</v>
      </c>
      <c r="AB21" s="69">
        <v>332968</v>
      </c>
      <c r="AC21" s="69">
        <v>381783</v>
      </c>
      <c r="AD21" s="69">
        <v>396970</v>
      </c>
    </row>
    <row r="22" spans="1:30" ht="15" customHeight="1">
      <c r="A22" s="69" t="s">
        <v>120</v>
      </c>
      <c r="B22" s="69">
        <v>15674</v>
      </c>
      <c r="C22" s="69">
        <v>19959</v>
      </c>
      <c r="D22" s="69">
        <v>22823</v>
      </c>
      <c r="E22" s="69">
        <v>24017</v>
      </c>
      <c r="F22" s="69">
        <v>27389</v>
      </c>
      <c r="G22" s="69">
        <v>34568</v>
      </c>
      <c r="H22" s="69">
        <v>37541</v>
      </c>
      <c r="I22" s="69">
        <v>41575</v>
      </c>
      <c r="J22" s="69">
        <v>47922</v>
      </c>
      <c r="K22" s="69">
        <v>48847</v>
      </c>
      <c r="L22" s="69">
        <v>56188</v>
      </c>
      <c r="M22" s="69">
        <v>60584</v>
      </c>
      <c r="N22" s="69">
        <v>64412</v>
      </c>
      <c r="O22" s="69">
        <v>73557</v>
      </c>
      <c r="P22" s="69">
        <v>84753</v>
      </c>
      <c r="Q22" s="69">
        <v>93886</v>
      </c>
      <c r="R22" s="69">
        <v>99662</v>
      </c>
      <c r="S22" s="69">
        <v>111119</v>
      </c>
      <c r="T22" s="69">
        <v>120632</v>
      </c>
      <c r="U22" s="69">
        <v>113929</v>
      </c>
      <c r="V22" s="69">
        <v>134691</v>
      </c>
      <c r="W22" s="69">
        <v>139210</v>
      </c>
      <c r="X22" s="69">
        <v>152603</v>
      </c>
      <c r="Y22" s="69">
        <v>165465</v>
      </c>
      <c r="Z22" s="69">
        <v>186095</v>
      </c>
      <c r="AA22" s="69">
        <v>185753</v>
      </c>
      <c r="AB22" s="69">
        <v>199414</v>
      </c>
      <c r="AC22" s="69">
        <v>193464</v>
      </c>
      <c r="AD22" s="69">
        <v>196859</v>
      </c>
    </row>
    <row r="23" spans="1:30" ht="15" customHeight="1">
      <c r="A23" s="69" t="s">
        <v>121</v>
      </c>
      <c r="B23" s="69">
        <v>18338</v>
      </c>
      <c r="C23" s="69">
        <v>20435</v>
      </c>
      <c r="D23" s="69">
        <v>20526</v>
      </c>
      <c r="E23" s="69">
        <v>25102</v>
      </c>
      <c r="F23" s="69">
        <v>26331</v>
      </c>
      <c r="G23" s="69">
        <v>33054</v>
      </c>
      <c r="H23" s="69">
        <v>37905</v>
      </c>
      <c r="I23" s="69">
        <v>38549</v>
      </c>
      <c r="J23" s="69">
        <v>41657</v>
      </c>
      <c r="K23" s="69">
        <v>43830</v>
      </c>
      <c r="L23" s="69">
        <v>52094</v>
      </c>
      <c r="M23" s="69">
        <v>52149</v>
      </c>
      <c r="N23" s="69">
        <v>56003</v>
      </c>
      <c r="O23" s="69">
        <v>61695</v>
      </c>
      <c r="P23" s="69">
        <v>70789</v>
      </c>
      <c r="Q23" s="69">
        <v>81675</v>
      </c>
      <c r="R23" s="69">
        <v>93994</v>
      </c>
      <c r="S23" s="69">
        <v>115329</v>
      </c>
      <c r="T23" s="69">
        <v>128472</v>
      </c>
      <c r="U23" s="69">
        <v>114950</v>
      </c>
      <c r="V23" s="69">
        <v>135032</v>
      </c>
      <c r="W23" s="69">
        <v>140816</v>
      </c>
      <c r="X23" s="69">
        <v>146023</v>
      </c>
      <c r="Y23" s="69">
        <v>151677</v>
      </c>
      <c r="Z23" s="69">
        <v>149263</v>
      </c>
      <c r="AA23" s="69">
        <v>160332</v>
      </c>
      <c r="AB23" s="69">
        <v>162323</v>
      </c>
      <c r="AC23" s="69">
        <v>176641</v>
      </c>
      <c r="AD23" s="69">
        <v>185152</v>
      </c>
    </row>
    <row r="24" spans="1:30" ht="15" customHeight="1">
      <c r="A24" s="69" t="s">
        <v>122</v>
      </c>
      <c r="B24" s="69">
        <v>34202</v>
      </c>
      <c r="C24" s="69">
        <v>30037</v>
      </c>
      <c r="D24" s="69">
        <v>32622</v>
      </c>
      <c r="E24" s="69">
        <v>44585</v>
      </c>
      <c r="F24" s="69">
        <v>43563</v>
      </c>
      <c r="G24" s="69">
        <v>57331</v>
      </c>
      <c r="H24" s="69">
        <v>69449</v>
      </c>
      <c r="I24" s="69">
        <v>50285</v>
      </c>
      <c r="J24" s="69">
        <v>29926</v>
      </c>
      <c r="K24" s="69">
        <v>42738</v>
      </c>
      <c r="L24" s="69">
        <v>53407</v>
      </c>
      <c r="M24" s="69">
        <v>66165</v>
      </c>
      <c r="N24" s="69">
        <v>85906</v>
      </c>
      <c r="O24" s="69">
        <v>108850</v>
      </c>
      <c r="P24" s="69">
        <v>129405</v>
      </c>
      <c r="Q24" s="69">
        <v>140288</v>
      </c>
      <c r="R24" s="69">
        <v>157338</v>
      </c>
      <c r="S24" s="69">
        <v>174460</v>
      </c>
      <c r="T24" s="69">
        <v>210429</v>
      </c>
      <c r="U24" s="69">
        <v>166259</v>
      </c>
      <c r="V24" s="69">
        <v>237025</v>
      </c>
      <c r="W24" s="69">
        <v>213181</v>
      </c>
      <c r="X24" s="69">
        <v>333777</v>
      </c>
      <c r="Y24" s="69">
        <v>337886</v>
      </c>
      <c r="Z24" s="69">
        <v>287410</v>
      </c>
      <c r="AA24" s="69">
        <v>300730</v>
      </c>
      <c r="AB24" s="69">
        <v>326988</v>
      </c>
      <c r="AC24" s="69">
        <v>341357</v>
      </c>
      <c r="AD24" s="69">
        <v>379432</v>
      </c>
    </row>
    <row r="25" spans="1:30" ht="15" customHeight="1">
      <c r="A25" s="69" t="s">
        <v>123</v>
      </c>
      <c r="B25" s="69">
        <v>18937</v>
      </c>
      <c r="C25" s="69">
        <v>18678</v>
      </c>
      <c r="D25" s="69">
        <v>24147</v>
      </c>
      <c r="E25" s="69">
        <v>30199</v>
      </c>
      <c r="F25" s="69">
        <v>33341</v>
      </c>
      <c r="G25" s="69">
        <v>39510</v>
      </c>
      <c r="H25" s="69">
        <v>40502</v>
      </c>
      <c r="I25" s="69">
        <v>32308</v>
      </c>
      <c r="J25" s="69">
        <v>17944</v>
      </c>
      <c r="K25" s="69">
        <v>20814</v>
      </c>
      <c r="L25" s="69">
        <v>28181</v>
      </c>
      <c r="M25" s="69">
        <v>29005</v>
      </c>
      <c r="N25" s="69">
        <v>40415</v>
      </c>
      <c r="O25" s="69">
        <v>52684</v>
      </c>
      <c r="P25" s="69">
        <v>65287</v>
      </c>
      <c r="Q25" s="69">
        <v>73878</v>
      </c>
      <c r="R25" s="69">
        <v>70169</v>
      </c>
      <c r="S25" s="69">
        <v>62149</v>
      </c>
      <c r="T25" s="69">
        <v>72988</v>
      </c>
      <c r="U25" s="69">
        <v>55940</v>
      </c>
      <c r="V25" s="69">
        <v>73674</v>
      </c>
      <c r="W25" s="69">
        <v>87298</v>
      </c>
      <c r="X25" s="69">
        <v>94117</v>
      </c>
      <c r="Y25" s="69">
        <v>86863</v>
      </c>
      <c r="Z25" s="69">
        <v>80411</v>
      </c>
      <c r="AA25" s="69">
        <v>90633</v>
      </c>
      <c r="AB25" s="69">
        <v>95939</v>
      </c>
      <c r="AC25" s="69">
        <v>108567</v>
      </c>
      <c r="AD25" s="69">
        <v>109888</v>
      </c>
    </row>
    <row r="26" spans="1:30" ht="15" customHeight="1">
      <c r="A26" s="69" t="s">
        <v>124</v>
      </c>
      <c r="B26" s="69">
        <v>11975</v>
      </c>
      <c r="C26" s="69">
        <v>14670</v>
      </c>
      <c r="D26" s="69">
        <v>14982</v>
      </c>
      <c r="E26" s="69">
        <v>16558</v>
      </c>
      <c r="F26" s="69">
        <v>18119</v>
      </c>
      <c r="G26" s="69">
        <v>19845</v>
      </c>
      <c r="H26" s="69">
        <v>20102</v>
      </c>
      <c r="I26" s="69">
        <v>15045</v>
      </c>
      <c r="J26" s="69">
        <v>11655</v>
      </c>
      <c r="K26" s="69">
        <v>11332</v>
      </c>
      <c r="L26" s="69">
        <v>16475</v>
      </c>
      <c r="M26" s="69">
        <v>17493</v>
      </c>
      <c r="N26" s="69">
        <v>18825</v>
      </c>
      <c r="O26" s="69">
        <v>20698</v>
      </c>
      <c r="P26" s="69">
        <v>24455</v>
      </c>
      <c r="Q26" s="69">
        <v>25820</v>
      </c>
      <c r="R26" s="69">
        <v>28148</v>
      </c>
      <c r="S26" s="69">
        <v>28482</v>
      </c>
      <c r="T26" s="69">
        <v>30435</v>
      </c>
      <c r="U26" s="69">
        <v>31394</v>
      </c>
      <c r="V26" s="69">
        <v>33038</v>
      </c>
      <c r="W26" s="69">
        <v>30230</v>
      </c>
      <c r="X26" s="69">
        <v>30471</v>
      </c>
      <c r="Y26" s="69">
        <v>32119</v>
      </c>
      <c r="Z26" s="69">
        <v>31788</v>
      </c>
      <c r="AA26" s="69">
        <v>33203</v>
      </c>
      <c r="AB26" s="69">
        <v>32786</v>
      </c>
      <c r="AC26" s="69">
        <v>35271</v>
      </c>
      <c r="AD26" s="69">
        <v>35361</v>
      </c>
    </row>
    <row r="27" spans="1:30" ht="15" customHeight="1">
      <c r="A27" s="69" t="s">
        <v>125</v>
      </c>
      <c r="B27" s="69">
        <v>25183</v>
      </c>
      <c r="C27" s="69">
        <v>29518</v>
      </c>
      <c r="D27" s="69">
        <v>32689</v>
      </c>
      <c r="E27" s="69">
        <v>36640</v>
      </c>
      <c r="F27" s="69">
        <v>39247</v>
      </c>
      <c r="G27" s="69">
        <v>44046</v>
      </c>
      <c r="H27" s="69">
        <v>45267</v>
      </c>
      <c r="I27" s="69">
        <v>43905</v>
      </c>
      <c r="J27" s="69">
        <v>44830</v>
      </c>
      <c r="K27" s="69">
        <v>51256</v>
      </c>
      <c r="L27" s="69">
        <v>64190</v>
      </c>
      <c r="M27" s="69">
        <v>64491</v>
      </c>
      <c r="N27" s="69">
        <v>67861</v>
      </c>
      <c r="O27" s="69">
        <v>65330</v>
      </c>
      <c r="P27" s="69">
        <v>66537</v>
      </c>
      <c r="Q27" s="69">
        <v>64470</v>
      </c>
      <c r="R27" s="69">
        <v>72396</v>
      </c>
      <c r="S27" s="69">
        <v>93292</v>
      </c>
      <c r="T27" s="69">
        <v>100074</v>
      </c>
      <c r="U27" s="69">
        <v>115250</v>
      </c>
      <c r="V27" s="69">
        <v>127774</v>
      </c>
      <c r="W27" s="69">
        <v>142227</v>
      </c>
      <c r="X27" s="69">
        <v>151243</v>
      </c>
      <c r="Y27" s="69">
        <v>147576</v>
      </c>
      <c r="Z27" s="69">
        <v>146173</v>
      </c>
      <c r="AA27" s="69">
        <v>148192</v>
      </c>
      <c r="AB27" s="69">
        <v>153787</v>
      </c>
      <c r="AC27" s="69">
        <v>158472</v>
      </c>
      <c r="AD27" s="69">
        <v>162110</v>
      </c>
    </row>
    <row r="28" spans="1:30" ht="15" customHeight="1">
      <c r="A28" s="69" t="s">
        <v>126</v>
      </c>
      <c r="B28" s="69">
        <v>555</v>
      </c>
      <c r="C28" s="69">
        <v>581</v>
      </c>
      <c r="D28" s="69">
        <v>586</v>
      </c>
      <c r="E28" s="69">
        <v>536</v>
      </c>
      <c r="F28" s="69">
        <v>533</v>
      </c>
      <c r="G28" s="69">
        <v>533</v>
      </c>
      <c r="H28" s="69">
        <v>555</v>
      </c>
      <c r="I28" s="69">
        <v>600</v>
      </c>
      <c r="J28" s="69">
        <v>646</v>
      </c>
      <c r="K28" s="69">
        <v>693</v>
      </c>
      <c r="L28" s="69">
        <v>715</v>
      </c>
      <c r="M28" s="69">
        <v>697</v>
      </c>
      <c r="N28" s="69">
        <v>739</v>
      </c>
      <c r="O28" s="69">
        <v>796</v>
      </c>
      <c r="P28" s="69">
        <v>894</v>
      </c>
      <c r="Q28" s="69">
        <v>925</v>
      </c>
      <c r="R28" s="69">
        <v>958</v>
      </c>
      <c r="S28" s="69">
        <v>1030</v>
      </c>
      <c r="T28" s="69">
        <v>1089</v>
      </c>
      <c r="U28" s="69">
        <v>1264</v>
      </c>
      <c r="V28" s="69">
        <v>1219</v>
      </c>
      <c r="W28" s="69">
        <v>1396</v>
      </c>
      <c r="X28" s="69">
        <v>1511</v>
      </c>
      <c r="Y28" s="69">
        <v>1555</v>
      </c>
      <c r="Z28" s="69">
        <v>1646</v>
      </c>
      <c r="AA28" s="69">
        <v>1816</v>
      </c>
      <c r="AB28" s="69">
        <v>2281</v>
      </c>
      <c r="AC28" s="69">
        <v>1858</v>
      </c>
      <c r="AD28" s="69">
        <v>2208</v>
      </c>
    </row>
    <row r="29" spans="1:30" s="104" customFormat="1" ht="15" customHeight="1">
      <c r="A29" s="96" t="s">
        <v>90</v>
      </c>
      <c r="B29" s="82">
        <v>613600</v>
      </c>
      <c r="C29" s="82">
        <v>708218</v>
      </c>
      <c r="D29" s="82">
        <v>767158</v>
      </c>
      <c r="E29" s="82">
        <v>854190</v>
      </c>
      <c r="F29" s="82">
        <v>955529</v>
      </c>
      <c r="G29" s="82">
        <v>1105356</v>
      </c>
      <c r="H29" s="82">
        <v>1190544</v>
      </c>
      <c r="I29" s="82">
        <v>1246733</v>
      </c>
      <c r="J29" s="82">
        <v>1276371</v>
      </c>
      <c r="K29" s="82">
        <v>1349531</v>
      </c>
      <c r="L29" s="82">
        <v>1438584</v>
      </c>
      <c r="M29" s="82">
        <v>1487342</v>
      </c>
      <c r="N29" s="82">
        <v>1645197</v>
      </c>
      <c r="O29" s="82">
        <v>1868691</v>
      </c>
      <c r="P29" s="82">
        <v>2045878</v>
      </c>
      <c r="Q29" s="82">
        <v>2255014</v>
      </c>
      <c r="R29" s="82">
        <v>2534313</v>
      </c>
      <c r="S29" s="82">
        <v>2776209</v>
      </c>
      <c r="T29" s="82">
        <v>2965926</v>
      </c>
      <c r="U29" s="82">
        <v>2845650</v>
      </c>
      <c r="V29" s="82">
        <v>3343011</v>
      </c>
      <c r="W29" s="82">
        <v>3278536</v>
      </c>
      <c r="X29" s="82">
        <v>3456693</v>
      </c>
      <c r="Y29" s="82">
        <v>3563122</v>
      </c>
      <c r="Z29" s="82">
        <v>3648058</v>
      </c>
      <c r="AA29" s="82">
        <v>3762150</v>
      </c>
      <c r="AB29" s="82">
        <v>3960862</v>
      </c>
      <c r="AC29" s="82">
        <v>4186823</v>
      </c>
      <c r="AD29" s="82">
        <v>4375689</v>
      </c>
    </row>
    <row r="30" spans="1:30" s="243" customFormat="1" ht="15" customHeight="1">
      <c r="A30" s="240"/>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row>
    <row r="31" spans="1:30" ht="15" customHeight="1">
      <c r="A31" s="59" t="s">
        <v>127</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row>
    <row r="32" spans="1:30" ht="15" customHeight="1">
      <c r="A32" s="59" t="s">
        <v>32</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row>
    <row r="33" spans="1:30" ht="15" customHeight="1">
      <c r="A33" s="63" t="s">
        <v>2</v>
      </c>
      <c r="B33" s="63"/>
      <c r="C33" s="63"/>
      <c r="D33" s="63"/>
      <c r="E33" s="63"/>
      <c r="F33" s="63"/>
      <c r="G33" s="63"/>
      <c r="H33" s="63"/>
      <c r="I33" s="63"/>
      <c r="J33" s="63"/>
      <c r="K33" s="63"/>
      <c r="L33" s="63"/>
      <c r="M33" s="63"/>
      <c r="N33" s="63"/>
      <c r="O33" s="64"/>
      <c r="P33" s="64"/>
      <c r="Q33" s="63"/>
      <c r="R33" s="64"/>
      <c r="S33" s="63"/>
      <c r="T33" s="2"/>
      <c r="U33" s="2"/>
      <c r="V33" s="3"/>
      <c r="W33" s="35"/>
      <c r="X33" s="3"/>
      <c r="Y33" s="3"/>
      <c r="Z33" s="3"/>
      <c r="AA33" s="3"/>
      <c r="AB33" s="3"/>
      <c r="AD33" s="3" t="s">
        <v>3</v>
      </c>
    </row>
    <row r="34" spans="1:30" ht="13.5">
      <c r="A34" s="4"/>
      <c r="B34" s="5">
        <v>1990</v>
      </c>
      <c r="C34" s="5">
        <v>1991</v>
      </c>
      <c r="D34" s="5">
        <v>1992</v>
      </c>
      <c r="E34" s="5">
        <v>1993</v>
      </c>
      <c r="F34" s="5">
        <v>1994</v>
      </c>
      <c r="G34" s="5">
        <v>1995</v>
      </c>
      <c r="H34" s="5">
        <v>1996</v>
      </c>
      <c r="I34" s="5">
        <v>1997</v>
      </c>
      <c r="J34" s="5">
        <v>1998</v>
      </c>
      <c r="K34" s="5">
        <v>1999</v>
      </c>
      <c r="L34" s="5">
        <v>2000</v>
      </c>
      <c r="M34" s="5">
        <v>2001</v>
      </c>
      <c r="N34" s="5">
        <v>2002</v>
      </c>
      <c r="O34" s="5">
        <v>2003</v>
      </c>
      <c r="P34" s="5">
        <v>2004</v>
      </c>
      <c r="Q34" s="5" t="s">
        <v>4</v>
      </c>
      <c r="R34" s="5" t="s">
        <v>5</v>
      </c>
      <c r="S34" s="5" t="s">
        <v>6</v>
      </c>
      <c r="T34" s="5" t="s">
        <v>7</v>
      </c>
      <c r="U34" s="5">
        <v>2009</v>
      </c>
      <c r="V34" s="6" t="s">
        <v>8</v>
      </c>
      <c r="W34" s="6" t="s">
        <v>9</v>
      </c>
      <c r="X34" s="6">
        <v>2012</v>
      </c>
      <c r="Y34" s="6">
        <v>2013</v>
      </c>
      <c r="Z34" s="6">
        <v>2014</v>
      </c>
      <c r="AA34" s="6">
        <v>2015</v>
      </c>
      <c r="AB34" s="6" t="s">
        <v>14</v>
      </c>
      <c r="AC34" s="6" t="s">
        <v>15</v>
      </c>
      <c r="AD34" s="6" t="s">
        <v>16</v>
      </c>
    </row>
    <row r="35" spans="1:30" ht="15" customHeight="1">
      <c r="A35" s="69" t="s">
        <v>103</v>
      </c>
      <c r="B35" s="69">
        <v>134634</v>
      </c>
      <c r="C35" s="69">
        <v>145783</v>
      </c>
      <c r="D35" s="69">
        <v>160684</v>
      </c>
      <c r="E35" s="69">
        <v>160187</v>
      </c>
      <c r="F35" s="69">
        <v>171226</v>
      </c>
      <c r="G35" s="69">
        <v>179084</v>
      </c>
      <c r="H35" s="69">
        <v>189413</v>
      </c>
      <c r="I35" s="69">
        <v>190424</v>
      </c>
      <c r="J35" s="69">
        <v>189003</v>
      </c>
      <c r="K35" s="69">
        <v>210399</v>
      </c>
      <c r="L35" s="69">
        <v>217947</v>
      </c>
      <c r="M35" s="69">
        <v>215751</v>
      </c>
      <c r="N35" s="69">
        <v>219069</v>
      </c>
      <c r="O35" s="69">
        <v>243224</v>
      </c>
      <c r="P35" s="69">
        <v>233734</v>
      </c>
      <c r="Q35" s="69">
        <v>240561</v>
      </c>
      <c r="R35" s="69">
        <v>258377</v>
      </c>
      <c r="S35" s="69">
        <v>282838</v>
      </c>
      <c r="T35" s="69">
        <v>289187</v>
      </c>
      <c r="U35" s="69">
        <v>284336</v>
      </c>
      <c r="V35" s="69">
        <v>295200</v>
      </c>
      <c r="W35" s="69">
        <v>319071</v>
      </c>
      <c r="X35" s="69">
        <v>330926</v>
      </c>
      <c r="Y35" s="69">
        <v>326661</v>
      </c>
      <c r="Z35" s="69">
        <v>335690</v>
      </c>
      <c r="AA35" s="69">
        <v>333035</v>
      </c>
      <c r="AB35" s="69">
        <v>338048</v>
      </c>
      <c r="AC35" s="69">
        <v>340060</v>
      </c>
      <c r="AD35" s="69">
        <v>363059</v>
      </c>
    </row>
    <row r="36" spans="1:30" ht="15" customHeight="1">
      <c r="A36" s="69" t="s">
        <v>104</v>
      </c>
      <c r="B36" s="69">
        <v>59835</v>
      </c>
      <c r="C36" s="69">
        <v>67339</v>
      </c>
      <c r="D36" s="69">
        <v>71055</v>
      </c>
      <c r="E36" s="69">
        <v>77666</v>
      </c>
      <c r="F36" s="69">
        <v>87147</v>
      </c>
      <c r="G36" s="69">
        <v>100050</v>
      </c>
      <c r="H36" s="69">
        <v>104363</v>
      </c>
      <c r="I36" s="69">
        <v>122067</v>
      </c>
      <c r="J36" s="69">
        <v>117314</v>
      </c>
      <c r="K36" s="69">
        <v>151493</v>
      </c>
      <c r="L36" s="69">
        <v>78668</v>
      </c>
      <c r="M36" s="69">
        <v>90940</v>
      </c>
      <c r="N36" s="69">
        <v>113236</v>
      </c>
      <c r="O36" s="69">
        <v>130087</v>
      </c>
      <c r="P36" s="69">
        <v>139663</v>
      </c>
      <c r="Q36" s="69">
        <v>143563</v>
      </c>
      <c r="R36" s="69">
        <v>162502</v>
      </c>
      <c r="S36" s="69">
        <v>154301</v>
      </c>
      <c r="T36" s="69">
        <v>158175</v>
      </c>
      <c r="U36" s="69">
        <v>151943</v>
      </c>
      <c r="V36" s="69">
        <v>160841</v>
      </c>
      <c r="W36" s="69">
        <v>159989</v>
      </c>
      <c r="X36" s="69">
        <v>189675</v>
      </c>
      <c r="Y36" s="69">
        <v>198046</v>
      </c>
      <c r="Z36" s="69">
        <v>201606</v>
      </c>
      <c r="AA36" s="69">
        <v>209670</v>
      </c>
      <c r="AB36" s="69">
        <v>208404</v>
      </c>
      <c r="AC36" s="69">
        <v>207882</v>
      </c>
      <c r="AD36" s="69">
        <v>199849</v>
      </c>
    </row>
    <row r="37" spans="1:30" ht="15" customHeight="1">
      <c r="A37" s="69" t="s">
        <v>105</v>
      </c>
      <c r="B37" s="69">
        <v>42277</v>
      </c>
      <c r="C37" s="69">
        <v>44049</v>
      </c>
      <c r="D37" s="69">
        <v>44639</v>
      </c>
      <c r="E37" s="69">
        <v>46253</v>
      </c>
      <c r="F37" s="69">
        <v>48265</v>
      </c>
      <c r="G37" s="69">
        <v>45856</v>
      </c>
      <c r="H37" s="69">
        <v>51101</v>
      </c>
      <c r="I37" s="69">
        <v>46628</v>
      </c>
      <c r="J37" s="69">
        <v>38315</v>
      </c>
      <c r="K37" s="69">
        <v>35152</v>
      </c>
      <c r="L37" s="69">
        <v>34545</v>
      </c>
      <c r="M37" s="69">
        <v>33491</v>
      </c>
      <c r="N37" s="69">
        <v>34595</v>
      </c>
      <c r="O37" s="69">
        <v>35814</v>
      </c>
      <c r="P37" s="69">
        <v>38922</v>
      </c>
      <c r="Q37" s="69">
        <v>36791</v>
      </c>
      <c r="R37" s="69">
        <v>32091</v>
      </c>
      <c r="S37" s="69">
        <v>34402</v>
      </c>
      <c r="T37" s="69">
        <v>34087</v>
      </c>
      <c r="U37" s="69">
        <v>31143</v>
      </c>
      <c r="V37" s="69">
        <v>34739</v>
      </c>
      <c r="W37" s="69">
        <v>36151</v>
      </c>
      <c r="X37" s="69">
        <v>35615</v>
      </c>
      <c r="Y37" s="69">
        <v>35862</v>
      </c>
      <c r="Z37" s="69">
        <v>34690</v>
      </c>
      <c r="AA37" s="69">
        <v>33707</v>
      </c>
      <c r="AB37" s="69">
        <v>30630</v>
      </c>
      <c r="AC37" s="69">
        <v>25462</v>
      </c>
      <c r="AD37" s="69">
        <v>21214</v>
      </c>
    </row>
    <row r="38" spans="1:30" ht="15" customHeight="1">
      <c r="A38" s="69" t="s">
        <v>106</v>
      </c>
      <c r="B38" s="69">
        <v>100419</v>
      </c>
      <c r="C38" s="69">
        <v>108606</v>
      </c>
      <c r="D38" s="69">
        <v>115423</v>
      </c>
      <c r="E38" s="69">
        <v>114488</v>
      </c>
      <c r="F38" s="69">
        <v>116842</v>
      </c>
      <c r="G38" s="69">
        <v>127854</v>
      </c>
      <c r="H38" s="69">
        <v>120176</v>
      </c>
      <c r="I38" s="69">
        <v>114617</v>
      </c>
      <c r="J38" s="69">
        <v>114089</v>
      </c>
      <c r="K38" s="69">
        <v>114371</v>
      </c>
      <c r="L38" s="69">
        <v>116465</v>
      </c>
      <c r="M38" s="69">
        <v>115729</v>
      </c>
      <c r="N38" s="69">
        <v>117793</v>
      </c>
      <c r="O38" s="69">
        <v>119182</v>
      </c>
      <c r="P38" s="69">
        <v>127172</v>
      </c>
      <c r="Q38" s="69">
        <v>126297</v>
      </c>
      <c r="R38" s="69">
        <v>125940</v>
      </c>
      <c r="S38" s="69">
        <v>121262</v>
      </c>
      <c r="T38" s="69">
        <v>119094</v>
      </c>
      <c r="U38" s="69">
        <v>111357</v>
      </c>
      <c r="V38" s="69">
        <v>122462</v>
      </c>
      <c r="W38" s="69">
        <v>102025</v>
      </c>
      <c r="X38" s="69">
        <v>97842</v>
      </c>
      <c r="Y38" s="69">
        <v>99546</v>
      </c>
      <c r="Z38" s="69">
        <v>98732</v>
      </c>
      <c r="AA38" s="69">
        <v>94684</v>
      </c>
      <c r="AB38" s="69">
        <v>91135</v>
      </c>
      <c r="AC38" s="69">
        <v>87900</v>
      </c>
      <c r="AD38" s="69">
        <v>84856</v>
      </c>
    </row>
    <row r="39" spans="1:30" ht="15" customHeight="1">
      <c r="A39" s="69" t="s">
        <v>107</v>
      </c>
      <c r="B39" s="69">
        <v>58238</v>
      </c>
      <c r="C39" s="69">
        <v>66103</v>
      </c>
      <c r="D39" s="69">
        <v>65740</v>
      </c>
      <c r="E39" s="69">
        <v>67813</v>
      </c>
      <c r="F39" s="69">
        <v>69993</v>
      </c>
      <c r="G39" s="69">
        <v>71221</v>
      </c>
      <c r="H39" s="69">
        <v>71364</v>
      </c>
      <c r="I39" s="69">
        <v>74423</v>
      </c>
      <c r="J39" s="69">
        <v>79735</v>
      </c>
      <c r="K39" s="69">
        <v>79890</v>
      </c>
      <c r="L39" s="69">
        <v>90459</v>
      </c>
      <c r="M39" s="69">
        <v>96519</v>
      </c>
      <c r="N39" s="69">
        <v>102056</v>
      </c>
      <c r="O39" s="69">
        <v>107052</v>
      </c>
      <c r="P39" s="69">
        <v>112421</v>
      </c>
      <c r="Q39" s="69">
        <v>118449</v>
      </c>
      <c r="R39" s="69">
        <v>122250</v>
      </c>
      <c r="S39" s="69">
        <v>118252</v>
      </c>
      <c r="T39" s="69">
        <v>118228</v>
      </c>
      <c r="U39" s="69">
        <v>108537</v>
      </c>
      <c r="V39" s="69">
        <v>113435</v>
      </c>
      <c r="W39" s="69">
        <v>96034</v>
      </c>
      <c r="X39" s="69">
        <v>87969</v>
      </c>
      <c r="Y39" s="69">
        <v>83936</v>
      </c>
      <c r="Z39" s="69">
        <v>86966</v>
      </c>
      <c r="AA39" s="69">
        <v>85617</v>
      </c>
      <c r="AB39" s="69">
        <v>80332</v>
      </c>
      <c r="AC39" s="69">
        <v>78196</v>
      </c>
      <c r="AD39" s="69">
        <v>80748</v>
      </c>
    </row>
    <row r="40" spans="1:30" ht="15" customHeight="1">
      <c r="A40" s="69" t="s">
        <v>108</v>
      </c>
      <c r="B40" s="69">
        <v>34483</v>
      </c>
      <c r="C40" s="69">
        <v>38695</v>
      </c>
      <c r="D40" s="69">
        <v>39550</v>
      </c>
      <c r="E40" s="69">
        <v>41513</v>
      </c>
      <c r="F40" s="69">
        <v>43466</v>
      </c>
      <c r="G40" s="69">
        <v>43984</v>
      </c>
      <c r="H40" s="69">
        <v>38457</v>
      </c>
      <c r="I40" s="69">
        <v>42682</v>
      </c>
      <c r="J40" s="69">
        <v>36129</v>
      </c>
      <c r="K40" s="69">
        <v>36943</v>
      </c>
      <c r="L40" s="69">
        <v>36202</v>
      </c>
      <c r="M40" s="69">
        <v>39119</v>
      </c>
      <c r="N40" s="69">
        <v>37054</v>
      </c>
      <c r="O40" s="69">
        <v>37811</v>
      </c>
      <c r="P40" s="69">
        <v>35014</v>
      </c>
      <c r="Q40" s="69">
        <v>36537</v>
      </c>
      <c r="R40" s="69">
        <v>35909</v>
      </c>
      <c r="S40" s="69">
        <v>39446</v>
      </c>
      <c r="T40" s="69">
        <v>37520</v>
      </c>
      <c r="U40" s="69">
        <v>35311</v>
      </c>
      <c r="V40" s="69">
        <v>37107</v>
      </c>
      <c r="W40" s="69">
        <v>36349</v>
      </c>
      <c r="X40" s="69">
        <v>33277</v>
      </c>
      <c r="Y40" s="69">
        <v>37059</v>
      </c>
      <c r="Z40" s="69">
        <v>40113</v>
      </c>
      <c r="AA40" s="69">
        <v>37821</v>
      </c>
      <c r="AB40" s="69">
        <v>39367</v>
      </c>
      <c r="AC40" s="69">
        <v>41108</v>
      </c>
      <c r="AD40" s="69">
        <v>41844</v>
      </c>
    </row>
    <row r="41" spans="1:30" ht="15" customHeight="1">
      <c r="A41" s="69" t="s">
        <v>109</v>
      </c>
      <c r="B41" s="69">
        <v>30648</v>
      </c>
      <c r="C41" s="69">
        <v>25214</v>
      </c>
      <c r="D41" s="69">
        <v>25690</v>
      </c>
      <c r="E41" s="69">
        <v>24224</v>
      </c>
      <c r="F41" s="69">
        <v>28611</v>
      </c>
      <c r="G41" s="69">
        <v>22831</v>
      </c>
      <c r="H41" s="69">
        <v>20427</v>
      </c>
      <c r="I41" s="69">
        <v>17493</v>
      </c>
      <c r="J41" s="69">
        <v>12977</v>
      </c>
      <c r="K41" s="69">
        <v>14384</v>
      </c>
      <c r="L41" s="69">
        <v>17162</v>
      </c>
      <c r="M41" s="69">
        <v>18031</v>
      </c>
      <c r="N41" s="69">
        <v>19519</v>
      </c>
      <c r="O41" s="69">
        <v>20035</v>
      </c>
      <c r="P41" s="69">
        <v>22292</v>
      </c>
      <c r="Q41" s="69">
        <v>21539</v>
      </c>
      <c r="R41" s="69">
        <v>21352</v>
      </c>
      <c r="S41" s="69">
        <v>23446</v>
      </c>
      <c r="T41" s="69">
        <v>22333</v>
      </c>
      <c r="U41" s="69">
        <v>21573</v>
      </c>
      <c r="V41" s="69">
        <v>25433</v>
      </c>
      <c r="W41" s="69">
        <v>27789</v>
      </c>
      <c r="X41" s="69">
        <v>28343</v>
      </c>
      <c r="Y41" s="69">
        <v>29563</v>
      </c>
      <c r="Z41" s="69">
        <v>32403</v>
      </c>
      <c r="AA41" s="69">
        <v>32634</v>
      </c>
      <c r="AB41" s="69">
        <v>35247</v>
      </c>
      <c r="AC41" s="69">
        <v>37780</v>
      </c>
      <c r="AD41" s="69">
        <v>36348</v>
      </c>
    </row>
    <row r="42" spans="1:30" ht="15" customHeight="1">
      <c r="A42" s="69" t="s">
        <v>110</v>
      </c>
      <c r="B42" s="69">
        <v>11247</v>
      </c>
      <c r="C42" s="69">
        <v>12846</v>
      </c>
      <c r="D42" s="69">
        <v>14261</v>
      </c>
      <c r="E42" s="69">
        <v>16643</v>
      </c>
      <c r="F42" s="69">
        <v>20340</v>
      </c>
      <c r="G42" s="69">
        <v>22268</v>
      </c>
      <c r="H42" s="69">
        <v>24909</v>
      </c>
      <c r="I42" s="69">
        <v>28276</v>
      </c>
      <c r="J42" s="69">
        <v>30068</v>
      </c>
      <c r="K42" s="69">
        <v>32708</v>
      </c>
      <c r="L42" s="69">
        <v>34085</v>
      </c>
      <c r="M42" s="69">
        <v>35982</v>
      </c>
      <c r="N42" s="69">
        <v>38420</v>
      </c>
      <c r="O42" s="69">
        <v>39767</v>
      </c>
      <c r="P42" s="69">
        <v>39456</v>
      </c>
      <c r="Q42" s="69">
        <v>42153</v>
      </c>
      <c r="R42" s="69">
        <v>45096</v>
      </c>
      <c r="S42" s="69">
        <v>46795</v>
      </c>
      <c r="T42" s="69">
        <v>44178</v>
      </c>
      <c r="U42" s="69">
        <v>44355</v>
      </c>
      <c r="V42" s="69">
        <v>46720</v>
      </c>
      <c r="W42" s="69">
        <v>45091</v>
      </c>
      <c r="X42" s="69">
        <v>45756</v>
      </c>
      <c r="Y42" s="69">
        <v>43998</v>
      </c>
      <c r="Z42" s="69">
        <v>45463</v>
      </c>
      <c r="AA42" s="69">
        <v>45579</v>
      </c>
      <c r="AB42" s="69">
        <v>46313</v>
      </c>
      <c r="AC42" s="69">
        <v>46829</v>
      </c>
      <c r="AD42" s="69">
        <v>48441</v>
      </c>
    </row>
    <row r="43" spans="1:30" ht="15" customHeight="1">
      <c r="A43" s="69" t="s">
        <v>111</v>
      </c>
      <c r="B43" s="69">
        <v>3251</v>
      </c>
      <c r="C43" s="69">
        <v>3534</v>
      </c>
      <c r="D43" s="69">
        <v>3509</v>
      </c>
      <c r="E43" s="69">
        <v>3961</v>
      </c>
      <c r="F43" s="69">
        <v>4635</v>
      </c>
      <c r="G43" s="69">
        <v>5566</v>
      </c>
      <c r="H43" s="69">
        <v>5224</v>
      </c>
      <c r="I43" s="69">
        <v>4997</v>
      </c>
      <c r="J43" s="69">
        <v>6044</v>
      </c>
      <c r="K43" s="69">
        <v>7545</v>
      </c>
      <c r="L43" s="69">
        <v>6820</v>
      </c>
      <c r="M43" s="69">
        <v>7250</v>
      </c>
      <c r="N43" s="69">
        <v>7921</v>
      </c>
      <c r="O43" s="69">
        <v>8291</v>
      </c>
      <c r="P43" s="69">
        <v>9144</v>
      </c>
      <c r="Q43" s="69">
        <v>10194</v>
      </c>
      <c r="R43" s="69">
        <v>9855</v>
      </c>
      <c r="S43" s="69">
        <v>9945</v>
      </c>
      <c r="T43" s="69">
        <v>10150</v>
      </c>
      <c r="U43" s="69">
        <v>8996</v>
      </c>
      <c r="V43" s="69">
        <v>9289</v>
      </c>
      <c r="W43" s="69">
        <v>8858</v>
      </c>
      <c r="X43" s="69">
        <v>8721</v>
      </c>
      <c r="Y43" s="69">
        <v>8499</v>
      </c>
      <c r="Z43" s="69">
        <v>8306</v>
      </c>
      <c r="AA43" s="69">
        <v>7894</v>
      </c>
      <c r="AB43" s="69">
        <v>7588</v>
      </c>
      <c r="AC43" s="69">
        <v>7710</v>
      </c>
      <c r="AD43" s="69">
        <v>7984</v>
      </c>
    </row>
    <row r="44" spans="1:30" ht="15" customHeight="1">
      <c r="A44" s="69" t="s">
        <v>112</v>
      </c>
      <c r="B44" s="69">
        <v>38996</v>
      </c>
      <c r="C44" s="69">
        <v>40900</v>
      </c>
      <c r="D44" s="69">
        <v>49617</v>
      </c>
      <c r="E44" s="69">
        <v>58783</v>
      </c>
      <c r="F44" s="69">
        <v>66163</v>
      </c>
      <c r="G44" s="69">
        <v>77956</v>
      </c>
      <c r="H44" s="69">
        <v>99794</v>
      </c>
      <c r="I44" s="69">
        <v>124733</v>
      </c>
      <c r="J44" s="69">
        <v>118458</v>
      </c>
      <c r="K44" s="69">
        <v>119388</v>
      </c>
      <c r="L44" s="69">
        <v>122839</v>
      </c>
      <c r="M44" s="69">
        <v>117425</v>
      </c>
      <c r="N44" s="69">
        <v>118905</v>
      </c>
      <c r="O44" s="69">
        <v>116505</v>
      </c>
      <c r="P44" s="69">
        <v>110256</v>
      </c>
      <c r="Q44" s="69">
        <v>109350</v>
      </c>
      <c r="R44" s="69">
        <v>110496</v>
      </c>
      <c r="S44" s="69">
        <v>116744</v>
      </c>
      <c r="T44" s="69">
        <v>110162</v>
      </c>
      <c r="U44" s="69">
        <v>119221</v>
      </c>
      <c r="V44" s="69">
        <v>122178</v>
      </c>
      <c r="W44" s="69">
        <v>105820</v>
      </c>
      <c r="X44" s="69">
        <v>110645</v>
      </c>
      <c r="Y44" s="69">
        <v>113893</v>
      </c>
      <c r="Z44" s="69">
        <v>117393</v>
      </c>
      <c r="AA44" s="69">
        <v>126783</v>
      </c>
      <c r="AB44" s="69">
        <v>127930</v>
      </c>
      <c r="AC44" s="69">
        <v>134143</v>
      </c>
      <c r="AD44" s="69">
        <v>139760</v>
      </c>
    </row>
    <row r="45" spans="1:30" ht="15" customHeight="1">
      <c r="A45" s="69" t="s">
        <v>113</v>
      </c>
      <c r="B45" s="69">
        <v>22378</v>
      </c>
      <c r="C45" s="69">
        <v>24420</v>
      </c>
      <c r="D45" s="69">
        <v>27100</v>
      </c>
      <c r="E45" s="69">
        <v>30183</v>
      </c>
      <c r="F45" s="69">
        <v>34126</v>
      </c>
      <c r="G45" s="69">
        <v>50179</v>
      </c>
      <c r="H45" s="69">
        <v>55553</v>
      </c>
      <c r="I45" s="69">
        <v>62656</v>
      </c>
      <c r="J45" s="69">
        <v>64947</v>
      </c>
      <c r="K45" s="69">
        <v>70416</v>
      </c>
      <c r="L45" s="69">
        <v>78911</v>
      </c>
      <c r="M45" s="69">
        <v>80207</v>
      </c>
      <c r="N45" s="69">
        <v>85614</v>
      </c>
      <c r="O45" s="69">
        <v>91337</v>
      </c>
      <c r="P45" s="69">
        <v>98184</v>
      </c>
      <c r="Q45" s="69">
        <v>105669</v>
      </c>
      <c r="R45" s="69">
        <v>106033</v>
      </c>
      <c r="S45" s="69">
        <v>115552</v>
      </c>
      <c r="T45" s="69">
        <v>107273</v>
      </c>
      <c r="U45" s="69">
        <v>128691</v>
      </c>
      <c r="V45" s="69">
        <v>143320</v>
      </c>
      <c r="W45" s="69">
        <v>136022</v>
      </c>
      <c r="X45" s="69">
        <v>145797</v>
      </c>
      <c r="Y45" s="69">
        <v>155143</v>
      </c>
      <c r="Z45" s="69">
        <v>157551</v>
      </c>
      <c r="AA45" s="69">
        <v>164931</v>
      </c>
      <c r="AB45" s="69">
        <v>170219</v>
      </c>
      <c r="AC45" s="69">
        <v>178012</v>
      </c>
      <c r="AD45" s="69">
        <v>185673</v>
      </c>
    </row>
    <row r="46" spans="1:30" ht="15" customHeight="1">
      <c r="A46" s="69" t="s">
        <v>114</v>
      </c>
      <c r="B46" s="69">
        <v>9047</v>
      </c>
      <c r="C46" s="69">
        <v>9038</v>
      </c>
      <c r="D46" s="69">
        <v>9619</v>
      </c>
      <c r="E46" s="69">
        <v>9781</v>
      </c>
      <c r="F46" s="69">
        <v>10187</v>
      </c>
      <c r="G46" s="69">
        <v>11782</v>
      </c>
      <c r="H46" s="69">
        <v>13028</v>
      </c>
      <c r="I46" s="69">
        <v>13227</v>
      </c>
      <c r="J46" s="69">
        <v>10010</v>
      </c>
      <c r="K46" s="69">
        <v>11182</v>
      </c>
      <c r="L46" s="69">
        <v>13576</v>
      </c>
      <c r="M46" s="69">
        <v>17368</v>
      </c>
      <c r="N46" s="69">
        <v>19144</v>
      </c>
      <c r="O46" s="69">
        <v>19788</v>
      </c>
      <c r="P46" s="69">
        <v>22625</v>
      </c>
      <c r="Q46" s="69">
        <v>25356</v>
      </c>
      <c r="R46" s="69">
        <v>24938</v>
      </c>
      <c r="S46" s="69">
        <v>24480</v>
      </c>
      <c r="T46" s="69">
        <v>23857</v>
      </c>
      <c r="U46" s="69">
        <v>23181</v>
      </c>
      <c r="V46" s="69">
        <v>22707</v>
      </c>
      <c r="W46" s="69">
        <v>24252</v>
      </c>
      <c r="X46" s="69">
        <v>26652</v>
      </c>
      <c r="Y46" s="69">
        <v>30338</v>
      </c>
      <c r="Z46" s="69">
        <v>32124</v>
      </c>
      <c r="AA46" s="69">
        <v>33746</v>
      </c>
      <c r="AB46" s="69">
        <v>36536</v>
      </c>
      <c r="AC46" s="69">
        <v>38995</v>
      </c>
      <c r="AD46" s="69">
        <v>43513</v>
      </c>
    </row>
    <row r="47" spans="1:30" ht="15" customHeight="1">
      <c r="A47" s="69" t="s">
        <v>115</v>
      </c>
      <c r="B47" s="69">
        <v>29177</v>
      </c>
      <c r="C47" s="69">
        <v>31998</v>
      </c>
      <c r="D47" s="69">
        <v>35591</v>
      </c>
      <c r="E47" s="69">
        <v>37231</v>
      </c>
      <c r="F47" s="69">
        <v>42481</v>
      </c>
      <c r="G47" s="69">
        <v>47597</v>
      </c>
      <c r="H47" s="69">
        <v>51943</v>
      </c>
      <c r="I47" s="69">
        <v>56056</v>
      </c>
      <c r="J47" s="69">
        <v>60241</v>
      </c>
      <c r="K47" s="69">
        <v>64457</v>
      </c>
      <c r="L47" s="69">
        <v>73596</v>
      </c>
      <c r="M47" s="69">
        <v>78347</v>
      </c>
      <c r="N47" s="69">
        <v>90296</v>
      </c>
      <c r="O47" s="69">
        <v>103919</v>
      </c>
      <c r="P47" s="69">
        <v>111566</v>
      </c>
      <c r="Q47" s="69">
        <v>112729</v>
      </c>
      <c r="R47" s="69">
        <v>112834</v>
      </c>
      <c r="S47" s="69">
        <v>120359</v>
      </c>
      <c r="T47" s="69">
        <v>121183</v>
      </c>
      <c r="U47" s="69">
        <v>113805</v>
      </c>
      <c r="V47" s="69">
        <v>126932</v>
      </c>
      <c r="W47" s="69">
        <v>121360</v>
      </c>
      <c r="X47" s="69">
        <v>137671</v>
      </c>
      <c r="Y47" s="69">
        <v>143344</v>
      </c>
      <c r="Z47" s="69">
        <v>145817</v>
      </c>
      <c r="AA47" s="69">
        <v>154656</v>
      </c>
      <c r="AB47" s="69">
        <v>158625</v>
      </c>
      <c r="AC47" s="69">
        <v>172299</v>
      </c>
      <c r="AD47" s="69">
        <v>164951</v>
      </c>
    </row>
    <row r="48" spans="1:30" ht="15" customHeight="1">
      <c r="A48" s="69" t="s">
        <v>116</v>
      </c>
      <c r="B48" s="69">
        <v>46130</v>
      </c>
      <c r="C48" s="69">
        <v>51484</v>
      </c>
      <c r="D48" s="69">
        <v>57807</v>
      </c>
      <c r="E48" s="69">
        <v>66909</v>
      </c>
      <c r="F48" s="69">
        <v>74139</v>
      </c>
      <c r="G48" s="69">
        <v>80773</v>
      </c>
      <c r="H48" s="69">
        <v>86015</v>
      </c>
      <c r="I48" s="69">
        <v>80491</v>
      </c>
      <c r="J48" s="69">
        <v>57569</v>
      </c>
      <c r="K48" s="69">
        <v>64078</v>
      </c>
      <c r="L48" s="69">
        <v>67076</v>
      </c>
      <c r="M48" s="69">
        <v>71964</v>
      </c>
      <c r="N48" s="69">
        <v>80383</v>
      </c>
      <c r="O48" s="69">
        <v>88555</v>
      </c>
      <c r="P48" s="69">
        <v>100842</v>
      </c>
      <c r="Q48" s="69">
        <v>108286</v>
      </c>
      <c r="R48" s="69">
        <v>109019</v>
      </c>
      <c r="S48" s="69">
        <v>104871</v>
      </c>
      <c r="T48" s="69">
        <v>100619</v>
      </c>
      <c r="U48" s="69">
        <v>95777</v>
      </c>
      <c r="V48" s="69">
        <v>104815</v>
      </c>
      <c r="W48" s="69">
        <v>104788</v>
      </c>
      <c r="X48" s="69">
        <v>114249</v>
      </c>
      <c r="Y48" s="69">
        <v>120161</v>
      </c>
      <c r="Z48" s="69">
        <v>118587</v>
      </c>
      <c r="AA48" s="69">
        <v>114749</v>
      </c>
      <c r="AB48" s="69">
        <v>114511</v>
      </c>
      <c r="AC48" s="69">
        <v>113806</v>
      </c>
      <c r="AD48" s="69">
        <v>116852</v>
      </c>
    </row>
    <row r="49" spans="1:50" ht="15" customHeight="1">
      <c r="A49" s="69" t="s">
        <v>117</v>
      </c>
      <c r="B49" s="69">
        <v>12191</v>
      </c>
      <c r="C49" s="69">
        <v>13128</v>
      </c>
      <c r="D49" s="69">
        <v>14060</v>
      </c>
      <c r="E49" s="69">
        <v>17495</v>
      </c>
      <c r="F49" s="69">
        <v>22619</v>
      </c>
      <c r="G49" s="69">
        <v>26255</v>
      </c>
      <c r="H49" s="69">
        <v>28090</v>
      </c>
      <c r="I49" s="69">
        <v>27579</v>
      </c>
      <c r="J49" s="69">
        <v>21543</v>
      </c>
      <c r="K49" s="69">
        <v>28301</v>
      </c>
      <c r="L49" s="69">
        <v>34579</v>
      </c>
      <c r="M49" s="69">
        <v>35515</v>
      </c>
      <c r="N49" s="69">
        <v>44248</v>
      </c>
      <c r="O49" s="69">
        <v>47447</v>
      </c>
      <c r="P49" s="69">
        <v>52187</v>
      </c>
      <c r="Q49" s="69">
        <v>52020</v>
      </c>
      <c r="R49" s="69">
        <v>53971</v>
      </c>
      <c r="S49" s="69">
        <v>55431</v>
      </c>
      <c r="T49" s="69">
        <v>50082</v>
      </c>
      <c r="U49" s="69">
        <v>44988</v>
      </c>
      <c r="V49" s="69">
        <v>48233</v>
      </c>
      <c r="W49" s="69">
        <v>43905</v>
      </c>
      <c r="X49" s="69">
        <v>45146</v>
      </c>
      <c r="Y49" s="69">
        <v>47135</v>
      </c>
      <c r="Z49" s="69">
        <v>49268</v>
      </c>
      <c r="AA49" s="69">
        <v>48606</v>
      </c>
      <c r="AB49" s="69">
        <v>51524</v>
      </c>
      <c r="AC49" s="69">
        <v>53810</v>
      </c>
      <c r="AD49" s="69">
        <v>54499</v>
      </c>
    </row>
    <row r="50" spans="1:50" ht="15" customHeight="1">
      <c r="A50" s="69" t="s">
        <v>118</v>
      </c>
      <c r="B50" s="69">
        <v>34416</v>
      </c>
      <c r="C50" s="69">
        <v>38746</v>
      </c>
      <c r="D50" s="69">
        <v>43034</v>
      </c>
      <c r="E50" s="69">
        <v>45158</v>
      </c>
      <c r="F50" s="69">
        <v>48193</v>
      </c>
      <c r="G50" s="69">
        <v>51837</v>
      </c>
      <c r="H50" s="69">
        <v>57132</v>
      </c>
      <c r="I50" s="69">
        <v>54799</v>
      </c>
      <c r="J50" s="69">
        <v>46088</v>
      </c>
      <c r="K50" s="69">
        <v>54528</v>
      </c>
      <c r="L50" s="69">
        <v>55356</v>
      </c>
      <c r="M50" s="69">
        <v>56315</v>
      </c>
      <c r="N50" s="69">
        <v>60709</v>
      </c>
      <c r="O50" s="69">
        <v>65440</v>
      </c>
      <c r="P50" s="69">
        <v>73623</v>
      </c>
      <c r="Q50" s="69">
        <v>69067</v>
      </c>
      <c r="R50" s="69">
        <v>72922</v>
      </c>
      <c r="S50" s="69">
        <v>76391</v>
      </c>
      <c r="T50" s="69">
        <v>73452</v>
      </c>
      <c r="U50" s="69">
        <v>61324</v>
      </c>
      <c r="V50" s="69">
        <v>69176</v>
      </c>
      <c r="W50" s="69">
        <v>70527</v>
      </c>
      <c r="X50" s="69">
        <v>73317</v>
      </c>
      <c r="Y50" s="69">
        <v>72662</v>
      </c>
      <c r="Z50" s="69">
        <v>76435</v>
      </c>
      <c r="AA50" s="69">
        <v>79822</v>
      </c>
      <c r="AB50" s="69">
        <v>86219</v>
      </c>
      <c r="AC50" s="69">
        <v>92427</v>
      </c>
      <c r="AD50" s="69">
        <v>98591</v>
      </c>
    </row>
    <row r="51" spans="1:50" ht="15" customHeight="1">
      <c r="A51" s="69" t="s">
        <v>119</v>
      </c>
      <c r="B51" s="69">
        <v>35359</v>
      </c>
      <c r="C51" s="69">
        <v>46735</v>
      </c>
      <c r="D51" s="69">
        <v>61587</v>
      </c>
      <c r="E51" s="69">
        <v>71262</v>
      </c>
      <c r="F51" s="69">
        <v>85620</v>
      </c>
      <c r="G51" s="69">
        <v>98335</v>
      </c>
      <c r="H51" s="69">
        <v>106536</v>
      </c>
      <c r="I51" s="69">
        <v>109836</v>
      </c>
      <c r="J51" s="69">
        <v>97920</v>
      </c>
      <c r="K51" s="69">
        <v>106380</v>
      </c>
      <c r="L51" s="69">
        <v>119938</v>
      </c>
      <c r="M51" s="69">
        <v>99840</v>
      </c>
      <c r="N51" s="69">
        <v>122074</v>
      </c>
      <c r="O51" s="69">
        <v>156591</v>
      </c>
      <c r="P51" s="69">
        <v>185204</v>
      </c>
      <c r="Q51" s="69">
        <v>208707</v>
      </c>
      <c r="R51" s="69">
        <v>255594</v>
      </c>
      <c r="S51" s="69">
        <v>317429</v>
      </c>
      <c r="T51" s="69">
        <v>364420</v>
      </c>
      <c r="U51" s="69">
        <v>368945</v>
      </c>
      <c r="V51" s="69">
        <v>425405</v>
      </c>
      <c r="W51" s="69">
        <v>335642</v>
      </c>
      <c r="X51" s="69">
        <v>305133</v>
      </c>
      <c r="Y51" s="69">
        <v>298035</v>
      </c>
      <c r="Z51" s="69">
        <v>313509</v>
      </c>
      <c r="AA51" s="69">
        <v>304333</v>
      </c>
      <c r="AB51" s="69">
        <v>309637</v>
      </c>
      <c r="AC51" s="69">
        <v>341139</v>
      </c>
      <c r="AD51" s="69">
        <v>360915</v>
      </c>
    </row>
    <row r="52" spans="1:50" ht="15" customHeight="1">
      <c r="A52" s="69" t="s">
        <v>120</v>
      </c>
      <c r="B52" s="69">
        <v>17734</v>
      </c>
      <c r="C52" s="69">
        <v>21302</v>
      </c>
      <c r="D52" s="69">
        <v>24619</v>
      </c>
      <c r="E52" s="69">
        <v>26092</v>
      </c>
      <c r="F52" s="69">
        <v>29946</v>
      </c>
      <c r="G52" s="69">
        <v>37429</v>
      </c>
      <c r="H52" s="69">
        <v>41136</v>
      </c>
      <c r="I52" s="69">
        <v>46022</v>
      </c>
      <c r="J52" s="69">
        <v>47216</v>
      </c>
      <c r="K52" s="69">
        <v>50518</v>
      </c>
      <c r="L52" s="69">
        <v>57061</v>
      </c>
      <c r="M52" s="69">
        <v>60236</v>
      </c>
      <c r="N52" s="69">
        <v>64412</v>
      </c>
      <c r="O52" s="69">
        <v>73443</v>
      </c>
      <c r="P52" s="69">
        <v>82480</v>
      </c>
      <c r="Q52" s="69">
        <v>90046</v>
      </c>
      <c r="R52" s="69">
        <v>93520</v>
      </c>
      <c r="S52" s="69">
        <v>103529</v>
      </c>
      <c r="T52" s="69">
        <v>108387</v>
      </c>
      <c r="U52" s="69">
        <v>102684</v>
      </c>
      <c r="V52" s="69">
        <v>121801</v>
      </c>
      <c r="W52" s="69">
        <v>121236</v>
      </c>
      <c r="X52" s="69">
        <v>134019</v>
      </c>
      <c r="Y52" s="69">
        <v>135705</v>
      </c>
      <c r="Z52" s="69">
        <v>138176</v>
      </c>
      <c r="AA52" s="69">
        <v>134996</v>
      </c>
      <c r="AB52" s="69">
        <v>143172</v>
      </c>
      <c r="AC52" s="69">
        <v>137609</v>
      </c>
      <c r="AD52" s="69">
        <v>140632</v>
      </c>
    </row>
    <row r="53" spans="1:50" ht="15" customHeight="1">
      <c r="A53" s="69" t="s">
        <v>121</v>
      </c>
      <c r="B53" s="69">
        <v>26671</v>
      </c>
      <c r="C53" s="69">
        <v>29110</v>
      </c>
      <c r="D53" s="69">
        <v>29292</v>
      </c>
      <c r="E53" s="69">
        <v>33361</v>
      </c>
      <c r="F53" s="69">
        <v>31314</v>
      </c>
      <c r="G53" s="69">
        <v>37727</v>
      </c>
      <c r="H53" s="69">
        <v>43570</v>
      </c>
      <c r="I53" s="69">
        <v>44429</v>
      </c>
      <c r="J53" s="69">
        <v>43830</v>
      </c>
      <c r="K53" s="69">
        <v>46616</v>
      </c>
      <c r="L53" s="69">
        <v>55614</v>
      </c>
      <c r="M53" s="69">
        <v>53752</v>
      </c>
      <c r="N53" s="69">
        <v>56003</v>
      </c>
      <c r="O53" s="69">
        <v>60004</v>
      </c>
      <c r="P53" s="69">
        <v>67870</v>
      </c>
      <c r="Q53" s="69">
        <v>75637</v>
      </c>
      <c r="R53" s="69">
        <v>85965</v>
      </c>
      <c r="S53" s="69">
        <v>105802</v>
      </c>
      <c r="T53" s="69">
        <v>117953</v>
      </c>
      <c r="U53" s="69">
        <v>106081</v>
      </c>
      <c r="V53" s="69">
        <v>123009</v>
      </c>
      <c r="W53" s="69">
        <v>125100</v>
      </c>
      <c r="X53" s="69">
        <v>132769</v>
      </c>
      <c r="Y53" s="69">
        <v>137651</v>
      </c>
      <c r="Z53" s="69">
        <v>134931</v>
      </c>
      <c r="AA53" s="69">
        <v>140451</v>
      </c>
      <c r="AB53" s="69">
        <v>141829</v>
      </c>
      <c r="AC53" s="69">
        <v>154298</v>
      </c>
      <c r="AD53" s="69">
        <v>162135</v>
      </c>
    </row>
    <row r="54" spans="1:50" ht="15" customHeight="1">
      <c r="A54" s="69" t="s">
        <v>122</v>
      </c>
      <c r="B54" s="69">
        <v>46151</v>
      </c>
      <c r="C54" s="69">
        <v>43911</v>
      </c>
      <c r="D54" s="69">
        <v>51503</v>
      </c>
      <c r="E54" s="69">
        <v>67641</v>
      </c>
      <c r="F54" s="69">
        <v>65823</v>
      </c>
      <c r="G54" s="69">
        <v>79846</v>
      </c>
      <c r="H54" s="69">
        <v>91261</v>
      </c>
      <c r="I54" s="69">
        <v>65802</v>
      </c>
      <c r="J54" s="69">
        <v>37216</v>
      </c>
      <c r="K54" s="69">
        <v>51173</v>
      </c>
      <c r="L54" s="69">
        <v>57369</v>
      </c>
      <c r="M54" s="69">
        <v>72275</v>
      </c>
      <c r="N54" s="69">
        <v>85906</v>
      </c>
      <c r="O54" s="69">
        <v>114369</v>
      </c>
      <c r="P54" s="69">
        <v>139248</v>
      </c>
      <c r="Q54" s="69">
        <v>150185</v>
      </c>
      <c r="R54" s="69">
        <v>161534</v>
      </c>
      <c r="S54" s="69">
        <v>174773</v>
      </c>
      <c r="T54" s="69">
        <v>200868</v>
      </c>
      <c r="U54" s="69">
        <v>154516</v>
      </c>
      <c r="V54" s="69">
        <v>218118</v>
      </c>
      <c r="W54" s="69">
        <v>197554</v>
      </c>
      <c r="X54" s="69">
        <v>298801</v>
      </c>
      <c r="Y54" s="69">
        <v>310248</v>
      </c>
      <c r="Z54" s="69">
        <v>254144</v>
      </c>
      <c r="AA54" s="69">
        <v>266288</v>
      </c>
      <c r="AB54" s="69">
        <v>285769</v>
      </c>
      <c r="AC54" s="69">
        <v>291818</v>
      </c>
      <c r="AD54" s="69">
        <v>317999</v>
      </c>
    </row>
    <row r="55" spans="1:50" ht="15" customHeight="1">
      <c r="A55" s="69" t="s">
        <v>123</v>
      </c>
      <c r="B55" s="69">
        <v>17138</v>
      </c>
      <c r="C55" s="69">
        <v>17390</v>
      </c>
      <c r="D55" s="69">
        <v>22451</v>
      </c>
      <c r="E55" s="69">
        <v>27739</v>
      </c>
      <c r="F55" s="69">
        <v>30395</v>
      </c>
      <c r="G55" s="69">
        <v>38854</v>
      </c>
      <c r="H55" s="69">
        <v>41077</v>
      </c>
      <c r="I55" s="69">
        <v>33285</v>
      </c>
      <c r="J55" s="69">
        <v>17684</v>
      </c>
      <c r="K55" s="69">
        <v>20205</v>
      </c>
      <c r="L55" s="69">
        <v>28435</v>
      </c>
      <c r="M55" s="69">
        <v>29003</v>
      </c>
      <c r="N55" s="69">
        <v>40415</v>
      </c>
      <c r="O55" s="69">
        <v>52402</v>
      </c>
      <c r="P55" s="69">
        <v>65444</v>
      </c>
      <c r="Q55" s="69">
        <v>72871</v>
      </c>
      <c r="R55" s="69">
        <v>69059</v>
      </c>
      <c r="S55" s="69">
        <v>61101</v>
      </c>
      <c r="T55" s="69">
        <v>72679</v>
      </c>
      <c r="U55" s="69">
        <v>53952</v>
      </c>
      <c r="V55" s="69">
        <v>72228</v>
      </c>
      <c r="W55" s="69">
        <v>85301</v>
      </c>
      <c r="X55" s="69">
        <v>89809</v>
      </c>
      <c r="Y55" s="69">
        <v>84412</v>
      </c>
      <c r="Z55" s="69">
        <v>77055</v>
      </c>
      <c r="AA55" s="69">
        <v>75886</v>
      </c>
      <c r="AB55" s="69">
        <v>84654</v>
      </c>
      <c r="AC55" s="69">
        <v>83215</v>
      </c>
      <c r="AD55" s="69">
        <v>84886</v>
      </c>
    </row>
    <row r="56" spans="1:50" ht="15" customHeight="1">
      <c r="A56" s="69" t="s">
        <v>124</v>
      </c>
      <c r="B56" s="69">
        <v>19602</v>
      </c>
      <c r="C56" s="69">
        <v>22962</v>
      </c>
      <c r="D56" s="69">
        <v>22292</v>
      </c>
      <c r="E56" s="69">
        <v>21887</v>
      </c>
      <c r="F56" s="69">
        <v>21724</v>
      </c>
      <c r="G56" s="69">
        <v>21786</v>
      </c>
      <c r="H56" s="69">
        <v>20521</v>
      </c>
      <c r="I56" s="69">
        <v>15140</v>
      </c>
      <c r="J56" s="69">
        <v>11272</v>
      </c>
      <c r="K56" s="69">
        <v>11410</v>
      </c>
      <c r="L56" s="69">
        <v>16428</v>
      </c>
      <c r="M56" s="69">
        <v>17701</v>
      </c>
      <c r="N56" s="69">
        <v>18825</v>
      </c>
      <c r="O56" s="69">
        <v>18774</v>
      </c>
      <c r="P56" s="69">
        <v>20948</v>
      </c>
      <c r="Q56" s="69">
        <v>20793</v>
      </c>
      <c r="R56" s="69">
        <v>22055</v>
      </c>
      <c r="S56" s="69">
        <v>22010</v>
      </c>
      <c r="T56" s="69">
        <v>23160</v>
      </c>
      <c r="U56" s="69">
        <v>24040</v>
      </c>
      <c r="V56" s="69">
        <v>25516</v>
      </c>
      <c r="W56" s="69">
        <v>23564</v>
      </c>
      <c r="X56" s="69">
        <v>23590</v>
      </c>
      <c r="Y56" s="69">
        <v>24648</v>
      </c>
      <c r="Z56" s="69">
        <v>24174</v>
      </c>
      <c r="AA56" s="69">
        <v>25045</v>
      </c>
      <c r="AB56" s="69">
        <v>24685</v>
      </c>
      <c r="AC56" s="69">
        <v>26478</v>
      </c>
      <c r="AD56" s="69">
        <v>26475</v>
      </c>
    </row>
    <row r="57" spans="1:50" ht="15" customHeight="1">
      <c r="A57" s="69" t="s">
        <v>125</v>
      </c>
      <c r="B57" s="69">
        <v>38322</v>
      </c>
      <c r="C57" s="69">
        <v>42746</v>
      </c>
      <c r="D57" s="69">
        <v>45828</v>
      </c>
      <c r="E57" s="69">
        <v>49692</v>
      </c>
      <c r="F57" s="69">
        <v>51008</v>
      </c>
      <c r="G57" s="69">
        <v>54473</v>
      </c>
      <c r="H57" s="69">
        <v>53419</v>
      </c>
      <c r="I57" s="69">
        <v>49139</v>
      </c>
      <c r="J57" s="69">
        <v>46331</v>
      </c>
      <c r="K57" s="69">
        <v>52773</v>
      </c>
      <c r="L57" s="69">
        <v>65115</v>
      </c>
      <c r="M57" s="69">
        <v>64764</v>
      </c>
      <c r="N57" s="69">
        <v>67861</v>
      </c>
      <c r="O57" s="69">
        <v>62407</v>
      </c>
      <c r="P57" s="69">
        <v>61500</v>
      </c>
      <c r="Q57" s="69">
        <v>56206</v>
      </c>
      <c r="R57" s="69">
        <v>58093</v>
      </c>
      <c r="S57" s="69">
        <v>72751</v>
      </c>
      <c r="T57" s="69">
        <v>69085</v>
      </c>
      <c r="U57" s="69">
        <v>74149</v>
      </c>
      <c r="V57" s="69">
        <v>75956</v>
      </c>
      <c r="W57" s="69">
        <v>74854</v>
      </c>
      <c r="X57" s="69">
        <v>76451</v>
      </c>
      <c r="Y57" s="69">
        <v>78849</v>
      </c>
      <c r="Z57" s="69">
        <v>79448</v>
      </c>
      <c r="AA57" s="69">
        <v>81309</v>
      </c>
      <c r="AB57" s="69">
        <v>81683</v>
      </c>
      <c r="AC57" s="69">
        <v>81218</v>
      </c>
      <c r="AD57" s="69">
        <v>83620</v>
      </c>
    </row>
    <row r="58" spans="1:50" ht="15" customHeight="1">
      <c r="A58" s="69" t="s">
        <v>126</v>
      </c>
      <c r="B58" s="69">
        <v>655</v>
      </c>
      <c r="C58" s="69">
        <v>679</v>
      </c>
      <c r="D58" s="69">
        <v>677</v>
      </c>
      <c r="E58" s="69">
        <v>605</v>
      </c>
      <c r="F58" s="69">
        <v>596</v>
      </c>
      <c r="G58" s="69">
        <v>577</v>
      </c>
      <c r="H58" s="69">
        <v>596</v>
      </c>
      <c r="I58" s="69">
        <v>630</v>
      </c>
      <c r="J58" s="69">
        <v>667</v>
      </c>
      <c r="K58" s="69">
        <v>712</v>
      </c>
      <c r="L58" s="69">
        <v>728</v>
      </c>
      <c r="M58" s="69">
        <v>706</v>
      </c>
      <c r="N58" s="69">
        <v>739</v>
      </c>
      <c r="O58" s="69">
        <v>784</v>
      </c>
      <c r="P58" s="69">
        <v>874</v>
      </c>
      <c r="Q58" s="69">
        <v>893</v>
      </c>
      <c r="R58" s="69">
        <v>923</v>
      </c>
      <c r="S58" s="69">
        <v>982</v>
      </c>
      <c r="T58" s="69">
        <v>1026</v>
      </c>
      <c r="U58" s="69">
        <v>1176</v>
      </c>
      <c r="V58" s="69">
        <v>1119</v>
      </c>
      <c r="W58" s="69">
        <v>1269</v>
      </c>
      <c r="X58" s="69">
        <v>1362</v>
      </c>
      <c r="Y58" s="69">
        <v>1384</v>
      </c>
      <c r="Z58" s="69">
        <v>1450</v>
      </c>
      <c r="AA58" s="69">
        <v>1584</v>
      </c>
      <c r="AB58" s="69">
        <v>1778</v>
      </c>
      <c r="AC58" s="69">
        <v>1748</v>
      </c>
      <c r="AD58" s="69">
        <v>2059</v>
      </c>
    </row>
    <row r="59" spans="1:50" s="104" customFormat="1" ht="15" customHeight="1">
      <c r="A59" s="96" t="s">
        <v>90</v>
      </c>
      <c r="B59" s="82">
        <v>848878</v>
      </c>
      <c r="C59" s="82">
        <v>927035</v>
      </c>
      <c r="D59" s="82">
        <v>1021927</v>
      </c>
      <c r="E59" s="82">
        <v>1106450</v>
      </c>
      <c r="F59" s="82">
        <v>1198495</v>
      </c>
      <c r="G59" s="82">
        <v>1332941</v>
      </c>
      <c r="H59" s="82">
        <v>1411429</v>
      </c>
      <c r="I59" s="82">
        <v>1424654</v>
      </c>
      <c r="J59" s="82">
        <v>1306388</v>
      </c>
      <c r="K59" s="82">
        <v>1435147</v>
      </c>
      <c r="L59" s="82">
        <v>1482167</v>
      </c>
      <c r="M59" s="82">
        <v>1511269</v>
      </c>
      <c r="N59" s="82">
        <v>1645197</v>
      </c>
      <c r="O59" s="82">
        <v>1813028</v>
      </c>
      <c r="P59" s="82">
        <v>1948498</v>
      </c>
      <c r="Q59" s="82">
        <v>2030365</v>
      </c>
      <c r="R59" s="82">
        <v>2145310</v>
      </c>
      <c r="S59" s="82">
        <v>2301307</v>
      </c>
      <c r="T59" s="82">
        <v>2355860</v>
      </c>
      <c r="U59" s="82">
        <v>2277687</v>
      </c>
      <c r="V59" s="82">
        <v>2537476</v>
      </c>
      <c r="W59" s="82">
        <v>2414078</v>
      </c>
      <c r="X59" s="82">
        <v>2581224</v>
      </c>
      <c r="Y59" s="82">
        <v>2629744</v>
      </c>
      <c r="Z59" s="82">
        <v>2630605</v>
      </c>
      <c r="AA59" s="82">
        <v>2670312</v>
      </c>
      <c r="AB59" s="82">
        <v>2730539</v>
      </c>
      <c r="AC59" s="82">
        <v>2807963</v>
      </c>
      <c r="AD59" s="82">
        <v>2898627</v>
      </c>
    </row>
    <row r="60" spans="1:50" ht="15" customHeight="1">
      <c r="A60" s="98" t="s">
        <v>36</v>
      </c>
    </row>
    <row r="61" spans="1:50" s="243" customFormat="1" ht="15" customHeight="1">
      <c r="A61" s="240"/>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F61" s="99"/>
      <c r="AG61" s="99"/>
      <c r="AH61" s="99"/>
      <c r="AI61" s="99"/>
      <c r="AJ61" s="99"/>
      <c r="AK61" s="99"/>
      <c r="AL61" s="99"/>
      <c r="AM61" s="99"/>
      <c r="AN61" s="99"/>
      <c r="AO61" s="99"/>
      <c r="AP61" s="99"/>
      <c r="AQ61" s="99"/>
      <c r="AR61" s="99"/>
      <c r="AS61" s="99"/>
      <c r="AT61" s="99"/>
      <c r="AU61" s="99"/>
      <c r="AV61" s="99"/>
      <c r="AW61" s="99"/>
      <c r="AX61" s="99"/>
    </row>
    <row r="62" spans="1:50" ht="15" customHeight="1">
      <c r="A62" s="59" t="s">
        <v>128</v>
      </c>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row>
    <row r="63" spans="1:50" ht="15" customHeight="1">
      <c r="A63" s="59" t="s">
        <v>38</v>
      </c>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row>
    <row r="64" spans="1:50" ht="15" customHeight="1">
      <c r="A64" s="63" t="s">
        <v>2</v>
      </c>
      <c r="B64" s="63"/>
      <c r="C64" s="63"/>
      <c r="D64" s="63"/>
      <c r="E64" s="63"/>
      <c r="F64" s="63"/>
      <c r="G64" s="63"/>
      <c r="H64" s="63"/>
      <c r="I64" s="63"/>
      <c r="J64" s="63"/>
      <c r="K64" s="63"/>
      <c r="L64" s="63"/>
      <c r="M64" s="63"/>
      <c r="N64" s="63"/>
      <c r="O64" s="64"/>
      <c r="P64" s="64"/>
      <c r="Q64" s="63"/>
      <c r="R64" s="64"/>
      <c r="S64" s="63"/>
      <c r="T64" s="2"/>
      <c r="U64" s="2"/>
      <c r="V64" s="3"/>
      <c r="W64" s="35"/>
      <c r="X64" s="3"/>
      <c r="Y64" s="3"/>
      <c r="Z64" s="3"/>
      <c r="AA64" s="3"/>
      <c r="AB64" s="3"/>
      <c r="AC64" s="3"/>
      <c r="AD64" s="3"/>
    </row>
    <row r="65" spans="1:30" ht="13.5">
      <c r="A65" s="4"/>
      <c r="B65" s="5">
        <v>1990</v>
      </c>
      <c r="C65" s="5">
        <v>1991</v>
      </c>
      <c r="D65" s="5">
        <v>1992</v>
      </c>
      <c r="E65" s="5">
        <v>1993</v>
      </c>
      <c r="F65" s="5">
        <v>1994</v>
      </c>
      <c r="G65" s="5">
        <v>1995</v>
      </c>
      <c r="H65" s="5">
        <v>1996</v>
      </c>
      <c r="I65" s="5">
        <v>1997</v>
      </c>
      <c r="J65" s="5">
        <v>1998</v>
      </c>
      <c r="K65" s="5">
        <v>1999</v>
      </c>
      <c r="L65" s="5">
        <v>2000</v>
      </c>
      <c r="M65" s="5">
        <v>2001</v>
      </c>
      <c r="N65" s="5">
        <v>2002</v>
      </c>
      <c r="O65" s="5">
        <v>2003</v>
      </c>
      <c r="P65" s="5">
        <v>2004</v>
      </c>
      <c r="Q65" s="5" t="s">
        <v>4</v>
      </c>
      <c r="R65" s="5" t="s">
        <v>5</v>
      </c>
      <c r="S65" s="5" t="s">
        <v>6</v>
      </c>
      <c r="T65" s="5" t="s">
        <v>7</v>
      </c>
      <c r="U65" s="5">
        <v>2009</v>
      </c>
      <c r="V65" s="6" t="s">
        <v>8</v>
      </c>
      <c r="W65" s="6" t="s">
        <v>9</v>
      </c>
      <c r="X65" s="6">
        <v>2012</v>
      </c>
      <c r="Y65" s="6">
        <v>2013</v>
      </c>
      <c r="Z65" s="6">
        <v>2014</v>
      </c>
      <c r="AA65" s="6">
        <v>2015</v>
      </c>
      <c r="AB65" s="6" t="s">
        <v>14</v>
      </c>
      <c r="AC65" s="6" t="s">
        <v>15</v>
      </c>
      <c r="AD65" s="6" t="s">
        <v>16</v>
      </c>
    </row>
    <row r="66" spans="1:30" ht="15" customHeight="1">
      <c r="A66" s="69" t="s">
        <v>103</v>
      </c>
      <c r="B66" s="69">
        <v>61.457349054407523</v>
      </c>
      <c r="C66" s="69">
        <v>66.546613167540826</v>
      </c>
      <c r="D66" s="69">
        <v>73.348579671245133</v>
      </c>
      <c r="E66" s="69">
        <v>73.121710511300094</v>
      </c>
      <c r="F66" s="69">
        <v>78.160762134304719</v>
      </c>
      <c r="G66" s="69">
        <v>81.747759838224482</v>
      </c>
      <c r="H66" s="69">
        <v>86.46271266130762</v>
      </c>
      <c r="I66" s="69">
        <v>86.9242110933085</v>
      </c>
      <c r="J66" s="69">
        <v>86.275557016282534</v>
      </c>
      <c r="K66" s="69">
        <v>96.042342823493968</v>
      </c>
      <c r="L66" s="69">
        <v>99.487832600687454</v>
      </c>
      <c r="M66" s="69">
        <v>98.485408706845789</v>
      </c>
      <c r="N66" s="69">
        <v>100</v>
      </c>
      <c r="O66" s="69">
        <v>111.02620635507535</v>
      </c>
      <c r="P66" s="69">
        <v>106.69423788851914</v>
      </c>
      <c r="Q66" s="69">
        <v>109.81060761677827</v>
      </c>
      <c r="R66" s="69">
        <v>117.94320510889263</v>
      </c>
      <c r="S66" s="69">
        <v>129.1090934819623</v>
      </c>
      <c r="T66" s="77">
        <v>132.00726711675316</v>
      </c>
      <c r="U66" s="77">
        <v>129.79289630207833</v>
      </c>
      <c r="V66" s="77">
        <v>134.75206441806006</v>
      </c>
      <c r="W66" s="77">
        <v>145.6486312531668</v>
      </c>
      <c r="X66" s="77">
        <v>151.06016825748964</v>
      </c>
      <c r="Y66" s="77">
        <v>149.11329307204576</v>
      </c>
      <c r="Z66" s="77">
        <v>153.23482555724451</v>
      </c>
      <c r="AA66" s="77">
        <v>152.02287863641135</v>
      </c>
      <c r="AB66" s="77">
        <v>154.31119875473024</v>
      </c>
      <c r="AC66" s="77">
        <v>155.22963084690213</v>
      </c>
      <c r="AD66" s="77">
        <v>165.72814957844332</v>
      </c>
    </row>
    <row r="67" spans="1:30" ht="15" customHeight="1">
      <c r="A67" s="69" t="s">
        <v>104</v>
      </c>
      <c r="B67" s="69">
        <v>52.840969303048524</v>
      </c>
      <c r="C67" s="69">
        <v>59.467837083613013</v>
      </c>
      <c r="D67" s="69">
        <v>62.749478964287007</v>
      </c>
      <c r="E67" s="69">
        <v>68.587728284291245</v>
      </c>
      <c r="F67" s="69">
        <v>76.960507259175557</v>
      </c>
      <c r="G67" s="69">
        <v>88.355293369599806</v>
      </c>
      <c r="H67" s="69">
        <v>92.164152742943969</v>
      </c>
      <c r="I67" s="69">
        <v>107.79875657917979</v>
      </c>
      <c r="J67" s="69">
        <v>103.60132819951255</v>
      </c>
      <c r="K67" s="69">
        <v>133.7851919884136</v>
      </c>
      <c r="L67" s="69">
        <v>69.472605885054236</v>
      </c>
      <c r="M67" s="69">
        <v>80.310148715956061</v>
      </c>
      <c r="N67" s="69">
        <v>100</v>
      </c>
      <c r="O67" s="69">
        <v>114.88130983079586</v>
      </c>
      <c r="P67" s="69">
        <v>123.33798438659083</v>
      </c>
      <c r="Q67" s="69">
        <v>126.78211876081809</v>
      </c>
      <c r="R67" s="69">
        <v>143.50736514889255</v>
      </c>
      <c r="S67" s="69">
        <v>136.26496873785717</v>
      </c>
      <c r="T67" s="77">
        <v>139.68614221625626</v>
      </c>
      <c r="U67" s="77">
        <v>134.18259210851667</v>
      </c>
      <c r="V67" s="77">
        <v>142.04051715002291</v>
      </c>
      <c r="W67" s="77">
        <v>141.28810625596094</v>
      </c>
      <c r="X67" s="77">
        <v>167.50415062347656</v>
      </c>
      <c r="Y67" s="77">
        <v>174.89667596877311</v>
      </c>
      <c r="Z67" s="77">
        <v>178.04055247447801</v>
      </c>
      <c r="AA67" s="77">
        <v>185.16196262672642</v>
      </c>
      <c r="AB67" s="77">
        <v>184.04394362216956</v>
      </c>
      <c r="AC67" s="77">
        <v>183.5829594828499</v>
      </c>
      <c r="AD67" s="77">
        <v>176.48892578331973</v>
      </c>
    </row>
    <row r="68" spans="1:30" ht="15" customHeight="1">
      <c r="A68" s="69" t="s">
        <v>105</v>
      </c>
      <c r="B68" s="69">
        <v>122.20552102905049</v>
      </c>
      <c r="C68" s="69">
        <v>127.32764850411914</v>
      </c>
      <c r="D68" s="69">
        <v>129.03309726839143</v>
      </c>
      <c r="E68" s="69">
        <v>133.69851134557021</v>
      </c>
      <c r="F68" s="69">
        <v>139.51438069085131</v>
      </c>
      <c r="G68" s="69">
        <v>132.55094666859375</v>
      </c>
      <c r="H68" s="69">
        <v>147.71209712386187</v>
      </c>
      <c r="I68" s="69">
        <v>134.78248301777717</v>
      </c>
      <c r="J68" s="69">
        <v>110.75299898829311</v>
      </c>
      <c r="K68" s="69">
        <v>101.6100592571181</v>
      </c>
      <c r="L68" s="69">
        <v>99.855470443705741</v>
      </c>
      <c r="M68" s="69">
        <v>96.808787397022698</v>
      </c>
      <c r="N68" s="69">
        <v>100</v>
      </c>
      <c r="O68" s="69">
        <v>103.52363058245412</v>
      </c>
      <c r="P68" s="69">
        <v>112.50758780170545</v>
      </c>
      <c r="Q68" s="69">
        <v>106.34773811244401</v>
      </c>
      <c r="R68" s="69">
        <v>92.76195982078336</v>
      </c>
      <c r="S68" s="69">
        <v>99.442115912704168</v>
      </c>
      <c r="T68" s="77">
        <v>98.531579708050316</v>
      </c>
      <c r="U68" s="77">
        <v>90.021679433444149</v>
      </c>
      <c r="V68" s="77">
        <v>100.41624512212749</v>
      </c>
      <c r="W68" s="77">
        <v>104.49775979187746</v>
      </c>
      <c r="X68" s="77">
        <v>102.94840294840297</v>
      </c>
      <c r="Y68" s="77">
        <v>103.66237895649662</v>
      </c>
      <c r="Z68" s="77">
        <v>100.27460615695912</v>
      </c>
      <c r="AA68" s="77">
        <v>97.433155080213936</v>
      </c>
      <c r="AB68" s="77">
        <v>88.538806185865027</v>
      </c>
      <c r="AC68" s="77">
        <v>73.600231247290083</v>
      </c>
      <c r="AD68" s="77">
        <v>61.32100014452957</v>
      </c>
    </row>
    <row r="69" spans="1:30" ht="15" customHeight="1">
      <c r="A69" s="69" t="s">
        <v>106</v>
      </c>
      <c r="B69" s="69">
        <v>85.250396882667047</v>
      </c>
      <c r="C69" s="69">
        <v>92.200725000636709</v>
      </c>
      <c r="D69" s="69">
        <v>97.987995891097086</v>
      </c>
      <c r="E69" s="69">
        <v>97.194230556994043</v>
      </c>
      <c r="F69" s="69">
        <v>99.192651515794651</v>
      </c>
      <c r="G69" s="69">
        <v>108.54125457370131</v>
      </c>
      <c r="H69" s="69">
        <v>102.02304041836101</v>
      </c>
      <c r="I69" s="69">
        <v>97.303744704693813</v>
      </c>
      <c r="J69" s="69">
        <v>96.855500751317976</v>
      </c>
      <c r="K69" s="69">
        <v>97.094903771870975</v>
      </c>
      <c r="L69" s="69">
        <v>98.872598541509248</v>
      </c>
      <c r="M69" s="69">
        <v>98.247773636803544</v>
      </c>
      <c r="N69" s="69">
        <v>100</v>
      </c>
      <c r="O69" s="69">
        <v>101.17918721825575</v>
      </c>
      <c r="P69" s="69">
        <v>107.96227280059087</v>
      </c>
      <c r="Q69" s="69">
        <v>107.21944427937143</v>
      </c>
      <c r="R69" s="69">
        <v>106.91637024271391</v>
      </c>
      <c r="S69" s="69">
        <v>102.94499673155451</v>
      </c>
      <c r="T69" s="77">
        <v>101.10447989269312</v>
      </c>
      <c r="U69" s="77">
        <v>94.536177871350588</v>
      </c>
      <c r="V69" s="77">
        <v>103.96373298922687</v>
      </c>
      <c r="W69" s="77">
        <v>86.613805574185221</v>
      </c>
      <c r="X69" s="77">
        <v>83.06266076931567</v>
      </c>
      <c r="Y69" s="77">
        <v>84.50926625521042</v>
      </c>
      <c r="Z69" s="77">
        <v>83.818223493756008</v>
      </c>
      <c r="AA69" s="77">
        <v>80.381686517874584</v>
      </c>
      <c r="AB69" s="77">
        <v>77.368774035808585</v>
      </c>
      <c r="AC69" s="77">
        <v>74.622430874500182</v>
      </c>
      <c r="AD69" s="77">
        <v>72.038236567537965</v>
      </c>
    </row>
    <row r="70" spans="1:30" ht="15" customHeight="1">
      <c r="A70" s="69" t="s">
        <v>107</v>
      </c>
      <c r="B70" s="69">
        <v>57.064748765383719</v>
      </c>
      <c r="C70" s="69">
        <v>64.7713020302579</v>
      </c>
      <c r="D70" s="69">
        <v>64.41561495649448</v>
      </c>
      <c r="E70" s="69">
        <v>66.44685270831701</v>
      </c>
      <c r="F70" s="69">
        <v>68.582934859292948</v>
      </c>
      <c r="G70" s="69">
        <v>69.786195814062879</v>
      </c>
      <c r="H70" s="69">
        <v>69.926314964333315</v>
      </c>
      <c r="I70" s="69">
        <v>72.923688955083492</v>
      </c>
      <c r="J70" s="69">
        <v>78.128674453241359</v>
      </c>
      <c r="K70" s="69">
        <v>78.280551853884134</v>
      </c>
      <c r="L70" s="69">
        <v>88.636630869326638</v>
      </c>
      <c r="M70" s="69">
        <v>94.57454730736066</v>
      </c>
      <c r="N70" s="69">
        <v>100</v>
      </c>
      <c r="O70" s="69">
        <v>104.89535157168613</v>
      </c>
      <c r="P70" s="69">
        <v>110.15618875911265</v>
      </c>
      <c r="Q70" s="69">
        <v>116.06274986282043</v>
      </c>
      <c r="R70" s="69">
        <v>119.78717566826057</v>
      </c>
      <c r="S70" s="69">
        <v>115.86971858587444</v>
      </c>
      <c r="T70" s="77">
        <v>115.84620208512975</v>
      </c>
      <c r="U70" s="77">
        <v>106.35043505526379</v>
      </c>
      <c r="V70" s="77">
        <v>111.14976091557578</v>
      </c>
      <c r="W70" s="77">
        <v>94.099318021478425</v>
      </c>
      <c r="X70" s="77">
        <v>86.196793917065165</v>
      </c>
      <c r="Y70" s="77">
        <v>82.24504193775968</v>
      </c>
      <c r="Z70" s="77">
        <v>85.214000156776692</v>
      </c>
      <c r="AA70" s="77">
        <v>83.892176844085611</v>
      </c>
      <c r="AB70" s="77">
        <v>78.713647409265505</v>
      </c>
      <c r="AC70" s="77">
        <v>76.62067884298817</v>
      </c>
      <c r="AD70" s="77">
        <v>79.121266755506781</v>
      </c>
    </row>
    <row r="71" spans="1:30" ht="15" customHeight="1">
      <c r="A71" s="69" t="s">
        <v>108</v>
      </c>
      <c r="B71" s="69">
        <v>93.061477843147841</v>
      </c>
      <c r="C71" s="69">
        <v>104.42867166837588</v>
      </c>
      <c r="D71" s="69">
        <v>106.73611485939441</v>
      </c>
      <c r="E71" s="69">
        <v>112.03378852485562</v>
      </c>
      <c r="F71" s="69">
        <v>117.3044745506558</v>
      </c>
      <c r="G71" s="69">
        <v>118.70243428509741</v>
      </c>
      <c r="H71" s="69">
        <v>103.78636584444324</v>
      </c>
      <c r="I71" s="69">
        <v>115.18864360123064</v>
      </c>
      <c r="J71" s="69">
        <v>97.50364333135424</v>
      </c>
      <c r="K71" s="69">
        <v>99.700437199762519</v>
      </c>
      <c r="L71" s="69">
        <v>97.700653100879805</v>
      </c>
      <c r="M71" s="69">
        <v>105.57294759000378</v>
      </c>
      <c r="N71" s="69">
        <v>100</v>
      </c>
      <c r="O71" s="69">
        <v>102.04296432234037</v>
      </c>
      <c r="P71" s="69">
        <v>94.494521509148811</v>
      </c>
      <c r="Q71" s="69">
        <v>98.604739029524481</v>
      </c>
      <c r="R71" s="69">
        <v>96.909915258811466</v>
      </c>
      <c r="S71" s="69">
        <v>106.45544340691963</v>
      </c>
      <c r="T71" s="77">
        <v>101.25762400820423</v>
      </c>
      <c r="U71" s="77">
        <v>95.296054407081542</v>
      </c>
      <c r="V71" s="77">
        <v>100.14303449020346</v>
      </c>
      <c r="W71" s="77">
        <v>98.097371403897</v>
      </c>
      <c r="X71" s="77">
        <v>89.806768500026976</v>
      </c>
      <c r="Y71" s="77">
        <v>100.01349381983052</v>
      </c>
      <c r="Z71" s="77">
        <v>108.25551897231068</v>
      </c>
      <c r="AA71" s="77">
        <v>102.06995196200141</v>
      </c>
      <c r="AB71" s="77">
        <v>106.24224105359747</v>
      </c>
      <c r="AC71" s="77">
        <v>110.94078911858369</v>
      </c>
      <c r="AD71" s="77">
        <v>112.92707939763589</v>
      </c>
    </row>
    <row r="72" spans="1:30" ht="15" customHeight="1">
      <c r="A72" s="69" t="s">
        <v>109</v>
      </c>
      <c r="B72" s="69">
        <v>157.01624058609553</v>
      </c>
      <c r="C72" s="69">
        <v>129.17669962600539</v>
      </c>
      <c r="D72" s="69">
        <v>131.61534914698495</v>
      </c>
      <c r="E72" s="69">
        <v>124.10471847943028</v>
      </c>
      <c r="F72" s="69">
        <v>146.58025513602129</v>
      </c>
      <c r="G72" s="69">
        <v>116.96808238126953</v>
      </c>
      <c r="H72" s="69">
        <v>104.65187765766689</v>
      </c>
      <c r="I72" s="69">
        <v>89.620369895998778</v>
      </c>
      <c r="J72" s="69">
        <v>66.483938726369189</v>
      </c>
      <c r="K72" s="69">
        <v>73.692299810441114</v>
      </c>
      <c r="L72" s="69">
        <v>87.924586300527693</v>
      </c>
      <c r="M72" s="69">
        <v>92.376658640299198</v>
      </c>
      <c r="N72" s="69">
        <v>100</v>
      </c>
      <c r="O72" s="69">
        <v>102.64357805215431</v>
      </c>
      <c r="P72" s="69">
        <v>114.20667042368974</v>
      </c>
      <c r="Q72" s="69">
        <v>110.34889082432503</v>
      </c>
      <c r="R72" s="69">
        <v>109.39084994108306</v>
      </c>
      <c r="S72" s="69">
        <v>120.11885854808136</v>
      </c>
      <c r="T72" s="77">
        <v>114.41672216814388</v>
      </c>
      <c r="U72" s="77">
        <v>110.52308007582359</v>
      </c>
      <c r="V72" s="77">
        <v>130.29868333418725</v>
      </c>
      <c r="W72" s="77">
        <v>142.36897382038021</v>
      </c>
      <c r="X72" s="77">
        <v>145.20723397715054</v>
      </c>
      <c r="Y72" s="77">
        <v>151.45755417798051</v>
      </c>
      <c r="Z72" s="77">
        <v>166.00747989138796</v>
      </c>
      <c r="AA72" s="77">
        <v>167.19094215892216</v>
      </c>
      <c r="AB72" s="77">
        <v>180.57789845791288</v>
      </c>
      <c r="AC72" s="77">
        <v>193.55499769455409</v>
      </c>
      <c r="AD72" s="77">
        <v>186.21855627849791</v>
      </c>
    </row>
    <row r="73" spans="1:30" ht="15" customHeight="1">
      <c r="A73" s="69" t="s">
        <v>110</v>
      </c>
      <c r="B73" s="69">
        <v>29.273815720978664</v>
      </c>
      <c r="C73" s="69">
        <v>33.435710567412812</v>
      </c>
      <c r="D73" s="69">
        <v>37.1186881832379</v>
      </c>
      <c r="E73" s="69">
        <v>43.318584070796462</v>
      </c>
      <c r="F73" s="69">
        <v>52.941176470588232</v>
      </c>
      <c r="G73" s="69">
        <v>57.959396147839662</v>
      </c>
      <c r="H73" s="69">
        <v>64.833420093701193</v>
      </c>
      <c r="I73" s="69">
        <v>73.597084851639764</v>
      </c>
      <c r="J73" s="69">
        <v>78.26132222800625</v>
      </c>
      <c r="K73" s="69">
        <v>85.13274336283186</v>
      </c>
      <c r="L73" s="69">
        <v>88.716814159292042</v>
      </c>
      <c r="M73" s="69">
        <v>93.654346694429989</v>
      </c>
      <c r="N73" s="69">
        <v>100</v>
      </c>
      <c r="O73" s="69">
        <v>103.50598646538262</v>
      </c>
      <c r="P73" s="69">
        <v>102.69651223321188</v>
      </c>
      <c r="Q73" s="69">
        <v>109.71629359708486</v>
      </c>
      <c r="R73" s="69">
        <v>117.37636647579386</v>
      </c>
      <c r="S73" s="69">
        <v>121.79854242581989</v>
      </c>
      <c r="T73" s="77">
        <v>114.9869859448204</v>
      </c>
      <c r="U73" s="77">
        <v>115.44768349817802</v>
      </c>
      <c r="V73" s="77">
        <v>121.60333159812596</v>
      </c>
      <c r="W73" s="77">
        <v>117.36335242061425</v>
      </c>
      <c r="X73" s="77">
        <v>119.09422175950024</v>
      </c>
      <c r="Y73" s="77">
        <v>114.51847995835502</v>
      </c>
      <c r="Z73" s="77">
        <v>118.33159812597604</v>
      </c>
      <c r="AA73" s="77">
        <v>118.63352420614262</v>
      </c>
      <c r="AB73" s="77">
        <v>120.54398750650702</v>
      </c>
      <c r="AC73" s="77">
        <v>121.88703800104113</v>
      </c>
      <c r="AD73" s="77">
        <v>126.08276939094223</v>
      </c>
    </row>
    <row r="74" spans="1:30" ht="15" customHeight="1">
      <c r="A74" s="69" t="s">
        <v>111</v>
      </c>
      <c r="B74" s="69">
        <v>41.04279762656229</v>
      </c>
      <c r="C74" s="69">
        <v>44.615578841055409</v>
      </c>
      <c r="D74" s="69">
        <v>44.299962125994185</v>
      </c>
      <c r="E74" s="69">
        <v>50.006312334301221</v>
      </c>
      <c r="F74" s="69">
        <v>58.515338972351969</v>
      </c>
      <c r="G74" s="69">
        <v>70.268905441232164</v>
      </c>
      <c r="H74" s="69">
        <v>65.951268779194535</v>
      </c>
      <c r="I74" s="69">
        <v>63.085469006438565</v>
      </c>
      <c r="J74" s="69">
        <v>76.303497033202859</v>
      </c>
      <c r="K74" s="69">
        <v>95.253124605479087</v>
      </c>
      <c r="L74" s="69">
        <v>86.10023986870344</v>
      </c>
      <c r="M74" s="69">
        <v>91.528847367756597</v>
      </c>
      <c r="N74" s="69">
        <v>100</v>
      </c>
      <c r="O74" s="69">
        <v>104.67112738290619</v>
      </c>
      <c r="P74" s="69">
        <v>115.43996970079534</v>
      </c>
      <c r="Q74" s="69">
        <v>128.695871733367</v>
      </c>
      <c r="R74" s="69">
        <v>124.41610907713674</v>
      </c>
      <c r="S74" s="69">
        <v>125.55232925135715</v>
      </c>
      <c r="T74" s="77">
        <v>128.14038631485923</v>
      </c>
      <c r="U74" s="77">
        <v>113.57151874763288</v>
      </c>
      <c r="V74" s="77">
        <v>117.2705466481505</v>
      </c>
      <c r="W74" s="77">
        <v>111.8293144804949</v>
      </c>
      <c r="X74" s="77">
        <v>110.09973488195936</v>
      </c>
      <c r="Y74" s="77">
        <v>107.29705845221565</v>
      </c>
      <c r="Z74" s="77">
        <v>104.86049741194296</v>
      </c>
      <c r="AA74" s="77">
        <v>99.659133947733892</v>
      </c>
      <c r="AB74" s="77">
        <v>95.795985355384445</v>
      </c>
      <c r="AC74" s="77">
        <v>97.336194924883245</v>
      </c>
      <c r="AD74" s="77">
        <v>100.79535412195432</v>
      </c>
    </row>
    <row r="75" spans="1:30" ht="15" customHeight="1">
      <c r="A75" s="69" t="s">
        <v>112</v>
      </c>
      <c r="B75" s="69">
        <v>32.795929523569228</v>
      </c>
      <c r="C75" s="69">
        <v>34.397207855010294</v>
      </c>
      <c r="D75" s="69">
        <v>41.728270468020682</v>
      </c>
      <c r="E75" s="69">
        <v>49.436945460661867</v>
      </c>
      <c r="F75" s="69">
        <v>55.643581010050035</v>
      </c>
      <c r="G75" s="69">
        <v>65.561582776165849</v>
      </c>
      <c r="H75" s="69">
        <v>83.927505151171118</v>
      </c>
      <c r="I75" s="69">
        <v>104.90139186745724</v>
      </c>
      <c r="J75" s="69">
        <v>99.624069635423254</v>
      </c>
      <c r="K75" s="69">
        <v>100.4062066355494</v>
      </c>
      <c r="L75" s="69">
        <v>103.30852361128632</v>
      </c>
      <c r="M75" s="69">
        <v>98.755308860014296</v>
      </c>
      <c r="N75" s="69">
        <v>100</v>
      </c>
      <c r="O75" s="69">
        <v>97.981581935158317</v>
      </c>
      <c r="P75" s="69">
        <v>92.726125898826794</v>
      </c>
      <c r="Q75" s="69">
        <v>91.964173079349052</v>
      </c>
      <c r="R75" s="69">
        <v>92.927967705310948</v>
      </c>
      <c r="S75" s="69">
        <v>98.182582734115456</v>
      </c>
      <c r="T75" s="77">
        <v>92.647071191287154</v>
      </c>
      <c r="U75" s="77">
        <v>100.26575837853748</v>
      </c>
      <c r="V75" s="77">
        <v>102.75261763592785</v>
      </c>
      <c r="W75" s="77">
        <v>88.995416508977755</v>
      </c>
      <c r="X75" s="77">
        <v>93.053277826836549</v>
      </c>
      <c r="Y75" s="77">
        <v>95.784870274588968</v>
      </c>
      <c r="Z75" s="77">
        <v>98.728396619149748</v>
      </c>
      <c r="AA75" s="77">
        <v>106.62545729784283</v>
      </c>
      <c r="AB75" s="77">
        <v>107.59009293133175</v>
      </c>
      <c r="AC75" s="77">
        <v>112.81527269669066</v>
      </c>
      <c r="AD75" s="77">
        <v>117.5392119759472</v>
      </c>
    </row>
    <row r="76" spans="1:30" ht="15" customHeight="1">
      <c r="A76" s="69" t="s">
        <v>113</v>
      </c>
      <c r="B76" s="69">
        <v>26.138248417314923</v>
      </c>
      <c r="C76" s="69">
        <v>28.523372345644404</v>
      </c>
      <c r="D76" s="69">
        <v>31.653701497418645</v>
      </c>
      <c r="E76" s="69">
        <v>35.25474805522461</v>
      </c>
      <c r="F76" s="69">
        <v>39.860303221435743</v>
      </c>
      <c r="G76" s="69">
        <v>58.610741233910332</v>
      </c>
      <c r="H76" s="69">
        <v>64.887752003177042</v>
      </c>
      <c r="I76" s="69">
        <v>73.184292288644372</v>
      </c>
      <c r="J76" s="69">
        <v>75.860256500105123</v>
      </c>
      <c r="K76" s="69">
        <v>82.248230429602643</v>
      </c>
      <c r="L76" s="69">
        <v>92.170673020767637</v>
      </c>
      <c r="M76" s="69">
        <v>93.684444132968906</v>
      </c>
      <c r="N76" s="69">
        <v>100</v>
      </c>
      <c r="O76" s="69">
        <v>106.68465437895671</v>
      </c>
      <c r="P76" s="69">
        <v>114.68217814843365</v>
      </c>
      <c r="Q76" s="69">
        <v>123.42490714135536</v>
      </c>
      <c r="R76" s="69">
        <v>123.85007125002919</v>
      </c>
      <c r="S76" s="69">
        <v>134.96857990515568</v>
      </c>
      <c r="T76" s="77">
        <v>125.29843249935756</v>
      </c>
      <c r="U76" s="77">
        <v>150.31536898170859</v>
      </c>
      <c r="V76" s="77">
        <v>167.40252762398671</v>
      </c>
      <c r="W76" s="77">
        <v>158.87822085172982</v>
      </c>
      <c r="X76" s="77">
        <v>170.29574602284669</v>
      </c>
      <c r="Y76" s="77">
        <v>181.21218492302657</v>
      </c>
      <c r="Z76" s="77">
        <v>184.02480902656106</v>
      </c>
      <c r="AA76" s="77">
        <v>192.64489452659609</v>
      </c>
      <c r="AB76" s="77">
        <v>198.82145443502228</v>
      </c>
      <c r="AC76" s="77">
        <v>207.92393767374492</v>
      </c>
      <c r="AD76" s="77">
        <v>216.87224052141002</v>
      </c>
    </row>
    <row r="77" spans="1:30" ht="15" customHeight="1">
      <c r="A77" s="69" t="s">
        <v>114</v>
      </c>
      <c r="B77" s="69">
        <v>47.257626410363564</v>
      </c>
      <c r="C77" s="69">
        <v>47.210614291684081</v>
      </c>
      <c r="D77" s="69">
        <v>50.245507730881741</v>
      </c>
      <c r="E77" s="69">
        <v>51.091725867112416</v>
      </c>
      <c r="F77" s="69">
        <v>53.212494776431264</v>
      </c>
      <c r="G77" s="69">
        <v>61.544086920183879</v>
      </c>
      <c r="H77" s="69">
        <v>68.052653572921031</v>
      </c>
      <c r="I77" s="69">
        <v>69.09214375261179</v>
      </c>
      <c r="J77" s="69">
        <v>52.287923109068117</v>
      </c>
      <c r="K77" s="69">
        <v>58.409945674885087</v>
      </c>
      <c r="L77" s="69">
        <v>70.915169243627247</v>
      </c>
      <c r="M77" s="69">
        <v>90.722941913915591</v>
      </c>
      <c r="N77" s="69">
        <v>100</v>
      </c>
      <c r="O77" s="69">
        <v>103.36397826995403</v>
      </c>
      <c r="P77" s="69">
        <v>118.18324279147515</v>
      </c>
      <c r="Q77" s="69">
        <v>132.44880902632678</v>
      </c>
      <c r="R77" s="69">
        <v>130.26535729210195</v>
      </c>
      <c r="S77" s="69">
        <v>127.87296280819055</v>
      </c>
      <c r="T77" s="77">
        <v>124.61867948182197</v>
      </c>
      <c r="U77" s="77">
        <v>121.08754701211868</v>
      </c>
      <c r="V77" s="77">
        <v>118.61157542833264</v>
      </c>
      <c r="W77" s="77">
        <v>126.68198913497702</v>
      </c>
      <c r="X77" s="77">
        <v>139.21855411617216</v>
      </c>
      <c r="Y77" s="77">
        <v>158.47262849979103</v>
      </c>
      <c r="Z77" s="77">
        <v>167.80192227329709</v>
      </c>
      <c r="AA77" s="77">
        <v>176.27455077308815</v>
      </c>
      <c r="AB77" s="77">
        <v>190.84830756372753</v>
      </c>
      <c r="AC77" s="77">
        <v>203.69306310071039</v>
      </c>
      <c r="AD77" s="77">
        <v>227.29314667781028</v>
      </c>
    </row>
    <row r="78" spans="1:30" ht="15" customHeight="1">
      <c r="A78" s="69" t="s">
        <v>115</v>
      </c>
      <c r="B78" s="69">
        <v>32.312616284220788</v>
      </c>
      <c r="C78" s="69">
        <v>35.436785682643752</v>
      </c>
      <c r="D78" s="69">
        <v>39.415920971028619</v>
      </c>
      <c r="E78" s="69">
        <v>41.232169752812972</v>
      </c>
      <c r="F78" s="69">
        <v>47.046380792061662</v>
      </c>
      <c r="G78" s="69">
        <v>52.712191016213346</v>
      </c>
      <c r="H78" s="69">
        <v>57.52525028794188</v>
      </c>
      <c r="I78" s="69">
        <v>62.080269336404719</v>
      </c>
      <c r="J78" s="69">
        <v>66.715026136262964</v>
      </c>
      <c r="K78" s="69">
        <v>71.384114467971997</v>
      </c>
      <c r="L78" s="69">
        <v>81.505271551342247</v>
      </c>
      <c r="M78" s="69">
        <v>86.766855674669969</v>
      </c>
      <c r="N78" s="69">
        <v>100</v>
      </c>
      <c r="O78" s="69">
        <v>115.08704704527332</v>
      </c>
      <c r="P78" s="69">
        <v>123.55586072472757</v>
      </c>
      <c r="Q78" s="69">
        <v>124.84384690351733</v>
      </c>
      <c r="R78" s="69">
        <v>124.96013112430231</v>
      </c>
      <c r="S78" s="69">
        <v>133.2938336138921</v>
      </c>
      <c r="T78" s="77">
        <v>134.20638787986181</v>
      </c>
      <c r="U78" s="77">
        <v>126.03548329937098</v>
      </c>
      <c r="V78" s="77">
        <v>140.57322583503148</v>
      </c>
      <c r="W78" s="77">
        <v>134.40240985204221</v>
      </c>
      <c r="X78" s="77">
        <v>152.46633294941088</v>
      </c>
      <c r="Y78" s="77">
        <v>158.74900327810761</v>
      </c>
      <c r="Z78" s="77">
        <v>161.48777354478608</v>
      </c>
      <c r="AA78" s="77">
        <v>171.27668999734212</v>
      </c>
      <c r="AB78" s="77">
        <v>175.67223354301413</v>
      </c>
      <c r="AC78" s="77">
        <v>190.81576149552586</v>
      </c>
      <c r="AD78" s="77">
        <v>182.67808097811644</v>
      </c>
    </row>
    <row r="79" spans="1:30" ht="15" customHeight="1">
      <c r="A79" s="69" t="s">
        <v>116</v>
      </c>
      <c r="B79" s="69">
        <v>57.387756117587038</v>
      </c>
      <c r="C79" s="69">
        <v>64.048368436112099</v>
      </c>
      <c r="D79" s="69">
        <v>71.914459525023943</v>
      </c>
      <c r="E79" s="69">
        <v>83.237749275344285</v>
      </c>
      <c r="F79" s="69">
        <v>92.232188398044357</v>
      </c>
      <c r="G79" s="69">
        <v>100.48517721408754</v>
      </c>
      <c r="H79" s="69">
        <v>107.00645658907976</v>
      </c>
      <c r="I79" s="69">
        <v>100.13435676697809</v>
      </c>
      <c r="J79" s="69">
        <v>71.618377020016666</v>
      </c>
      <c r="K79" s="69">
        <v>79.715860318724111</v>
      </c>
      <c r="L79" s="69">
        <v>83.445504646504858</v>
      </c>
      <c r="M79" s="69">
        <v>89.52639239640223</v>
      </c>
      <c r="N79" s="69">
        <v>100</v>
      </c>
      <c r="O79" s="69">
        <v>110.16632870134232</v>
      </c>
      <c r="P79" s="69">
        <v>125.4518990333777</v>
      </c>
      <c r="Q79" s="69">
        <v>134.71256360175659</v>
      </c>
      <c r="R79" s="69">
        <v>135.62444795541344</v>
      </c>
      <c r="S79" s="69">
        <v>130.46415286814374</v>
      </c>
      <c r="T79" s="77">
        <v>125.17447719045069</v>
      </c>
      <c r="U79" s="77">
        <v>119.15081547093288</v>
      </c>
      <c r="V79" s="77">
        <v>130.39448639637732</v>
      </c>
      <c r="W79" s="77">
        <v>130.36089720463278</v>
      </c>
      <c r="X79" s="77">
        <v>142.13079880074139</v>
      </c>
      <c r="Y79" s="77">
        <v>149.48558774865324</v>
      </c>
      <c r="Z79" s="77">
        <v>147.5274622743614</v>
      </c>
      <c r="AA79" s="77">
        <v>142.75282087008435</v>
      </c>
      <c r="AB79" s="77">
        <v>142.45673836507709</v>
      </c>
      <c r="AC79" s="77">
        <v>141.57968724730344</v>
      </c>
      <c r="AD79" s="77">
        <v>145.3690456937411</v>
      </c>
    </row>
    <row r="80" spans="1:30" ht="15" customHeight="1">
      <c r="A80" s="69" t="s">
        <v>117</v>
      </c>
      <c r="B80" s="69">
        <v>27.5515277526668</v>
      </c>
      <c r="C80" s="69">
        <v>29.669137588139591</v>
      </c>
      <c r="D80" s="69">
        <v>31.775447477852119</v>
      </c>
      <c r="E80" s="69">
        <v>39.538510215150978</v>
      </c>
      <c r="F80" s="69">
        <v>51.118694630265786</v>
      </c>
      <c r="G80" s="69">
        <v>59.336015187127117</v>
      </c>
      <c r="H80" s="69">
        <v>63.483095281142667</v>
      </c>
      <c r="I80" s="69">
        <v>62.328240824444059</v>
      </c>
      <c r="J80" s="69">
        <v>48.686946302657759</v>
      </c>
      <c r="K80" s="69">
        <v>63.959952992225652</v>
      </c>
      <c r="L80" s="69">
        <v>78.148164888808552</v>
      </c>
      <c r="M80" s="69">
        <v>80.263514735129277</v>
      </c>
      <c r="N80" s="69">
        <v>100</v>
      </c>
      <c r="O80" s="69">
        <v>107.22970529741457</v>
      </c>
      <c r="P80" s="69">
        <v>117.94205387814138</v>
      </c>
      <c r="Q80" s="69">
        <v>117.56463568974868</v>
      </c>
      <c r="R80" s="69">
        <v>121.97387452540228</v>
      </c>
      <c r="S80" s="69">
        <v>125.2734586873983</v>
      </c>
      <c r="T80" s="77">
        <v>113.18477671307177</v>
      </c>
      <c r="U80" s="77">
        <v>101.67239197251853</v>
      </c>
      <c r="V80" s="77">
        <v>109.00605677092749</v>
      </c>
      <c r="W80" s="77">
        <v>99.224823720846132</v>
      </c>
      <c r="X80" s="77">
        <v>102.02947025854274</v>
      </c>
      <c r="Y80" s="77">
        <v>106.52458868197431</v>
      </c>
      <c r="Z80" s="77">
        <v>111.34514554330137</v>
      </c>
      <c r="AA80" s="77">
        <v>109.84903272464291</v>
      </c>
      <c r="AB80" s="77">
        <v>116.44368107033085</v>
      </c>
      <c r="AC80" s="77">
        <v>121.61001627192189</v>
      </c>
      <c r="AD80" s="77">
        <v>123.16714879768577</v>
      </c>
    </row>
    <row r="81" spans="1:30" ht="15" customHeight="1">
      <c r="A81" s="69" t="s">
        <v>118</v>
      </c>
      <c r="B81" s="69">
        <v>56.690111845031211</v>
      </c>
      <c r="C81" s="69">
        <v>63.822497488016595</v>
      </c>
      <c r="D81" s="69">
        <v>70.885700637467252</v>
      </c>
      <c r="E81" s="69">
        <v>74.384358167652238</v>
      </c>
      <c r="F81" s="69">
        <v>79.383616926650078</v>
      </c>
      <c r="G81" s="69">
        <v>85.386021841901524</v>
      </c>
      <c r="H81" s="69">
        <v>94.107957633958719</v>
      </c>
      <c r="I81" s="69">
        <v>90.265034838327111</v>
      </c>
      <c r="J81" s="69">
        <v>75.916256238778445</v>
      </c>
      <c r="K81" s="69">
        <v>89.81864303480539</v>
      </c>
      <c r="L81" s="69">
        <v>91.182526478775799</v>
      </c>
      <c r="M81" s="69">
        <v>92.762193414485495</v>
      </c>
      <c r="N81" s="69">
        <v>100</v>
      </c>
      <c r="O81" s="69">
        <v>107.79291373601937</v>
      </c>
      <c r="P81" s="69">
        <v>121.27196955970284</v>
      </c>
      <c r="Q81" s="69">
        <v>113.76731621341152</v>
      </c>
      <c r="R81" s="69">
        <v>120.11728079856364</v>
      </c>
      <c r="S81" s="69">
        <v>125.83142532408705</v>
      </c>
      <c r="T81" s="77">
        <v>120.99029797888286</v>
      </c>
      <c r="U81" s="77">
        <v>101.01302936961571</v>
      </c>
      <c r="V81" s="77">
        <v>113.94686125615641</v>
      </c>
      <c r="W81" s="77">
        <v>116.17223146485694</v>
      </c>
      <c r="X81" s="77">
        <v>120.7679256782355</v>
      </c>
      <c r="Y81" s="77">
        <v>119.68900821953909</v>
      </c>
      <c r="Z81" s="77">
        <v>125.90390222207579</v>
      </c>
      <c r="AA81" s="77">
        <v>131.48297616498377</v>
      </c>
      <c r="AB81" s="77">
        <v>142.02012881121414</v>
      </c>
      <c r="AC81" s="77">
        <v>152.24596023653822</v>
      </c>
      <c r="AD81" s="77">
        <v>162.39931476387355</v>
      </c>
    </row>
    <row r="82" spans="1:30" ht="15" customHeight="1">
      <c r="A82" s="69" t="s">
        <v>119</v>
      </c>
      <c r="B82" s="69">
        <v>28.96521781870014</v>
      </c>
      <c r="C82" s="69">
        <v>38.284155512230292</v>
      </c>
      <c r="D82" s="69">
        <v>50.450546389894669</v>
      </c>
      <c r="E82" s="69">
        <v>58.376066975768808</v>
      </c>
      <c r="F82" s="69">
        <v>70.137785277782342</v>
      </c>
      <c r="G82" s="69">
        <v>80.553598636892389</v>
      </c>
      <c r="H82" s="69">
        <v>87.271654897848848</v>
      </c>
      <c r="I82" s="69">
        <v>89.97493323721676</v>
      </c>
      <c r="J82" s="69">
        <v>80.213640906335499</v>
      </c>
      <c r="K82" s="69">
        <v>87.143863558169627</v>
      </c>
      <c r="L82" s="69">
        <v>98.250241656700027</v>
      </c>
      <c r="M82" s="69">
        <v>81.78645739469502</v>
      </c>
      <c r="N82" s="69">
        <v>100</v>
      </c>
      <c r="O82" s="69">
        <v>128.27547225453412</v>
      </c>
      <c r="P82" s="69">
        <v>151.71453380736273</v>
      </c>
      <c r="Q82" s="69">
        <v>170.96760981044281</v>
      </c>
      <c r="R82" s="69">
        <v>209.37627996133489</v>
      </c>
      <c r="S82" s="69">
        <v>260.02998181430928</v>
      </c>
      <c r="T82" s="77">
        <v>298.52384619165417</v>
      </c>
      <c r="U82" s="77">
        <v>302.23061421760565</v>
      </c>
      <c r="V82" s="77">
        <v>348.48124907842777</v>
      </c>
      <c r="W82" s="77">
        <v>274.94962072185717</v>
      </c>
      <c r="X82" s="77">
        <v>249.95740288677354</v>
      </c>
      <c r="Y82" s="77">
        <v>244.14289693136945</v>
      </c>
      <c r="Z82" s="77">
        <v>256.81881481724196</v>
      </c>
      <c r="AA82" s="77">
        <v>249.30206268329042</v>
      </c>
      <c r="AB82" s="77">
        <v>253.64696823238359</v>
      </c>
      <c r="AC82" s="77">
        <v>279.45262709504067</v>
      </c>
      <c r="AD82" s="77">
        <v>295.65263692514372</v>
      </c>
    </row>
    <row r="83" spans="1:30" ht="15" customHeight="1">
      <c r="A83" s="69" t="s">
        <v>120</v>
      </c>
      <c r="B83" s="69">
        <v>27.532136868906413</v>
      </c>
      <c r="C83" s="69">
        <v>33.071477364466247</v>
      </c>
      <c r="D83" s="69">
        <v>38.221138918213995</v>
      </c>
      <c r="E83" s="69">
        <v>40.50797987952555</v>
      </c>
      <c r="F83" s="69">
        <v>46.491337017946961</v>
      </c>
      <c r="G83" s="69">
        <v>58.108737502328758</v>
      </c>
      <c r="H83" s="69">
        <v>63.863876296342298</v>
      </c>
      <c r="I83" s="69">
        <v>71.449419362851643</v>
      </c>
      <c r="J83" s="69">
        <v>73.303111221511529</v>
      </c>
      <c r="K83" s="69">
        <v>78.429485189095203</v>
      </c>
      <c r="L83" s="69">
        <v>88.587530273862015</v>
      </c>
      <c r="M83" s="69">
        <v>93.516736011923243</v>
      </c>
      <c r="N83" s="69">
        <v>100</v>
      </c>
      <c r="O83" s="69">
        <v>114.0206793765137</v>
      </c>
      <c r="P83" s="69">
        <v>128.05067378749303</v>
      </c>
      <c r="Q83" s="69">
        <v>139.79693224864934</v>
      </c>
      <c r="R83" s="69">
        <v>145.19033720424767</v>
      </c>
      <c r="S83" s="69">
        <v>160.72936719865865</v>
      </c>
      <c r="T83" s="77">
        <v>168.27144010432841</v>
      </c>
      <c r="U83" s="77">
        <v>159.41749984474944</v>
      </c>
      <c r="V83" s="77">
        <v>189.09675215798299</v>
      </c>
      <c r="W83" s="77">
        <v>188.21958641246974</v>
      </c>
      <c r="X83" s="77">
        <v>208.06526734148918</v>
      </c>
      <c r="Y83" s="77">
        <v>210.6827920263305</v>
      </c>
      <c r="Z83" s="77">
        <v>214.51903372042477</v>
      </c>
      <c r="AA83" s="77">
        <v>209.58206545364217</v>
      </c>
      <c r="AB83" s="77">
        <v>222.27535241880392</v>
      </c>
      <c r="AC83" s="77">
        <v>213.63876296342295</v>
      </c>
      <c r="AD83" s="77">
        <v>218.33198782835495</v>
      </c>
    </row>
    <row r="84" spans="1:30" ht="15" customHeight="1">
      <c r="A84" s="69" t="s">
        <v>121</v>
      </c>
      <c r="B84" s="69">
        <v>47.624234416013437</v>
      </c>
      <c r="C84" s="69">
        <v>51.979358248665257</v>
      </c>
      <c r="D84" s="69">
        <v>52.30434083888364</v>
      </c>
      <c r="E84" s="69">
        <v>59.570023034480307</v>
      </c>
      <c r="F84" s="69">
        <v>55.914861703837303</v>
      </c>
      <c r="G84" s="69">
        <v>67.366033962466304</v>
      </c>
      <c r="H84" s="69">
        <v>77.799403603378394</v>
      </c>
      <c r="I84" s="69">
        <v>79.333250004464048</v>
      </c>
      <c r="J84" s="69">
        <v>78.263664446547509</v>
      </c>
      <c r="K84" s="69">
        <v>83.238397942967353</v>
      </c>
      <c r="L84" s="69">
        <v>99.305394353873908</v>
      </c>
      <c r="M84" s="69">
        <v>95.980572469332003</v>
      </c>
      <c r="N84" s="69">
        <v>100</v>
      </c>
      <c r="O84" s="69">
        <v>107.14426012892166</v>
      </c>
      <c r="P84" s="69">
        <v>121.18993625341498</v>
      </c>
      <c r="Q84" s="69">
        <v>135.05883613377853</v>
      </c>
      <c r="R84" s="69">
        <v>153.50070531935788</v>
      </c>
      <c r="S84" s="69">
        <v>188.92202203453382</v>
      </c>
      <c r="T84" s="77">
        <v>210.6190739781797</v>
      </c>
      <c r="U84" s="77">
        <v>189.42020963162685</v>
      </c>
      <c r="V84" s="77">
        <v>219.64716175919142</v>
      </c>
      <c r="W84" s="77">
        <v>223.38089030944764</v>
      </c>
      <c r="X84" s="77">
        <v>237.07479956430899</v>
      </c>
      <c r="Y84" s="77">
        <v>245.7921897041229</v>
      </c>
      <c r="Z84" s="77">
        <v>240.93530703712293</v>
      </c>
      <c r="AA84" s="77">
        <v>250.79192186132877</v>
      </c>
      <c r="AB84" s="77">
        <v>253.25250433012505</v>
      </c>
      <c r="AC84" s="77">
        <v>275.51738299733933</v>
      </c>
      <c r="AD84" s="77">
        <v>289.51127618163304</v>
      </c>
    </row>
    <row r="85" spans="1:30" ht="15" customHeight="1">
      <c r="A85" s="69" t="s">
        <v>122</v>
      </c>
      <c r="B85" s="69">
        <v>53.722673620003235</v>
      </c>
      <c r="C85" s="69">
        <v>51.115172397737041</v>
      </c>
      <c r="D85" s="69">
        <v>59.952739040346408</v>
      </c>
      <c r="E85" s="69">
        <v>78.738388471119578</v>
      </c>
      <c r="F85" s="69">
        <v>76.622121854119598</v>
      </c>
      <c r="G85" s="69">
        <v>92.945777943333397</v>
      </c>
      <c r="H85" s="69">
        <v>106.2335576094801</v>
      </c>
      <c r="I85" s="69">
        <v>76.597676530160854</v>
      </c>
      <c r="J85" s="69">
        <v>43.321770307079824</v>
      </c>
      <c r="K85" s="69">
        <v>59.568598235280419</v>
      </c>
      <c r="L85" s="69">
        <v>66.781132866156028</v>
      </c>
      <c r="M85" s="69">
        <v>84.132656624682795</v>
      </c>
      <c r="N85" s="69">
        <v>100</v>
      </c>
      <c r="O85" s="69">
        <v>133.13272646846553</v>
      </c>
      <c r="P85" s="69">
        <v>162.09345098130515</v>
      </c>
      <c r="Q85" s="69">
        <v>174.82480851162902</v>
      </c>
      <c r="R85" s="69">
        <v>188.03576001676254</v>
      </c>
      <c r="S85" s="69">
        <v>203.44679067818316</v>
      </c>
      <c r="T85" s="77">
        <v>233.82301585453871</v>
      </c>
      <c r="U85" s="77">
        <v>179.86636556235888</v>
      </c>
      <c r="V85" s="77">
        <v>253.90310339207977</v>
      </c>
      <c r="W85" s="77">
        <v>229.96531092123953</v>
      </c>
      <c r="X85" s="77">
        <v>347.82320210462609</v>
      </c>
      <c r="Y85" s="77">
        <v>361.14823178823377</v>
      </c>
      <c r="Z85" s="77">
        <v>295.83963867483072</v>
      </c>
      <c r="AA85" s="77">
        <v>309.97602030125961</v>
      </c>
      <c r="AB85" s="77">
        <v>332.65313249365596</v>
      </c>
      <c r="AC85" s="77">
        <v>339.69454985682034</v>
      </c>
      <c r="AD85" s="77">
        <v>370.17088445510217</v>
      </c>
    </row>
    <row r="86" spans="1:30" ht="15" customHeight="1">
      <c r="A86" s="69" t="s">
        <v>123</v>
      </c>
      <c r="B86" s="69">
        <v>42.405047630830126</v>
      </c>
      <c r="C86" s="69">
        <v>43.028578498082382</v>
      </c>
      <c r="D86" s="69">
        <v>55.551156748731884</v>
      </c>
      <c r="E86" s="69">
        <v>68.635407645676082</v>
      </c>
      <c r="F86" s="69">
        <v>75.207225040207817</v>
      </c>
      <c r="G86" s="69">
        <v>96.137572683409601</v>
      </c>
      <c r="H86" s="69">
        <v>101.63800569095631</v>
      </c>
      <c r="I86" s="69">
        <v>82.358035382902372</v>
      </c>
      <c r="J86" s="69">
        <v>43.75603117654336</v>
      </c>
      <c r="K86" s="69">
        <v>49.993814177904234</v>
      </c>
      <c r="L86" s="69">
        <v>70.357540517134723</v>
      </c>
      <c r="M86" s="69">
        <v>71.762959297290607</v>
      </c>
      <c r="N86" s="69">
        <v>100</v>
      </c>
      <c r="O86" s="69">
        <v>129.65977978473339</v>
      </c>
      <c r="P86" s="69">
        <v>161.92997649387604</v>
      </c>
      <c r="Q86" s="69">
        <v>180.30681677594953</v>
      </c>
      <c r="R86" s="69">
        <v>170.87467524433998</v>
      </c>
      <c r="S86" s="69">
        <v>151.18396634912781</v>
      </c>
      <c r="T86" s="77">
        <v>179.83174563899544</v>
      </c>
      <c r="U86" s="77">
        <v>133.49498948410246</v>
      </c>
      <c r="V86" s="77">
        <v>178.71582333292096</v>
      </c>
      <c r="W86" s="77">
        <v>211.062724236051</v>
      </c>
      <c r="X86" s="77">
        <v>222.21699863911917</v>
      </c>
      <c r="Y86" s="77">
        <v>208.86304589879998</v>
      </c>
      <c r="Z86" s="77">
        <v>190.65940863540769</v>
      </c>
      <c r="AA86" s="77">
        <v>187.76691822343193</v>
      </c>
      <c r="AB86" s="77">
        <v>209.46183347766922</v>
      </c>
      <c r="AC86" s="77">
        <v>205.90127427935175</v>
      </c>
      <c r="AD86" s="77">
        <v>210.03587776815542</v>
      </c>
    </row>
    <row r="87" spans="1:30" ht="15" customHeight="1">
      <c r="A87" s="69" t="s">
        <v>124</v>
      </c>
      <c r="B87" s="69">
        <v>104.12749003984064</v>
      </c>
      <c r="C87" s="69">
        <v>121.97609561752989</v>
      </c>
      <c r="D87" s="69">
        <v>118.41699867197877</v>
      </c>
      <c r="E87" s="69">
        <v>116.26560424966802</v>
      </c>
      <c r="F87" s="69">
        <v>115.39973439575036</v>
      </c>
      <c r="G87" s="69">
        <v>115.72908366533866</v>
      </c>
      <c r="H87" s="69">
        <v>109.0092961487384</v>
      </c>
      <c r="I87" s="69">
        <v>80.424966799468805</v>
      </c>
      <c r="J87" s="69">
        <v>59.877822045152726</v>
      </c>
      <c r="K87" s="69">
        <v>60.610889774236384</v>
      </c>
      <c r="L87" s="69">
        <v>87.266932270916328</v>
      </c>
      <c r="M87" s="69">
        <v>94.029216467463485</v>
      </c>
      <c r="N87" s="69">
        <v>100</v>
      </c>
      <c r="O87" s="69">
        <v>99.729083665338649</v>
      </c>
      <c r="P87" s="69">
        <v>111.27755644090306</v>
      </c>
      <c r="Q87" s="69">
        <v>110.45418326693226</v>
      </c>
      <c r="R87" s="69">
        <v>117.15803452855245</v>
      </c>
      <c r="S87" s="69">
        <v>116.91899070385125</v>
      </c>
      <c r="T87" s="77">
        <v>123.02788844621513</v>
      </c>
      <c r="U87" s="77">
        <v>127.70252324037183</v>
      </c>
      <c r="V87" s="77">
        <v>135.54316069057103</v>
      </c>
      <c r="W87" s="77">
        <v>125.17397078353251</v>
      </c>
      <c r="X87" s="77">
        <v>125.31208499335987</v>
      </c>
      <c r="Y87" s="77">
        <v>130.93227091633466</v>
      </c>
      <c r="Z87" s="77">
        <v>128.41434262948206</v>
      </c>
      <c r="AA87" s="77">
        <v>133.04116865869852</v>
      </c>
      <c r="AB87" s="77">
        <v>131.12881806108896</v>
      </c>
      <c r="AC87" s="77">
        <v>140.65338645418325</v>
      </c>
      <c r="AD87" s="77">
        <v>140.63745019920316</v>
      </c>
    </row>
    <row r="88" spans="1:30" ht="15" customHeight="1">
      <c r="A88" s="69" t="s">
        <v>125</v>
      </c>
      <c r="B88" s="69">
        <v>56.471316367280188</v>
      </c>
      <c r="C88" s="69">
        <v>62.99052474911953</v>
      </c>
      <c r="D88" s="69">
        <v>67.532161329777054</v>
      </c>
      <c r="E88" s="69">
        <v>73.226153460750666</v>
      </c>
      <c r="F88" s="69">
        <v>75.165411650285151</v>
      </c>
      <c r="G88" s="69">
        <v>80.271437202516921</v>
      </c>
      <c r="H88" s="69">
        <v>78.718262330351763</v>
      </c>
      <c r="I88" s="69">
        <v>72.411252413020748</v>
      </c>
      <c r="J88" s="69">
        <v>68.273382355108254</v>
      </c>
      <c r="K88" s="69">
        <v>77.76631644096021</v>
      </c>
      <c r="L88" s="69">
        <v>95.953493169861929</v>
      </c>
      <c r="M88" s="69">
        <v>95.43625941262286</v>
      </c>
      <c r="N88" s="69">
        <v>100</v>
      </c>
      <c r="O88" s="69">
        <v>91.962983156746873</v>
      </c>
      <c r="P88" s="69">
        <v>90.626427550433974</v>
      </c>
      <c r="Q88" s="69">
        <v>82.825186778856775</v>
      </c>
      <c r="R88" s="69">
        <v>85.60587082418472</v>
      </c>
      <c r="S88" s="69">
        <v>107.20590619059547</v>
      </c>
      <c r="T88" s="77">
        <v>101.80368694832083</v>
      </c>
      <c r="U88" s="77">
        <v>109.26599961686388</v>
      </c>
      <c r="V88" s="77">
        <v>111.92879562635386</v>
      </c>
      <c r="W88" s="77">
        <v>110.30488793268592</v>
      </c>
      <c r="X88" s="77">
        <v>112.65822784810125</v>
      </c>
      <c r="Y88" s="77">
        <v>116.19192172234419</v>
      </c>
      <c r="Z88" s="77">
        <v>117.07460839068095</v>
      </c>
      <c r="AA88" s="77">
        <v>119.81697882436157</v>
      </c>
      <c r="AB88" s="77">
        <v>120.36810539190404</v>
      </c>
      <c r="AC88" s="77">
        <v>119.68288118359588</v>
      </c>
      <c r="AD88" s="77">
        <v>123.2224694596307</v>
      </c>
    </row>
    <row r="89" spans="1:30" ht="15" customHeight="1">
      <c r="A89" s="69" t="s">
        <v>126</v>
      </c>
      <c r="B89" s="69">
        <v>88.633288227334234</v>
      </c>
      <c r="C89" s="69">
        <v>91.880920162381585</v>
      </c>
      <c r="D89" s="69">
        <v>91.610284167794305</v>
      </c>
      <c r="E89" s="69">
        <v>81.867388362652221</v>
      </c>
      <c r="F89" s="69">
        <v>80.649526387009459</v>
      </c>
      <c r="G89" s="69">
        <v>78.078484438430294</v>
      </c>
      <c r="H89" s="69">
        <v>80.649526387009459</v>
      </c>
      <c r="I89" s="69">
        <v>85.250338294993227</v>
      </c>
      <c r="J89" s="69">
        <v>90.257104194857902</v>
      </c>
      <c r="K89" s="69">
        <v>96.346414073071699</v>
      </c>
      <c r="L89" s="69">
        <v>98.511502029769943</v>
      </c>
      <c r="M89" s="69">
        <v>95.534506089309872</v>
      </c>
      <c r="N89" s="69">
        <v>100</v>
      </c>
      <c r="O89" s="69">
        <v>106.0893098782138</v>
      </c>
      <c r="P89" s="69">
        <v>118.2679296346414</v>
      </c>
      <c r="Q89" s="69">
        <v>120.83897158322057</v>
      </c>
      <c r="R89" s="69">
        <v>124.89851150202978</v>
      </c>
      <c r="S89" s="69">
        <v>132.88227334235455</v>
      </c>
      <c r="T89" s="77">
        <v>138.83626522327472</v>
      </c>
      <c r="U89" s="77">
        <v>159.13396481732073</v>
      </c>
      <c r="V89" s="77">
        <v>151.42083897158324</v>
      </c>
      <c r="W89" s="77">
        <v>171.71853856562925</v>
      </c>
      <c r="X89" s="77">
        <v>184.30311231393779</v>
      </c>
      <c r="Y89" s="77">
        <v>187.28010825439787</v>
      </c>
      <c r="Z89" s="77">
        <v>196.2110960757781</v>
      </c>
      <c r="AA89" s="77">
        <v>214.34370771312589</v>
      </c>
      <c r="AB89" s="77">
        <v>240.59539918809207</v>
      </c>
      <c r="AC89" s="77">
        <v>236.53585926928289</v>
      </c>
      <c r="AD89" s="77">
        <v>278.61975642760495</v>
      </c>
    </row>
    <row r="90" spans="1:30" ht="15" customHeight="1">
      <c r="A90" s="96" t="s">
        <v>90</v>
      </c>
      <c r="B90" s="82">
        <v>51.597346700729446</v>
      </c>
      <c r="C90" s="82">
        <v>56.347963192249914</v>
      </c>
      <c r="D90" s="82">
        <v>62.115783094668892</v>
      </c>
      <c r="E90" s="82">
        <v>67.253344128393124</v>
      </c>
      <c r="F90" s="82">
        <v>72.848114845820888</v>
      </c>
      <c r="G90" s="82">
        <v>81.020145307826354</v>
      </c>
      <c r="H90" s="82">
        <v>85.790880970485603</v>
      </c>
      <c r="I90" s="82">
        <v>86.594736071120963</v>
      </c>
      <c r="J90" s="82">
        <v>79.406174458134799</v>
      </c>
      <c r="K90" s="82">
        <v>87.232532031118467</v>
      </c>
      <c r="L90" s="82">
        <v>90.090548426723373</v>
      </c>
      <c r="M90" s="82">
        <v>91.859455129081809</v>
      </c>
      <c r="N90" s="82">
        <v>100</v>
      </c>
      <c r="O90" s="82">
        <v>110.20127072928044</v>
      </c>
      <c r="P90" s="82">
        <v>118.4355429775279</v>
      </c>
      <c r="Q90" s="82">
        <v>123.4116643781869</v>
      </c>
      <c r="R90" s="82">
        <v>130.39836566684716</v>
      </c>
      <c r="S90" s="82">
        <v>139.8803304406706</v>
      </c>
      <c r="T90" s="100">
        <v>143.19622513291719</v>
      </c>
      <c r="U90" s="100">
        <v>138.44463611348669</v>
      </c>
      <c r="V90" s="100">
        <v>154.2353894396841</v>
      </c>
      <c r="W90" s="100">
        <v>146.73488949955535</v>
      </c>
      <c r="X90" s="100">
        <v>156.89452387768756</v>
      </c>
      <c r="Y90" s="100">
        <v>159.84371476485791</v>
      </c>
      <c r="Z90" s="100">
        <v>159.89604892301648</v>
      </c>
      <c r="AA90" s="100">
        <v>162.30955928074263</v>
      </c>
      <c r="AB90" s="100">
        <v>165.97033668308413</v>
      </c>
      <c r="AC90" s="100">
        <v>170.67639923972629</v>
      </c>
      <c r="AD90" s="100">
        <v>176.18722864191946</v>
      </c>
    </row>
    <row r="92" spans="1:30" ht="15" customHeight="1">
      <c r="A92" s="59" t="s">
        <v>129</v>
      </c>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row>
    <row r="93" spans="1:30" ht="15" customHeight="1">
      <c r="A93" s="59" t="s">
        <v>32</v>
      </c>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row>
    <row r="94" spans="1:30" ht="15" customHeight="1">
      <c r="A94" s="63" t="s">
        <v>2</v>
      </c>
      <c r="B94" s="63"/>
      <c r="C94" s="63"/>
      <c r="D94" s="63"/>
      <c r="E94" s="63"/>
      <c r="F94" s="63"/>
      <c r="G94" s="63"/>
      <c r="H94" s="63"/>
      <c r="I94" s="63"/>
      <c r="J94" s="63"/>
      <c r="K94" s="63"/>
      <c r="L94" s="63"/>
      <c r="M94" s="63"/>
      <c r="N94" s="63"/>
      <c r="O94" s="64"/>
      <c r="P94" s="64"/>
      <c r="Q94" s="63"/>
      <c r="R94" s="64"/>
      <c r="S94" s="63"/>
      <c r="T94" s="2"/>
      <c r="U94" s="2"/>
      <c r="V94" s="3"/>
      <c r="W94" s="35"/>
      <c r="X94" s="3"/>
      <c r="Y94" s="3"/>
      <c r="Z94" s="3"/>
      <c r="AA94" s="3"/>
      <c r="AB94" s="3"/>
      <c r="AD94" s="3" t="s">
        <v>40</v>
      </c>
    </row>
    <row r="95" spans="1:30" ht="13.5">
      <c r="A95" s="4"/>
      <c r="B95" s="5">
        <v>1990</v>
      </c>
      <c r="C95" s="5">
        <v>1991</v>
      </c>
      <c r="D95" s="5">
        <v>1992</v>
      </c>
      <c r="E95" s="5">
        <v>1993</v>
      </c>
      <c r="F95" s="5">
        <v>1994</v>
      </c>
      <c r="G95" s="5">
        <v>1995</v>
      </c>
      <c r="H95" s="5">
        <v>1996</v>
      </c>
      <c r="I95" s="5">
        <v>1997</v>
      </c>
      <c r="J95" s="5">
        <v>1998</v>
      </c>
      <c r="K95" s="5">
        <v>1999</v>
      </c>
      <c r="L95" s="5">
        <v>2000</v>
      </c>
      <c r="M95" s="5">
        <v>2001</v>
      </c>
      <c r="N95" s="5">
        <v>2002</v>
      </c>
      <c r="O95" s="5">
        <v>2003</v>
      </c>
      <c r="P95" s="5">
        <v>2004</v>
      </c>
      <c r="Q95" s="5" t="s">
        <v>4</v>
      </c>
      <c r="R95" s="5" t="s">
        <v>5</v>
      </c>
      <c r="S95" s="5" t="s">
        <v>6</v>
      </c>
      <c r="T95" s="5" t="s">
        <v>7</v>
      </c>
      <c r="U95" s="5">
        <v>2009</v>
      </c>
      <c r="V95" s="6" t="s">
        <v>8</v>
      </c>
      <c r="W95" s="6" t="s">
        <v>9</v>
      </c>
      <c r="X95" s="6">
        <v>2012</v>
      </c>
      <c r="Y95" s="6">
        <v>2013</v>
      </c>
      <c r="Z95" s="6">
        <v>2014</v>
      </c>
      <c r="AA95" s="6">
        <v>2015</v>
      </c>
      <c r="AB95" s="6" t="s">
        <v>14</v>
      </c>
      <c r="AC95" s="6" t="s">
        <v>15</v>
      </c>
      <c r="AD95" s="6" t="s">
        <v>16</v>
      </c>
    </row>
    <row r="96" spans="1:30" ht="15" customHeight="1">
      <c r="A96" s="69" t="s">
        <v>103</v>
      </c>
      <c r="B96" s="69"/>
      <c r="C96" s="69">
        <v>8.2809691459809471</v>
      </c>
      <c r="D96" s="69">
        <v>10.221356399580202</v>
      </c>
      <c r="E96" s="69">
        <v>-0.30930273082572057</v>
      </c>
      <c r="F96" s="69">
        <v>6.8913207688514007</v>
      </c>
      <c r="G96" s="69">
        <v>4.589256304533194</v>
      </c>
      <c r="H96" s="69">
        <v>5.7676844385874801</v>
      </c>
      <c r="I96" s="69">
        <v>0.53375428296895677</v>
      </c>
      <c r="J96" s="69">
        <v>-0.74622946687392755</v>
      </c>
      <c r="K96" s="69">
        <v>11.320455230869356</v>
      </c>
      <c r="L96" s="69">
        <v>3.5874695221935582</v>
      </c>
      <c r="M96" s="69">
        <v>-1.0075844127241993</v>
      </c>
      <c r="N96" s="69">
        <v>1.5378839495529633</v>
      </c>
      <c r="O96" s="69">
        <v>11.026206355075345</v>
      </c>
      <c r="P96" s="69">
        <v>-3.9017531164687682</v>
      </c>
      <c r="Q96" s="69">
        <v>2.9208416404973008</v>
      </c>
      <c r="R96" s="69">
        <v>7.4060217574752443</v>
      </c>
      <c r="S96" s="69">
        <v>9.4671739357605276</v>
      </c>
      <c r="T96" s="77">
        <v>2.2447478768765166</v>
      </c>
      <c r="U96" s="77">
        <v>-1.6774612966696196</v>
      </c>
      <c r="V96" s="77">
        <v>3.8208316920826064</v>
      </c>
      <c r="W96" s="77">
        <v>8.0863821138211307</v>
      </c>
      <c r="X96" s="77">
        <v>3.7154739854138938</v>
      </c>
      <c r="Y96" s="77">
        <v>-1.2888077697128608</v>
      </c>
      <c r="Z96" s="77">
        <v>2.7640275392532203</v>
      </c>
      <c r="AA96" s="77">
        <v>-0.79090827847122114</v>
      </c>
      <c r="AB96" s="77">
        <v>1.5052471962406315</v>
      </c>
      <c r="AC96" s="77">
        <v>0.595181749337371</v>
      </c>
      <c r="AD96" s="77">
        <v>6.7632182556019558</v>
      </c>
    </row>
    <row r="97" spans="1:30" ht="15" customHeight="1">
      <c r="A97" s="69" t="s">
        <v>104</v>
      </c>
      <c r="B97" s="69"/>
      <c r="C97" s="69">
        <v>12.541154842483508</v>
      </c>
      <c r="D97" s="69">
        <v>5.5183474658073237</v>
      </c>
      <c r="E97" s="69">
        <v>9.3040602350292119</v>
      </c>
      <c r="F97" s="69">
        <v>12.207400921896323</v>
      </c>
      <c r="G97" s="69">
        <v>14.806017418844021</v>
      </c>
      <c r="H97" s="69">
        <v>4.310844577711137</v>
      </c>
      <c r="I97" s="69">
        <v>16.963866504412479</v>
      </c>
      <c r="J97" s="69">
        <v>-3.8937632611598616</v>
      </c>
      <c r="K97" s="69">
        <v>29.134630137920453</v>
      </c>
      <c r="L97" s="69">
        <v>-48.071528057401991</v>
      </c>
      <c r="M97" s="69">
        <v>15.599735597701738</v>
      </c>
      <c r="N97" s="69">
        <v>24.517264130195727</v>
      </c>
      <c r="O97" s="69">
        <v>14.881309830795857</v>
      </c>
      <c r="P97" s="69">
        <v>7.3612274862207698</v>
      </c>
      <c r="Q97" s="69">
        <v>2.792436078274136</v>
      </c>
      <c r="R97" s="69">
        <v>13.192117746215942</v>
      </c>
      <c r="S97" s="69">
        <v>-5.0467071174508646</v>
      </c>
      <c r="T97" s="77">
        <v>2.5106771829087364</v>
      </c>
      <c r="U97" s="77">
        <v>-3.9399399399399471</v>
      </c>
      <c r="V97" s="77">
        <v>5.8561434222043687</v>
      </c>
      <c r="W97" s="77">
        <v>-0.52971568194676877</v>
      </c>
      <c r="X97" s="77">
        <v>18.555025658013989</v>
      </c>
      <c r="Y97" s="77">
        <v>4.4133386055094377</v>
      </c>
      <c r="Z97" s="77">
        <v>1.7975621825232508</v>
      </c>
      <c r="AA97" s="77">
        <v>3.9998809559239419</v>
      </c>
      <c r="AB97" s="77">
        <v>-0.60380598082700487</v>
      </c>
      <c r="AC97" s="77">
        <v>-0.25047503886681</v>
      </c>
      <c r="AD97" s="77">
        <v>-3.8642114276368318</v>
      </c>
    </row>
    <row r="98" spans="1:30" ht="15" customHeight="1">
      <c r="A98" s="69" t="s">
        <v>105</v>
      </c>
      <c r="B98" s="69"/>
      <c r="C98" s="69">
        <v>4.191404309671924</v>
      </c>
      <c r="D98" s="69">
        <v>1.3394174669118399</v>
      </c>
      <c r="E98" s="69">
        <v>3.6156723940948581</v>
      </c>
      <c r="F98" s="69">
        <v>4.3499881088794297</v>
      </c>
      <c r="G98" s="69">
        <v>-4.9911944473220728</v>
      </c>
      <c r="H98" s="69">
        <v>11.437979762735523</v>
      </c>
      <c r="I98" s="69">
        <v>-8.7532533609909819</v>
      </c>
      <c r="J98" s="69">
        <v>-17.828343484601533</v>
      </c>
      <c r="K98" s="69">
        <v>-8.2552525120709817</v>
      </c>
      <c r="L98" s="69">
        <v>-1.7267865270823819</v>
      </c>
      <c r="M98" s="69">
        <v>-3.0510927775365531</v>
      </c>
      <c r="N98" s="69">
        <v>3.296407990206319</v>
      </c>
      <c r="O98" s="69">
        <v>3.5236305824541034</v>
      </c>
      <c r="P98" s="69">
        <v>8.6781705478304616</v>
      </c>
      <c r="Q98" s="69">
        <v>-5.4750526694414532</v>
      </c>
      <c r="R98" s="69">
        <v>-12.774863417683662</v>
      </c>
      <c r="S98" s="69">
        <v>7.2013960300395752</v>
      </c>
      <c r="T98" s="77">
        <v>-0.91564443927678951</v>
      </c>
      <c r="U98" s="77">
        <v>-8.6367236776483765</v>
      </c>
      <c r="V98" s="77">
        <v>11.546736024146682</v>
      </c>
      <c r="W98" s="77">
        <v>4.0645959872189792</v>
      </c>
      <c r="X98" s="77">
        <v>-1.4826699123122467</v>
      </c>
      <c r="Y98" s="77">
        <v>0.69352800786187174</v>
      </c>
      <c r="Z98" s="77">
        <v>-3.2680832078523281</v>
      </c>
      <c r="AA98" s="77">
        <v>-2.8336696454309589</v>
      </c>
      <c r="AB98" s="77">
        <v>-9.1286676358026568</v>
      </c>
      <c r="AC98" s="77">
        <v>-16.872347371857657</v>
      </c>
      <c r="AD98" s="77">
        <v>-16.68368549210588</v>
      </c>
    </row>
    <row r="99" spans="1:30" ht="15" customHeight="1">
      <c r="A99" s="69" t="s">
        <v>106</v>
      </c>
      <c r="B99" s="69"/>
      <c r="C99" s="69">
        <v>8.1528396020673455</v>
      </c>
      <c r="D99" s="69">
        <v>6.2768171187595527</v>
      </c>
      <c r="E99" s="69">
        <v>-0.81006385209187215</v>
      </c>
      <c r="F99" s="69">
        <v>2.0561106840891483</v>
      </c>
      <c r="G99" s="69">
        <v>9.4246931753992698</v>
      </c>
      <c r="H99" s="69">
        <v>-6.0052872808046658</v>
      </c>
      <c r="I99" s="69">
        <v>-4.6257156170949258</v>
      </c>
      <c r="J99" s="69">
        <v>-0.46066464835060117</v>
      </c>
      <c r="K99" s="69">
        <v>0.24717545074459224</v>
      </c>
      <c r="L99" s="69">
        <v>1.8308837030366192</v>
      </c>
      <c r="M99" s="69">
        <v>-0.63194951272915034</v>
      </c>
      <c r="N99" s="69">
        <v>1.7834769158983477</v>
      </c>
      <c r="O99" s="69">
        <v>1.1791872182557626</v>
      </c>
      <c r="P99" s="69">
        <v>6.7040324881274103</v>
      </c>
      <c r="Q99" s="69">
        <v>-0.68804453810587063</v>
      </c>
      <c r="R99" s="69">
        <v>-0.28266704672319065</v>
      </c>
      <c r="S99" s="69">
        <v>-3.7144672066063151</v>
      </c>
      <c r="T99" s="77">
        <v>-1.7878642938430858</v>
      </c>
      <c r="U99" s="77">
        <v>-6.496548944531213</v>
      </c>
      <c r="V99" s="77">
        <v>9.9724310101744891</v>
      </c>
      <c r="W99" s="77">
        <v>-16.688442128986949</v>
      </c>
      <c r="X99" s="77">
        <v>-4.0999754962019068</v>
      </c>
      <c r="Y99" s="77">
        <v>1.7415833691052853</v>
      </c>
      <c r="Z99" s="77">
        <v>-0.81771241436121045</v>
      </c>
      <c r="AA99" s="77">
        <v>-4.0999878458858348</v>
      </c>
      <c r="AB99" s="77">
        <v>-3.7482573613282142</v>
      </c>
      <c r="AC99" s="77">
        <v>-3.5496790475667979</v>
      </c>
      <c r="AD99" s="77">
        <v>-3.4630261660978334</v>
      </c>
    </row>
    <row r="100" spans="1:30" ht="15" customHeight="1">
      <c r="A100" s="69" t="s">
        <v>107</v>
      </c>
      <c r="B100" s="69"/>
      <c r="C100" s="69">
        <v>13.504928053848005</v>
      </c>
      <c r="D100" s="69">
        <v>-0.54914300409966188</v>
      </c>
      <c r="E100" s="69">
        <v>3.1533313051414638</v>
      </c>
      <c r="F100" s="69">
        <v>3.2147228407532396</v>
      </c>
      <c r="G100" s="69">
        <v>1.7544611604017462</v>
      </c>
      <c r="H100" s="69">
        <v>0.20078347678354191</v>
      </c>
      <c r="I100" s="69">
        <v>4.2864749733759311</v>
      </c>
      <c r="J100" s="69">
        <v>7.1375784367735804</v>
      </c>
      <c r="K100" s="69">
        <v>0.19439392989278304</v>
      </c>
      <c r="L100" s="69">
        <v>13.229440480660898</v>
      </c>
      <c r="M100" s="69">
        <v>6.6991675786820508</v>
      </c>
      <c r="N100" s="69">
        <v>5.7366943296138544</v>
      </c>
      <c r="O100" s="69">
        <v>4.8953515716861205</v>
      </c>
      <c r="P100" s="69">
        <v>5.015319657736427</v>
      </c>
      <c r="Q100" s="69">
        <v>5.361987529020368</v>
      </c>
      <c r="R100" s="69">
        <v>3.2089760149937945</v>
      </c>
      <c r="S100" s="69">
        <v>-3.2703476482617617</v>
      </c>
      <c r="T100" s="77">
        <v>-2.029563982004845E-2</v>
      </c>
      <c r="U100" s="77">
        <v>-8.1968738369929213</v>
      </c>
      <c r="V100" s="77">
        <v>4.5127468052369295</v>
      </c>
      <c r="W100" s="77">
        <v>-15.340062590911103</v>
      </c>
      <c r="X100" s="77">
        <v>-8.3980673511464659</v>
      </c>
      <c r="Y100" s="77">
        <v>-4.5845695642783255</v>
      </c>
      <c r="Z100" s="77">
        <v>3.6098932520015126</v>
      </c>
      <c r="AA100" s="77">
        <v>-1.5511809212795811</v>
      </c>
      <c r="AB100" s="77">
        <v>-6.1728395061728492</v>
      </c>
      <c r="AC100" s="77">
        <v>-2.6589652940297839</v>
      </c>
      <c r="AD100" s="77">
        <v>3.2635940457312387</v>
      </c>
    </row>
    <row r="101" spans="1:30" ht="15" customHeight="1">
      <c r="A101" s="69" t="s">
        <v>108</v>
      </c>
      <c r="B101" s="69"/>
      <c r="C101" s="69">
        <v>12.214714496998511</v>
      </c>
      <c r="D101" s="69">
        <v>2.2095878020416109</v>
      </c>
      <c r="E101" s="69">
        <v>4.9633375474083437</v>
      </c>
      <c r="F101" s="69">
        <v>4.7045503818081045</v>
      </c>
      <c r="G101" s="69">
        <v>1.1917360695716184</v>
      </c>
      <c r="H101" s="69">
        <v>-12.565933066569656</v>
      </c>
      <c r="I101" s="69">
        <v>10.986296382973194</v>
      </c>
      <c r="J101" s="69">
        <v>-15.35307623822689</v>
      </c>
      <c r="K101" s="69">
        <v>2.2530377259265322</v>
      </c>
      <c r="L101" s="69">
        <v>-2.0057927076848188</v>
      </c>
      <c r="M101" s="69">
        <v>8.0575658803381032</v>
      </c>
      <c r="N101" s="69">
        <v>-5.2787647946010878</v>
      </c>
      <c r="O101" s="69">
        <v>2.0429643223403673</v>
      </c>
      <c r="P101" s="69">
        <v>-7.3973182407235925</v>
      </c>
      <c r="Q101" s="69">
        <v>4.3496886959501779</v>
      </c>
      <c r="R101" s="69">
        <v>-1.7188055943290266</v>
      </c>
      <c r="S101" s="69">
        <v>9.8498983541730496</v>
      </c>
      <c r="T101" s="77">
        <v>-4.8826243472088464</v>
      </c>
      <c r="U101" s="77">
        <v>-5.8875266524520242</v>
      </c>
      <c r="V101" s="77">
        <v>5.0862337515222009</v>
      </c>
      <c r="W101" s="77">
        <v>-2.0427412617565466</v>
      </c>
      <c r="X101" s="77">
        <v>-8.4514016891798889</v>
      </c>
      <c r="Y101" s="77">
        <v>11.3652072001683</v>
      </c>
      <c r="Z101" s="77">
        <v>8.2409131385088585</v>
      </c>
      <c r="AA101" s="77">
        <v>-5.7138583501607911</v>
      </c>
      <c r="AB101" s="77">
        <v>4.087676158747783</v>
      </c>
      <c r="AC101" s="77">
        <v>4.4224858383925607</v>
      </c>
      <c r="AD101" s="77">
        <v>1.7904057604359167</v>
      </c>
    </row>
    <row r="102" spans="1:30" ht="15" customHeight="1">
      <c r="A102" s="69" t="s">
        <v>109</v>
      </c>
      <c r="B102" s="69"/>
      <c r="C102" s="69">
        <v>-17.730357608979375</v>
      </c>
      <c r="D102" s="69">
        <v>1.887840088839539</v>
      </c>
      <c r="E102" s="69">
        <v>-5.7065005838847753</v>
      </c>
      <c r="F102" s="69">
        <v>18.110138705416119</v>
      </c>
      <c r="G102" s="69">
        <v>-20.202020202020194</v>
      </c>
      <c r="H102" s="69">
        <v>-10.529543164994962</v>
      </c>
      <c r="I102" s="69">
        <v>-14.363342634748136</v>
      </c>
      <c r="J102" s="69">
        <v>-25.816040701995078</v>
      </c>
      <c r="K102" s="69">
        <v>10.84225938198351</v>
      </c>
      <c r="L102" s="69">
        <v>19.313125695216911</v>
      </c>
      <c r="M102" s="69">
        <v>5.0635124111408913</v>
      </c>
      <c r="N102" s="69">
        <v>8.2524541068160318</v>
      </c>
      <c r="O102" s="69">
        <v>2.6435780521543109</v>
      </c>
      <c r="P102" s="69">
        <v>11.265285749937618</v>
      </c>
      <c r="Q102" s="69">
        <v>-3.3778934146779136</v>
      </c>
      <c r="R102" s="69">
        <v>-0.86819258089975904</v>
      </c>
      <c r="S102" s="69">
        <v>9.8070438366429471</v>
      </c>
      <c r="T102" s="77">
        <v>-4.7470783929028357</v>
      </c>
      <c r="U102" s="77">
        <v>-3.4030358662069631</v>
      </c>
      <c r="V102" s="77">
        <v>17.892736290733779</v>
      </c>
      <c r="W102" s="77">
        <v>9.2635552235284848</v>
      </c>
      <c r="X102" s="77">
        <v>1.9935945877865464</v>
      </c>
      <c r="Y102" s="77">
        <v>4.3044137882369569</v>
      </c>
      <c r="Z102" s="77">
        <v>9.6066028481547789</v>
      </c>
      <c r="AA102" s="77">
        <v>0.71289695398573372</v>
      </c>
      <c r="AB102" s="77">
        <v>8.0069865784151375</v>
      </c>
      <c r="AC102" s="77">
        <v>7.1864272136635776</v>
      </c>
      <c r="AD102" s="77">
        <v>-3.7903652726310213</v>
      </c>
    </row>
    <row r="103" spans="1:30" ht="15" customHeight="1">
      <c r="A103" s="69" t="s">
        <v>110</v>
      </c>
      <c r="B103" s="69"/>
      <c r="C103" s="69">
        <v>14.217124566551092</v>
      </c>
      <c r="D103" s="69">
        <v>11.015101977269182</v>
      </c>
      <c r="E103" s="69">
        <v>16.702896010097461</v>
      </c>
      <c r="F103" s="69">
        <v>22.21354323138857</v>
      </c>
      <c r="G103" s="69">
        <v>9.4788593903638088</v>
      </c>
      <c r="H103" s="69">
        <v>11.860068259385656</v>
      </c>
      <c r="I103" s="69">
        <v>13.517202617527801</v>
      </c>
      <c r="J103" s="69">
        <v>6.337530060828982</v>
      </c>
      <c r="K103" s="69">
        <v>8.7800984435280043</v>
      </c>
      <c r="L103" s="69">
        <v>4.2099792099792097</v>
      </c>
      <c r="M103" s="69">
        <v>5.5654980196567294</v>
      </c>
      <c r="N103" s="69">
        <v>6.7756100272358282</v>
      </c>
      <c r="O103" s="69">
        <v>3.5059864653826054</v>
      </c>
      <c r="P103" s="69">
        <v>-0.78205547313098123</v>
      </c>
      <c r="Q103" s="69">
        <v>6.8354622871046331</v>
      </c>
      <c r="R103" s="69">
        <v>6.9817094868692635</v>
      </c>
      <c r="S103" s="69">
        <v>3.7675181834309086</v>
      </c>
      <c r="T103" s="77">
        <v>-5.5924778288278674</v>
      </c>
      <c r="U103" s="77">
        <v>0.4006519081895874</v>
      </c>
      <c r="V103" s="77">
        <v>5.3319806109795991</v>
      </c>
      <c r="W103" s="77">
        <v>-3.4867294520547887</v>
      </c>
      <c r="X103" s="77">
        <v>1.4747954137189367</v>
      </c>
      <c r="Y103" s="77">
        <v>-3.8421190663519553</v>
      </c>
      <c r="Z103" s="77">
        <v>3.3296968044002</v>
      </c>
      <c r="AA103" s="77">
        <v>0.25515254162726819</v>
      </c>
      <c r="AB103" s="77">
        <v>1.6103907501261432</v>
      </c>
      <c r="AC103" s="77">
        <v>1.1141580117893568</v>
      </c>
      <c r="AD103" s="77">
        <v>3.4423113882423308</v>
      </c>
    </row>
    <row r="104" spans="1:30" ht="15" customHeight="1">
      <c r="A104" s="69" t="s">
        <v>111</v>
      </c>
      <c r="B104" s="69"/>
      <c r="C104" s="69">
        <v>8.7050138418947967</v>
      </c>
      <c r="D104" s="69">
        <v>-0.7074136955291408</v>
      </c>
      <c r="E104" s="69">
        <v>12.881162724422921</v>
      </c>
      <c r="F104" s="69">
        <v>17.015905074476152</v>
      </c>
      <c r="G104" s="69">
        <v>20.08629989212514</v>
      </c>
      <c r="H104" s="69">
        <v>-6.1444484369385606</v>
      </c>
      <c r="I104" s="69">
        <v>-4.3453292496171514</v>
      </c>
      <c r="J104" s="69">
        <v>20.952571542925753</v>
      </c>
      <c r="K104" s="69">
        <v>24.83454665784248</v>
      </c>
      <c r="L104" s="69">
        <v>-9.6090125911199493</v>
      </c>
      <c r="M104" s="69">
        <v>6.3049853372433944</v>
      </c>
      <c r="N104" s="69">
        <v>9.2551724137931046</v>
      </c>
      <c r="O104" s="69">
        <v>4.6711273829062065</v>
      </c>
      <c r="P104" s="69">
        <v>10.288264383065979</v>
      </c>
      <c r="Q104" s="69">
        <v>11.482939632545936</v>
      </c>
      <c r="R104" s="69">
        <v>-3.3254855797527938</v>
      </c>
      <c r="S104" s="69">
        <v>0.91324200913243203</v>
      </c>
      <c r="T104" s="77">
        <v>2.0613373554549952</v>
      </c>
      <c r="U104" s="77">
        <v>-11.369458128078819</v>
      </c>
      <c r="V104" s="77">
        <v>3.257003112494445</v>
      </c>
      <c r="W104" s="77">
        <v>-4.6398966519539186</v>
      </c>
      <c r="X104" s="77">
        <v>-1.5466245202077147</v>
      </c>
      <c r="Y104" s="77">
        <v>-2.5455796353629125</v>
      </c>
      <c r="Z104" s="77">
        <v>-2.2708553947523313</v>
      </c>
      <c r="AA104" s="77">
        <v>-4.9602696845653753</v>
      </c>
      <c r="AB104" s="77">
        <v>-3.8763617937674155</v>
      </c>
      <c r="AC104" s="77">
        <v>1.6078017923036469</v>
      </c>
      <c r="AD104" s="77">
        <v>3.5538261997406124</v>
      </c>
    </row>
    <row r="105" spans="1:30" ht="15" customHeight="1">
      <c r="A105" s="69" t="s">
        <v>112</v>
      </c>
      <c r="B105" s="69"/>
      <c r="C105" s="69">
        <v>4.8825520566211793</v>
      </c>
      <c r="D105" s="69">
        <v>21.312958435207818</v>
      </c>
      <c r="E105" s="69">
        <v>18.473507064111089</v>
      </c>
      <c r="F105" s="69">
        <v>12.554650153956075</v>
      </c>
      <c r="G105" s="69">
        <v>17.824161540437998</v>
      </c>
      <c r="H105" s="69">
        <v>28.01323823695418</v>
      </c>
      <c r="I105" s="69">
        <v>24.990480389602581</v>
      </c>
      <c r="J105" s="69">
        <v>-5.030745672757007</v>
      </c>
      <c r="K105" s="69">
        <v>0.78508838575697837</v>
      </c>
      <c r="L105" s="69">
        <v>2.8905752671960272</v>
      </c>
      <c r="M105" s="69">
        <v>-4.4073950455474176</v>
      </c>
      <c r="N105" s="69">
        <v>1.2603789652970079</v>
      </c>
      <c r="O105" s="69">
        <v>-2.0184180648416827</v>
      </c>
      <c r="P105" s="69">
        <v>-5.363718295352129</v>
      </c>
      <c r="Q105" s="69">
        <v>-0.82172398781018785</v>
      </c>
      <c r="R105" s="69">
        <v>1.048010973936897</v>
      </c>
      <c r="S105" s="69">
        <v>5.6545033304373078</v>
      </c>
      <c r="T105" s="77">
        <v>-5.6379771123141182</v>
      </c>
      <c r="U105" s="77">
        <v>8.2233438027631962</v>
      </c>
      <c r="V105" s="77">
        <v>2.4802677380662885</v>
      </c>
      <c r="W105" s="77">
        <v>-13.388662443320399</v>
      </c>
      <c r="X105" s="77">
        <v>4.5596295596295704</v>
      </c>
      <c r="Y105" s="77">
        <v>2.9355144832572648</v>
      </c>
      <c r="Z105" s="77">
        <v>3.0730598017437529</v>
      </c>
      <c r="AA105" s="77">
        <v>7.9987733510515966</v>
      </c>
      <c r="AB105" s="77">
        <v>0.90469542446543016</v>
      </c>
      <c r="AC105" s="77">
        <v>4.8565621824435254</v>
      </c>
      <c r="AD105" s="77">
        <v>4.1873224842146044</v>
      </c>
    </row>
    <row r="106" spans="1:30" ht="15" customHeight="1">
      <c r="A106" s="69" t="s">
        <v>113</v>
      </c>
      <c r="B106" s="69"/>
      <c r="C106" s="69">
        <v>9.1250335150594424</v>
      </c>
      <c r="D106" s="69">
        <v>10.974610974610968</v>
      </c>
      <c r="E106" s="69">
        <v>11.376383763837623</v>
      </c>
      <c r="F106" s="69">
        <v>13.063645098234105</v>
      </c>
      <c r="G106" s="69">
        <v>47.040379769091004</v>
      </c>
      <c r="H106" s="69">
        <v>10.709659419278978</v>
      </c>
      <c r="I106" s="69">
        <v>12.785988155455158</v>
      </c>
      <c r="J106" s="69">
        <v>3.6564734422880605</v>
      </c>
      <c r="K106" s="69">
        <v>8.4207122730842059</v>
      </c>
      <c r="L106" s="69">
        <v>12.064019541013408</v>
      </c>
      <c r="M106" s="69">
        <v>1.642356578930702</v>
      </c>
      <c r="N106" s="69">
        <v>6.7413068684778068</v>
      </c>
      <c r="O106" s="69">
        <v>6.6846543789567079</v>
      </c>
      <c r="P106" s="69">
        <v>7.4964143775249994</v>
      </c>
      <c r="Q106" s="69">
        <v>7.6234417012955191</v>
      </c>
      <c r="R106" s="69">
        <v>0.34447188863337885</v>
      </c>
      <c r="S106" s="69">
        <v>8.9773938302226668</v>
      </c>
      <c r="T106" s="77">
        <v>-7.1647396842979845</v>
      </c>
      <c r="U106" s="77">
        <v>19.965881442674302</v>
      </c>
      <c r="V106" s="77">
        <v>11.367539299562509</v>
      </c>
      <c r="W106" s="77">
        <v>-5.0921015908456582</v>
      </c>
      <c r="X106" s="77">
        <v>7.1863375042272537</v>
      </c>
      <c r="Y106" s="77">
        <v>6.4102827904552129</v>
      </c>
      <c r="Z106" s="77">
        <v>1.5521164345152556</v>
      </c>
      <c r="AA106" s="77">
        <v>4.6841974979530363</v>
      </c>
      <c r="AB106" s="77">
        <v>3.2061892549005222</v>
      </c>
      <c r="AC106" s="77">
        <v>4.5782198226989976</v>
      </c>
      <c r="AD106" s="77">
        <v>4.303642451070715</v>
      </c>
    </row>
    <row r="107" spans="1:30" ht="15" customHeight="1">
      <c r="A107" s="69" t="s">
        <v>114</v>
      </c>
      <c r="B107" s="69"/>
      <c r="C107" s="69">
        <v>-9.9480490770417873E-2</v>
      </c>
      <c r="D107" s="69">
        <v>6.4284133657888987</v>
      </c>
      <c r="E107" s="69">
        <v>1.684166753300758</v>
      </c>
      <c r="F107" s="69">
        <v>4.1509048154585457</v>
      </c>
      <c r="G107" s="69">
        <v>15.657210169824282</v>
      </c>
      <c r="H107" s="69">
        <v>10.575454082498737</v>
      </c>
      <c r="I107" s="69">
        <v>1.5274792754068187</v>
      </c>
      <c r="J107" s="69">
        <v>-24.3214636727905</v>
      </c>
      <c r="K107" s="69">
        <v>11.708291708291711</v>
      </c>
      <c r="L107" s="69">
        <v>21.409407977106071</v>
      </c>
      <c r="M107" s="69">
        <v>27.931644077784327</v>
      </c>
      <c r="N107" s="69">
        <v>10.225702441271295</v>
      </c>
      <c r="O107" s="69">
        <v>3.3639782699540319</v>
      </c>
      <c r="P107" s="69">
        <v>14.336971902162915</v>
      </c>
      <c r="Q107" s="69">
        <v>12.0707182320442</v>
      </c>
      <c r="R107" s="69">
        <v>-1.6485250039438313</v>
      </c>
      <c r="S107" s="69">
        <v>-1.8365546555457541</v>
      </c>
      <c r="T107" s="77">
        <v>-2.5449346405228823</v>
      </c>
      <c r="U107" s="77">
        <v>-2.8335499014964114</v>
      </c>
      <c r="V107" s="77">
        <v>-2.0447780509900326</v>
      </c>
      <c r="W107" s="77">
        <v>6.8040692297529404</v>
      </c>
      <c r="X107" s="77">
        <v>9.8960910440376182</v>
      </c>
      <c r="Y107" s="77">
        <v>13.830106558607241</v>
      </c>
      <c r="Z107" s="77">
        <v>5.887006394620613</v>
      </c>
      <c r="AA107" s="77">
        <v>5.0491844104096657</v>
      </c>
      <c r="AB107" s="77">
        <v>8.2676465358857456</v>
      </c>
      <c r="AC107" s="77">
        <v>6.7303481497700943</v>
      </c>
      <c r="AD107" s="77">
        <v>11.586100782151561</v>
      </c>
    </row>
    <row r="108" spans="1:30" ht="15" customHeight="1">
      <c r="A108" s="69" t="s">
        <v>115</v>
      </c>
      <c r="B108" s="69"/>
      <c r="C108" s="69">
        <v>9.6685745621551291</v>
      </c>
      <c r="D108" s="69">
        <v>11.228826801675098</v>
      </c>
      <c r="E108" s="69">
        <v>4.6079064932145855</v>
      </c>
      <c r="F108" s="69">
        <v>14.101152265585128</v>
      </c>
      <c r="G108" s="69">
        <v>12.043031002095049</v>
      </c>
      <c r="H108" s="69">
        <v>9.1308275731663713</v>
      </c>
      <c r="I108" s="69">
        <v>7.9182950541940187</v>
      </c>
      <c r="J108" s="69">
        <v>7.4657485371771202</v>
      </c>
      <c r="K108" s="69">
        <v>6.9985558008665265</v>
      </c>
      <c r="L108" s="69">
        <v>14.178444544424963</v>
      </c>
      <c r="M108" s="69">
        <v>6.4555138866242601</v>
      </c>
      <c r="N108" s="69">
        <v>15.251381673835624</v>
      </c>
      <c r="O108" s="69">
        <v>15.087047045273323</v>
      </c>
      <c r="P108" s="69">
        <v>7.3586158450331425</v>
      </c>
      <c r="Q108" s="69">
        <v>1.0424322822365326</v>
      </c>
      <c r="R108" s="69">
        <v>9.3143734087959729E-2</v>
      </c>
      <c r="S108" s="69">
        <v>6.6690891043479752</v>
      </c>
      <c r="T108" s="77">
        <v>0.68461851627215253</v>
      </c>
      <c r="U108" s="77">
        <v>-6.0883127171302931</v>
      </c>
      <c r="V108" s="77">
        <v>11.534642590395848</v>
      </c>
      <c r="W108" s="77">
        <v>-4.389751993193201</v>
      </c>
      <c r="X108" s="77">
        <v>13.440177982860902</v>
      </c>
      <c r="Y108" s="77">
        <v>4.1206935374915616</v>
      </c>
      <c r="Z108" s="77">
        <v>1.7252204487108003</v>
      </c>
      <c r="AA108" s="77">
        <v>6.061707482666634</v>
      </c>
      <c r="AB108" s="77">
        <v>2.566340782122893</v>
      </c>
      <c r="AC108" s="77">
        <v>8.6203309692671297</v>
      </c>
      <c r="AD108" s="77">
        <v>-4.2646794235601959</v>
      </c>
    </row>
    <row r="109" spans="1:30" ht="15" customHeight="1">
      <c r="A109" s="69" t="s">
        <v>116</v>
      </c>
      <c r="B109" s="69"/>
      <c r="C109" s="69">
        <v>11.606329937134191</v>
      </c>
      <c r="D109" s="69">
        <v>12.281485510061387</v>
      </c>
      <c r="E109" s="69">
        <v>15.745497950075247</v>
      </c>
      <c r="F109" s="69">
        <v>10.805721203425549</v>
      </c>
      <c r="G109" s="69">
        <v>8.9480570280149578</v>
      </c>
      <c r="H109" s="69">
        <v>6.4897923811174394</v>
      </c>
      <c r="I109" s="69">
        <v>-6.4221356740103488</v>
      </c>
      <c r="J109" s="69">
        <v>-28.477718005739774</v>
      </c>
      <c r="K109" s="69">
        <v>11.306432281262488</v>
      </c>
      <c r="L109" s="69">
        <v>4.6786728674428133</v>
      </c>
      <c r="M109" s="69">
        <v>7.2872562466455975</v>
      </c>
      <c r="N109" s="69">
        <v>11.698905008059597</v>
      </c>
      <c r="O109" s="69">
        <v>10.166328701342337</v>
      </c>
      <c r="P109" s="69">
        <v>13.874992942239288</v>
      </c>
      <c r="Q109" s="69">
        <v>7.3818448662263734</v>
      </c>
      <c r="R109" s="69">
        <v>0.67691114271465835</v>
      </c>
      <c r="S109" s="69">
        <v>-3.8048413579284386</v>
      </c>
      <c r="T109" s="77">
        <v>-4.054505058595808</v>
      </c>
      <c r="U109" s="77">
        <v>-4.8122124052117385</v>
      </c>
      <c r="V109" s="77">
        <v>9.4365035446923713</v>
      </c>
      <c r="W109" s="77">
        <v>-2.575967180270311E-2</v>
      </c>
      <c r="X109" s="77">
        <v>9.0287055769744597</v>
      </c>
      <c r="Y109" s="77">
        <v>5.1746623602832358</v>
      </c>
      <c r="Z109" s="77">
        <v>-1.3099092051497649</v>
      </c>
      <c r="AA109" s="77">
        <v>-3.2364424431008558</v>
      </c>
      <c r="AB109" s="77">
        <v>-0.20740921489512232</v>
      </c>
      <c r="AC109" s="77">
        <v>-0.61566137750958205</v>
      </c>
      <c r="AD109" s="77">
        <v>2.6764845438729026</v>
      </c>
    </row>
    <row r="110" spans="1:30" ht="15" customHeight="1">
      <c r="A110" s="69" t="s">
        <v>117</v>
      </c>
      <c r="B110" s="69"/>
      <c r="C110" s="69">
        <v>7.6859978672791556</v>
      </c>
      <c r="D110" s="69">
        <v>7.0993296770262049</v>
      </c>
      <c r="E110" s="69">
        <v>24.431009957325742</v>
      </c>
      <c r="F110" s="69">
        <v>29.288368105172907</v>
      </c>
      <c r="G110" s="69">
        <v>16.074981210486754</v>
      </c>
      <c r="H110" s="69">
        <v>6.9891449247762267</v>
      </c>
      <c r="I110" s="69">
        <v>-1.8191527233891094</v>
      </c>
      <c r="J110" s="69">
        <v>-21.886217774393558</v>
      </c>
      <c r="K110" s="69">
        <v>31.369818502529824</v>
      </c>
      <c r="L110" s="69">
        <v>22.182961732800962</v>
      </c>
      <c r="M110" s="69">
        <v>2.7068451950605947</v>
      </c>
      <c r="N110" s="69">
        <v>24.589610023933545</v>
      </c>
      <c r="O110" s="69">
        <v>7.2297052974145828</v>
      </c>
      <c r="P110" s="69">
        <v>9.9900942103821109</v>
      </c>
      <c r="Q110" s="69">
        <v>-0.32000306589763738</v>
      </c>
      <c r="R110" s="69">
        <v>3.7504805843906297</v>
      </c>
      <c r="S110" s="69">
        <v>2.705156472920649</v>
      </c>
      <c r="T110" s="77">
        <v>-9.6498349299128563</v>
      </c>
      <c r="U110" s="77">
        <v>-10.171319036779678</v>
      </c>
      <c r="V110" s="77">
        <v>7.2130345870009762</v>
      </c>
      <c r="W110" s="77">
        <v>-8.9731096966806945</v>
      </c>
      <c r="X110" s="77">
        <v>2.8265573397107318</v>
      </c>
      <c r="Y110" s="77">
        <v>4.4057059318655121</v>
      </c>
      <c r="Z110" s="77">
        <v>4.5252996711573132</v>
      </c>
      <c r="AA110" s="77">
        <v>-1.3436713485426566</v>
      </c>
      <c r="AB110" s="77">
        <v>6.0033740690449662</v>
      </c>
      <c r="AC110" s="77">
        <v>4.4367673317289018</v>
      </c>
      <c r="AD110" s="77">
        <v>1.2804311466270093</v>
      </c>
    </row>
    <row r="111" spans="1:30" ht="15" customHeight="1">
      <c r="A111" s="69" t="s">
        <v>118</v>
      </c>
      <c r="B111" s="69"/>
      <c r="C111" s="69">
        <v>12.581357508135767</v>
      </c>
      <c r="D111" s="69">
        <v>11.066948846332522</v>
      </c>
      <c r="E111" s="69">
        <v>4.9356322907468524</v>
      </c>
      <c r="F111" s="69">
        <v>6.7208468045528917</v>
      </c>
      <c r="G111" s="69">
        <v>7.5612640839955958</v>
      </c>
      <c r="H111" s="69">
        <v>10.214711499508084</v>
      </c>
      <c r="I111" s="69">
        <v>-4.0835258699152774</v>
      </c>
      <c r="J111" s="69">
        <v>-15.896275479479556</v>
      </c>
      <c r="K111" s="69">
        <v>18.312792917896203</v>
      </c>
      <c r="L111" s="69">
        <v>1.5184859154929455</v>
      </c>
      <c r="M111" s="69">
        <v>1.7324228629236273</v>
      </c>
      <c r="N111" s="69">
        <v>7.8025392879339535</v>
      </c>
      <c r="O111" s="69">
        <v>7.7929137360193863</v>
      </c>
      <c r="P111" s="69">
        <v>12.50458435207824</v>
      </c>
      <c r="Q111" s="69">
        <v>-6.1882835526941307</v>
      </c>
      <c r="R111" s="69">
        <v>5.581536768644952</v>
      </c>
      <c r="S111" s="69">
        <v>4.7571377636378713</v>
      </c>
      <c r="T111" s="77">
        <v>-3.8473118561087034</v>
      </c>
      <c r="U111" s="77">
        <v>-16.511463268529099</v>
      </c>
      <c r="V111" s="77">
        <v>12.804122366447061</v>
      </c>
      <c r="W111" s="77">
        <v>1.9529894761188871</v>
      </c>
      <c r="X111" s="77">
        <v>3.9559317708111763</v>
      </c>
      <c r="Y111" s="77">
        <v>-0.89338079845056484</v>
      </c>
      <c r="Z111" s="77">
        <v>5.1925353004321266</v>
      </c>
      <c r="AA111" s="77">
        <v>4.4312160659383721</v>
      </c>
      <c r="AB111" s="77">
        <v>8.0140813309614032</v>
      </c>
      <c r="AC111" s="77">
        <v>7.2002690822208706</v>
      </c>
      <c r="AD111" s="77">
        <v>6.6690469235180245</v>
      </c>
    </row>
    <row r="112" spans="1:30" ht="15" customHeight="1">
      <c r="A112" s="69" t="s">
        <v>119</v>
      </c>
      <c r="B112" s="69"/>
      <c r="C112" s="69">
        <v>32.172855567182324</v>
      </c>
      <c r="D112" s="69">
        <v>31.779180485717347</v>
      </c>
      <c r="E112" s="69">
        <v>15.709484144381108</v>
      </c>
      <c r="F112" s="69">
        <v>20.148185568746314</v>
      </c>
      <c r="G112" s="69">
        <v>14.850502219107682</v>
      </c>
      <c r="H112" s="69">
        <v>8.3398586464636253</v>
      </c>
      <c r="I112" s="69">
        <v>3.0975444920026973</v>
      </c>
      <c r="J112" s="69">
        <v>-10.848901999344477</v>
      </c>
      <c r="K112" s="69">
        <v>8.639705882352942</v>
      </c>
      <c r="L112" s="69">
        <v>12.744876856551997</v>
      </c>
      <c r="M112" s="69">
        <v>-16.756991112074573</v>
      </c>
      <c r="N112" s="69">
        <v>22.269631410256423</v>
      </c>
      <c r="O112" s="69">
        <v>28.275472254534122</v>
      </c>
      <c r="P112" s="69">
        <v>18.272442222094497</v>
      </c>
      <c r="Q112" s="69">
        <v>12.690330662404705</v>
      </c>
      <c r="R112" s="69">
        <v>22.465465940289491</v>
      </c>
      <c r="S112" s="69">
        <v>24.19266492953669</v>
      </c>
      <c r="T112" s="77">
        <v>14.803625377643499</v>
      </c>
      <c r="U112" s="77">
        <v>1.2416991383568359</v>
      </c>
      <c r="V112" s="77">
        <v>15.303093957093878</v>
      </c>
      <c r="W112" s="77">
        <v>-21.100598253429084</v>
      </c>
      <c r="X112" s="77">
        <v>-9.0897444300772889</v>
      </c>
      <c r="Y112" s="77">
        <v>-2.3261987395660242</v>
      </c>
      <c r="Z112" s="77">
        <v>5.1920076501082093</v>
      </c>
      <c r="AA112" s="77">
        <v>-2.9268697230382514</v>
      </c>
      <c r="AB112" s="77">
        <v>1.7428277577522095</v>
      </c>
      <c r="AC112" s="77">
        <v>10.173848732548123</v>
      </c>
      <c r="AD112" s="77">
        <v>5.7970504691635938</v>
      </c>
    </row>
    <row r="113" spans="1:30" ht="15" customHeight="1">
      <c r="A113" s="69" t="s">
        <v>120</v>
      </c>
      <c r="B113" s="69"/>
      <c r="C113" s="69">
        <v>20.119544378030895</v>
      </c>
      <c r="D113" s="69">
        <v>15.571307858417043</v>
      </c>
      <c r="E113" s="69">
        <v>5.9831837198911444</v>
      </c>
      <c r="F113" s="69">
        <v>14.770810976544539</v>
      </c>
      <c r="G113" s="69">
        <v>24.988312295465164</v>
      </c>
      <c r="H113" s="69">
        <v>9.9040850677282464</v>
      </c>
      <c r="I113" s="69">
        <v>11.877674056787242</v>
      </c>
      <c r="J113" s="69">
        <v>2.59441136847596</v>
      </c>
      <c r="K113" s="69">
        <v>6.9933920704845747</v>
      </c>
      <c r="L113" s="69">
        <v>12.951819153569019</v>
      </c>
      <c r="M113" s="69">
        <v>5.5642207462189646</v>
      </c>
      <c r="N113" s="69">
        <v>6.932731257055579</v>
      </c>
      <c r="O113" s="69">
        <v>14.020679376513698</v>
      </c>
      <c r="P113" s="69">
        <v>12.304780578135421</v>
      </c>
      <c r="Q113" s="69">
        <v>9.173132880698347</v>
      </c>
      <c r="R113" s="69">
        <v>3.8580281189614141</v>
      </c>
      <c r="S113" s="69">
        <v>10.702523524379814</v>
      </c>
      <c r="T113" s="77">
        <v>4.6924050266108992</v>
      </c>
      <c r="U113" s="77">
        <v>-5.261701126518858</v>
      </c>
      <c r="V113" s="77">
        <v>18.617311363016626</v>
      </c>
      <c r="W113" s="77">
        <v>-0.46387139678655842</v>
      </c>
      <c r="X113" s="77">
        <v>10.543897852123123</v>
      </c>
      <c r="Y113" s="77">
        <v>1.2580305777539138</v>
      </c>
      <c r="Z113" s="77">
        <v>1.8208614273608248</v>
      </c>
      <c r="AA113" s="77">
        <v>-2.3014126910606763</v>
      </c>
      <c r="AB113" s="77">
        <v>6.056475747429559</v>
      </c>
      <c r="AC113" s="77">
        <v>-3.8855362780431904</v>
      </c>
      <c r="AD113" s="77">
        <v>2.1968039881112418</v>
      </c>
    </row>
    <row r="114" spans="1:30" ht="15" customHeight="1">
      <c r="A114" s="69" t="s">
        <v>121</v>
      </c>
      <c r="B114" s="69"/>
      <c r="C114" s="69">
        <v>9.1447639758539339</v>
      </c>
      <c r="D114" s="69">
        <v>0.62521470285126668</v>
      </c>
      <c r="E114" s="69">
        <v>13.891164823159912</v>
      </c>
      <c r="F114" s="69">
        <v>-6.1359071970264694</v>
      </c>
      <c r="G114" s="69">
        <v>20.479657661110039</v>
      </c>
      <c r="H114" s="69">
        <v>15.487581837940994</v>
      </c>
      <c r="I114" s="69">
        <v>1.9715400504934451</v>
      </c>
      <c r="J114" s="69">
        <v>-1.3482185059308165</v>
      </c>
      <c r="K114" s="69">
        <v>6.3563769107916954</v>
      </c>
      <c r="L114" s="69">
        <v>19.302385447056807</v>
      </c>
      <c r="M114" s="69">
        <v>-3.3480778221311169</v>
      </c>
      <c r="N114" s="69">
        <v>4.187751153445447</v>
      </c>
      <c r="O114" s="69">
        <v>7.1442601289216583</v>
      </c>
      <c r="P114" s="69">
        <v>13.109126058262774</v>
      </c>
      <c r="Q114" s="69">
        <v>11.443936938264329</v>
      </c>
      <c r="R114" s="69">
        <v>13.654692809074916</v>
      </c>
      <c r="S114" s="69">
        <v>23.07567033094864</v>
      </c>
      <c r="T114" s="77">
        <v>11.484660025330328</v>
      </c>
      <c r="U114" s="77">
        <v>-10.065025900146679</v>
      </c>
      <c r="V114" s="77">
        <v>15.957617292446329</v>
      </c>
      <c r="W114" s="77">
        <v>1.6998756188571633</v>
      </c>
      <c r="X114" s="77">
        <v>6.1302957633892845</v>
      </c>
      <c r="Y114" s="77">
        <v>3.6770631698664715</v>
      </c>
      <c r="Z114" s="77">
        <v>-1.9760117979527934</v>
      </c>
      <c r="AA114" s="77">
        <v>4.0909798341374426</v>
      </c>
      <c r="AB114" s="77">
        <v>0.98112508988899094</v>
      </c>
      <c r="AC114" s="77">
        <v>8.7915729505249232</v>
      </c>
      <c r="AD114" s="77">
        <v>5.0791325875902515</v>
      </c>
    </row>
    <row r="115" spans="1:30" ht="15" customHeight="1">
      <c r="A115" s="69" t="s">
        <v>122</v>
      </c>
      <c r="B115" s="69"/>
      <c r="C115" s="69">
        <v>-4.8536326406795069</v>
      </c>
      <c r="D115" s="69">
        <v>17.289517432989456</v>
      </c>
      <c r="E115" s="69">
        <v>31.334097042890704</v>
      </c>
      <c r="F115" s="69">
        <v>-2.6877189870049278</v>
      </c>
      <c r="G115" s="69">
        <v>21.304103428892645</v>
      </c>
      <c r="H115" s="69">
        <v>14.296270320366716</v>
      </c>
      <c r="I115" s="69">
        <v>-27.896911057297203</v>
      </c>
      <c r="J115" s="69">
        <v>-43.442448557794599</v>
      </c>
      <c r="K115" s="69">
        <v>37.502687016337063</v>
      </c>
      <c r="L115" s="69">
        <v>12.107947550466065</v>
      </c>
      <c r="M115" s="69">
        <v>25.982673569349288</v>
      </c>
      <c r="N115" s="69">
        <v>18.859910065721209</v>
      </c>
      <c r="O115" s="69">
        <v>33.132726468465535</v>
      </c>
      <c r="P115" s="69">
        <v>21.753272302809322</v>
      </c>
      <c r="Q115" s="69">
        <v>7.8543318395955453</v>
      </c>
      <c r="R115" s="69">
        <v>7.5566800945500603</v>
      </c>
      <c r="S115" s="69">
        <v>8.1957977887008298</v>
      </c>
      <c r="T115" s="77">
        <v>14.930795946742336</v>
      </c>
      <c r="U115" s="77">
        <v>-23.07585080749547</v>
      </c>
      <c r="V115" s="77">
        <v>41.162080302363506</v>
      </c>
      <c r="W115" s="77">
        <v>-9.4279243345345236</v>
      </c>
      <c r="X115" s="77">
        <v>51.250291059659645</v>
      </c>
      <c r="Y115" s="77">
        <v>3.8309778079725305</v>
      </c>
      <c r="Z115" s="77">
        <v>-18.083597638018617</v>
      </c>
      <c r="AA115" s="77">
        <v>4.7783933518005455</v>
      </c>
      <c r="AB115" s="77">
        <v>7.3157633840052796</v>
      </c>
      <c r="AC115" s="77">
        <v>2.1167446434007928</v>
      </c>
      <c r="AD115" s="77">
        <v>8.971687832827314</v>
      </c>
    </row>
    <row r="116" spans="1:30" ht="15" customHeight="1">
      <c r="A116" s="69" t="s">
        <v>123</v>
      </c>
      <c r="B116" s="69"/>
      <c r="C116" s="69">
        <v>1.4704166180417673</v>
      </c>
      <c r="D116" s="69">
        <v>29.102932719953998</v>
      </c>
      <c r="E116" s="69">
        <v>23.553516547147126</v>
      </c>
      <c r="F116" s="69">
        <v>9.5749666534482145</v>
      </c>
      <c r="G116" s="69">
        <v>27.83023523605857</v>
      </c>
      <c r="H116" s="69">
        <v>5.721418644155051</v>
      </c>
      <c r="I116" s="69">
        <v>-18.969252866567672</v>
      </c>
      <c r="J116" s="69">
        <v>-46.870962896199487</v>
      </c>
      <c r="K116" s="69">
        <v>14.255824474100876</v>
      </c>
      <c r="L116" s="69">
        <v>40.732491957436281</v>
      </c>
      <c r="M116" s="69">
        <v>1.9975382451204524</v>
      </c>
      <c r="N116" s="69">
        <v>39.347653690997475</v>
      </c>
      <c r="O116" s="69">
        <v>29.659779784733388</v>
      </c>
      <c r="P116" s="69">
        <v>24.88836303957865</v>
      </c>
      <c r="Q116" s="69">
        <v>11.348633946580279</v>
      </c>
      <c r="R116" s="69">
        <v>-5.2311619162629768</v>
      </c>
      <c r="S116" s="69">
        <v>-11.523479922964412</v>
      </c>
      <c r="T116" s="77">
        <v>18.948953372285231</v>
      </c>
      <c r="U116" s="77">
        <v>-25.766727665487963</v>
      </c>
      <c r="V116" s="77">
        <v>33.874555160142336</v>
      </c>
      <c r="W116" s="77">
        <v>18.099628952760696</v>
      </c>
      <c r="X116" s="77">
        <v>5.2848149494144252</v>
      </c>
      <c r="Y116" s="77">
        <v>-6.0094199913148998</v>
      </c>
      <c r="Z116" s="77">
        <v>-8.7155854617826805</v>
      </c>
      <c r="AA116" s="77">
        <v>-1.517098176627087</v>
      </c>
      <c r="AB116" s="77">
        <v>11.554173365311129</v>
      </c>
      <c r="AC116" s="77">
        <v>-1.6998606090674997</v>
      </c>
      <c r="AD116" s="77">
        <v>2.0080514330349075</v>
      </c>
    </row>
    <row r="117" spans="1:30" ht="15" customHeight="1">
      <c r="A117" s="69" t="s">
        <v>124</v>
      </c>
      <c r="B117" s="69"/>
      <c r="C117" s="69">
        <v>17.141108050198952</v>
      </c>
      <c r="D117" s="69">
        <v>-2.9178642975350613</v>
      </c>
      <c r="E117" s="69">
        <v>-1.8167952628745638</v>
      </c>
      <c r="F117" s="69">
        <v>-0.74473431717457572</v>
      </c>
      <c r="G117" s="69">
        <v>0.28539863745167793</v>
      </c>
      <c r="H117" s="69">
        <v>-5.8064812264757251</v>
      </c>
      <c r="I117" s="69">
        <v>-26.221919009794846</v>
      </c>
      <c r="J117" s="69">
        <v>-25.548216644649941</v>
      </c>
      <c r="K117" s="69">
        <v>1.2242725337118401</v>
      </c>
      <c r="L117" s="69">
        <v>43.978965819456619</v>
      </c>
      <c r="M117" s="69">
        <v>7.7489651813976081</v>
      </c>
      <c r="N117" s="69">
        <v>6.3499237331224236</v>
      </c>
      <c r="O117" s="69">
        <v>-0.27091633466135079</v>
      </c>
      <c r="P117" s="69">
        <v>11.579844465750512</v>
      </c>
      <c r="Q117" s="69">
        <v>-0.73992743937368743</v>
      </c>
      <c r="R117" s="69">
        <v>6.0693502621074487</v>
      </c>
      <c r="S117" s="69">
        <v>-0.20403536613012818</v>
      </c>
      <c r="T117" s="77">
        <v>5.2248977737392011</v>
      </c>
      <c r="U117" s="77">
        <v>3.7996545768566534</v>
      </c>
      <c r="V117" s="77">
        <v>6.1397670549084893</v>
      </c>
      <c r="W117" s="77">
        <v>-7.6501018968490371</v>
      </c>
      <c r="X117" s="77">
        <v>0.11033780342894772</v>
      </c>
      <c r="Y117" s="77">
        <v>4.4849512505298748</v>
      </c>
      <c r="Z117" s="77">
        <v>-1.923076923076934</v>
      </c>
      <c r="AA117" s="77">
        <v>3.6030445933647854</v>
      </c>
      <c r="AB117" s="77">
        <v>-1.4374126572170098</v>
      </c>
      <c r="AC117" s="77">
        <v>7.26352035649181</v>
      </c>
      <c r="AD117" s="77">
        <v>-1.1330160888292085E-2</v>
      </c>
    </row>
    <row r="118" spans="1:30" ht="15" customHeight="1">
      <c r="A118" s="69" t="s">
        <v>125</v>
      </c>
      <c r="B118" s="69"/>
      <c r="C118" s="69">
        <v>11.544282657481347</v>
      </c>
      <c r="D118" s="69">
        <v>7.210031347962385</v>
      </c>
      <c r="E118" s="69">
        <v>8.4315265776381239</v>
      </c>
      <c r="F118" s="69">
        <v>2.6483136118489909</v>
      </c>
      <c r="G118" s="69">
        <v>6.7930520702634851</v>
      </c>
      <c r="H118" s="69">
        <v>-1.9349035301892741</v>
      </c>
      <c r="I118" s="69">
        <v>-8.0121305153597007</v>
      </c>
      <c r="J118" s="69">
        <v>-5.7144020024827569</v>
      </c>
      <c r="K118" s="69">
        <v>13.904297338714898</v>
      </c>
      <c r="L118" s="69">
        <v>23.386959240520724</v>
      </c>
      <c r="M118" s="69">
        <v>-0.53904630269524034</v>
      </c>
      <c r="N118" s="69">
        <v>4.7819776418998288</v>
      </c>
      <c r="O118" s="69">
        <v>-8.0370168432531131</v>
      </c>
      <c r="P118" s="69">
        <v>-1.4533626035540834</v>
      </c>
      <c r="Q118" s="69">
        <v>-8.6081300813008141</v>
      </c>
      <c r="R118" s="69">
        <v>3.3572928157136204</v>
      </c>
      <c r="S118" s="69">
        <v>25.23195565730812</v>
      </c>
      <c r="T118" s="77">
        <v>-5.0391059916702261</v>
      </c>
      <c r="U118" s="77">
        <v>7.3301006007092724</v>
      </c>
      <c r="V118" s="77">
        <v>2.4369849896829407</v>
      </c>
      <c r="W118" s="77">
        <v>-1.4508399599768182</v>
      </c>
      <c r="X118" s="77">
        <v>2.1334865204264162</v>
      </c>
      <c r="Y118" s="77">
        <v>3.1366496187100239</v>
      </c>
      <c r="Z118" s="77">
        <v>0.75967989448186302</v>
      </c>
      <c r="AA118" s="77">
        <v>2.34241264726613</v>
      </c>
      <c r="AB118" s="77">
        <v>0.45997368065036426</v>
      </c>
      <c r="AC118" s="77">
        <v>-0.56927390032197422</v>
      </c>
      <c r="AD118" s="77">
        <v>2.9574724814696225</v>
      </c>
    </row>
    <row r="119" spans="1:30" ht="15" customHeight="1">
      <c r="A119" s="69" t="s">
        <v>126</v>
      </c>
      <c r="B119" s="69"/>
      <c r="C119" s="69">
        <v>3.6641221374045898</v>
      </c>
      <c r="D119" s="69">
        <v>-0.29455081001472649</v>
      </c>
      <c r="E119" s="69">
        <v>-10.635155096011815</v>
      </c>
      <c r="F119" s="69">
        <v>-1.4876033057851288</v>
      </c>
      <c r="G119" s="69">
        <v>-3.1879194630872547</v>
      </c>
      <c r="H119" s="69">
        <v>3.2928942807625532</v>
      </c>
      <c r="I119" s="69">
        <v>5.7046979865771732</v>
      </c>
      <c r="J119" s="69">
        <v>5.8730158730158735</v>
      </c>
      <c r="K119" s="69">
        <v>6.7466266866566684</v>
      </c>
      <c r="L119" s="69">
        <v>2.2471910112359552</v>
      </c>
      <c r="M119" s="69">
        <v>-3.021978021978029</v>
      </c>
      <c r="N119" s="69">
        <v>4.6742209631728002</v>
      </c>
      <c r="O119" s="69">
        <v>6.0893098782138111</v>
      </c>
      <c r="P119" s="69">
        <v>11.479591836734699</v>
      </c>
      <c r="Q119" s="69">
        <v>2.1739130434782652</v>
      </c>
      <c r="R119" s="69">
        <v>3.3594624860022293</v>
      </c>
      <c r="S119" s="69">
        <v>6.3921993499458409</v>
      </c>
      <c r="T119" s="77">
        <v>4.4806517311609042</v>
      </c>
      <c r="U119" s="77">
        <v>14.619883040935662</v>
      </c>
      <c r="V119" s="77">
        <v>-4.8469387755101963</v>
      </c>
      <c r="W119" s="77">
        <v>13.404825737265426</v>
      </c>
      <c r="X119" s="77">
        <v>7.3286052009456313</v>
      </c>
      <c r="Y119" s="77">
        <v>1.6152716593245202</v>
      </c>
      <c r="Z119" s="77">
        <v>4.7687861271676297</v>
      </c>
      <c r="AA119" s="77">
        <v>9.2413793103448256</v>
      </c>
      <c r="AB119" s="77">
        <v>12.24747474747474</v>
      </c>
      <c r="AC119" s="77">
        <v>-1.6872890888638921</v>
      </c>
      <c r="AD119" s="77">
        <v>17.791762013729979</v>
      </c>
    </row>
    <row r="120" spans="1:30" ht="15" customHeight="1">
      <c r="A120" s="96" t="s">
        <v>90</v>
      </c>
      <c r="B120" s="82"/>
      <c r="C120" s="82">
        <v>9.2070945412650502</v>
      </c>
      <c r="D120" s="82">
        <v>10.236075229090602</v>
      </c>
      <c r="E120" s="82">
        <v>8.2709430321343831</v>
      </c>
      <c r="F120" s="82">
        <v>8.3189479868046305</v>
      </c>
      <c r="G120" s="82">
        <v>11.217902452659374</v>
      </c>
      <c r="H120" s="82">
        <v>5.8883326418798703</v>
      </c>
      <c r="I120" s="82">
        <v>0.93699364261325968</v>
      </c>
      <c r="J120" s="82">
        <v>-8.3013840553565927</v>
      </c>
      <c r="K120" s="82">
        <v>9.8561070677317844</v>
      </c>
      <c r="L120" s="82">
        <v>3.2763194292988942</v>
      </c>
      <c r="M120" s="82">
        <v>1.9634764503595079</v>
      </c>
      <c r="N120" s="82">
        <v>8.8619564088193528</v>
      </c>
      <c r="O120" s="82">
        <v>10.201270729280452</v>
      </c>
      <c r="P120" s="82">
        <v>7.4720302168527013</v>
      </c>
      <c r="Q120" s="82">
        <v>4.201543958474673</v>
      </c>
      <c r="R120" s="82">
        <v>5.661297352939016</v>
      </c>
      <c r="S120" s="82">
        <v>7.2715365145363648</v>
      </c>
      <c r="T120" s="100">
        <v>2.3705224900458859</v>
      </c>
      <c r="U120" s="100">
        <v>-3.3182362279592184</v>
      </c>
      <c r="V120" s="100">
        <v>11.405825295573962</v>
      </c>
      <c r="W120" s="100">
        <v>-4.8630213645370475</v>
      </c>
      <c r="X120" s="100">
        <v>6.923802793447436</v>
      </c>
      <c r="Y120" s="100">
        <v>1.8797283769250441</v>
      </c>
      <c r="Z120" s="100">
        <v>3.2740829525607751E-2</v>
      </c>
      <c r="AA120" s="100">
        <v>1.5094246380585474</v>
      </c>
      <c r="AB120" s="100">
        <v>2.2554293281084767</v>
      </c>
      <c r="AC120" s="100">
        <v>2.8354841296901441</v>
      </c>
      <c r="AD120" s="100">
        <v>3.2288174737345088</v>
      </c>
    </row>
    <row r="121" spans="1:30" ht="15" customHeight="1">
      <c r="C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30" ht="15" customHeight="1">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spans="1:30" ht="15" customHeight="1">
      <c r="B123" s="101"/>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spans="1:30" ht="1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spans="1:30" ht="1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spans="1:30" ht="1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spans="1:30" ht="1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spans="1:30" ht="1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spans="1:30" ht="1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spans="1:30" ht="1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spans="1:30" ht="1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spans="1:30" ht="1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spans="1:30" ht="1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spans="1:30" ht="1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spans="1:30" ht="1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spans="1:30" ht="1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spans="1:30" ht="1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spans="1:30" ht="1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spans="1:30" ht="1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spans="1:30" ht="1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spans="1:30" ht="1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spans="1:30" ht="1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spans="1:30" ht="1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spans="1:30" ht="1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spans="1:30" ht="1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spans="1:30" ht="1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spans="1:30" ht="1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spans="1:30" ht="1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sheetData>
  <printOptions horizontalCentered="1"/>
  <pageMargins left="0.39370078740157483" right="0.27559055118110237" top="0.74803149606299213" bottom="0.74803149606299213" header="0.31496062992125984" footer="0.31496062992125984"/>
  <pageSetup paperSize="9" scale="85" firstPageNumber="103" orientation="portrait" useFirstPageNumber="1" r:id="rId1"/>
  <headerFooter>
    <oddHeader>&amp;C&amp;"Arial Narrow,Regular"&amp;P</oddHeader>
  </headerFooter>
  <rowBreaks count="3" manualBreakCount="3">
    <brk id="30" max="29" man="1"/>
    <brk id="61" max="29" man="1"/>
    <brk id="91" max="2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5.75" style="36" customWidth="1"/>
    <col min="2" max="2" width="2.875" style="36" hidden="1" customWidth="1"/>
    <col min="3" max="19" width="7.375" style="36" hidden="1" customWidth="1"/>
    <col min="20" max="22" width="7.25" style="36" hidden="1" customWidth="1"/>
    <col min="23" max="30" width="7.25" style="36" customWidth="1"/>
    <col min="31" max="16384" width="7.75" style="35"/>
  </cols>
  <sheetData>
    <row r="1" spans="1:30" ht="15" customHeight="1">
      <c r="A1" s="59" t="s">
        <v>130</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0" ht="15" customHeight="1">
      <c r="A2" s="59" t="s">
        <v>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30" ht="15" customHeight="1">
      <c r="A3" s="63" t="s">
        <v>2</v>
      </c>
      <c r="B3" s="63"/>
      <c r="C3" s="63"/>
      <c r="D3" s="63"/>
      <c r="E3" s="63"/>
      <c r="F3" s="63"/>
      <c r="G3" s="63"/>
      <c r="H3" s="63"/>
      <c r="I3" s="63"/>
      <c r="J3" s="63"/>
      <c r="K3" s="63"/>
      <c r="L3" s="63"/>
      <c r="M3" s="63"/>
      <c r="N3" s="63"/>
      <c r="O3" s="64"/>
      <c r="P3" s="64"/>
      <c r="Q3" s="63"/>
      <c r="R3" s="64"/>
      <c r="S3" s="63"/>
      <c r="T3" s="2"/>
      <c r="U3" s="2"/>
      <c r="V3" s="3"/>
      <c r="W3" s="35"/>
      <c r="X3" s="3"/>
      <c r="Y3" s="3"/>
      <c r="Z3" s="3"/>
      <c r="AA3" s="3"/>
      <c r="AB3" s="3"/>
      <c r="AC3" s="3"/>
      <c r="AD3" s="3"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69" t="s">
        <v>131</v>
      </c>
      <c r="B5" s="69">
        <v>38680</v>
      </c>
      <c r="C5" s="69">
        <v>42988</v>
      </c>
      <c r="D5" s="69">
        <v>52500</v>
      </c>
      <c r="E5" s="69">
        <v>61995</v>
      </c>
      <c r="F5" s="69">
        <v>70113</v>
      </c>
      <c r="G5" s="69">
        <v>84594</v>
      </c>
      <c r="H5" s="69">
        <v>89305</v>
      </c>
      <c r="I5" s="69">
        <v>97739</v>
      </c>
      <c r="J5" s="69">
        <v>120346</v>
      </c>
      <c r="K5" s="69">
        <v>105952</v>
      </c>
      <c r="L5" s="69">
        <v>119137</v>
      </c>
      <c r="M5" s="69">
        <v>138631</v>
      </c>
      <c r="N5" s="69">
        <v>146295</v>
      </c>
      <c r="O5" s="69">
        <v>159500</v>
      </c>
      <c r="P5" s="69">
        <v>174260</v>
      </c>
      <c r="Q5" s="69">
        <v>178194</v>
      </c>
      <c r="R5" s="69">
        <v>194794</v>
      </c>
      <c r="S5" s="69">
        <v>199771</v>
      </c>
      <c r="T5" s="69">
        <v>208638</v>
      </c>
      <c r="U5" s="69">
        <v>229797</v>
      </c>
      <c r="V5" s="69">
        <v>244427</v>
      </c>
      <c r="W5" s="69">
        <v>236559</v>
      </c>
      <c r="X5" s="69">
        <v>267864</v>
      </c>
      <c r="Y5" s="69">
        <v>292649</v>
      </c>
      <c r="Z5" s="69">
        <v>305348</v>
      </c>
      <c r="AA5" s="69">
        <v>320690</v>
      </c>
      <c r="AB5" s="69">
        <v>342700</v>
      </c>
      <c r="AC5" s="69">
        <v>355239</v>
      </c>
      <c r="AD5" s="69">
        <v>379624</v>
      </c>
    </row>
    <row r="6" spans="1:30" ht="15" customHeight="1">
      <c r="A6" s="69" t="s">
        <v>132</v>
      </c>
      <c r="B6" s="69">
        <v>1601</v>
      </c>
      <c r="C6" s="69">
        <v>2582</v>
      </c>
      <c r="D6" s="69">
        <v>4654</v>
      </c>
      <c r="E6" s="69">
        <v>4642</v>
      </c>
      <c r="F6" s="69">
        <v>4298</v>
      </c>
      <c r="G6" s="69">
        <v>4451</v>
      </c>
      <c r="H6" s="69">
        <v>4121</v>
      </c>
      <c r="I6" s="69">
        <v>5406</v>
      </c>
      <c r="J6" s="69">
        <v>5340</v>
      </c>
      <c r="K6" s="69">
        <v>5450</v>
      </c>
      <c r="L6" s="69">
        <v>5405</v>
      </c>
      <c r="M6" s="69">
        <v>5751</v>
      </c>
      <c r="N6" s="69">
        <v>6479</v>
      </c>
      <c r="O6" s="69">
        <v>7422</v>
      </c>
      <c r="P6" s="69">
        <v>11763</v>
      </c>
      <c r="Q6" s="69">
        <v>18047</v>
      </c>
      <c r="R6" s="69">
        <v>19298</v>
      </c>
      <c r="S6" s="69">
        <v>22545</v>
      </c>
      <c r="T6" s="69">
        <v>27043</v>
      </c>
      <c r="U6" s="69">
        <v>19455</v>
      </c>
      <c r="V6" s="69">
        <v>19856</v>
      </c>
      <c r="W6" s="69">
        <v>33935</v>
      </c>
      <c r="X6" s="69">
        <v>23861</v>
      </c>
      <c r="Y6" s="69">
        <v>20782</v>
      </c>
      <c r="Z6" s="69">
        <v>26064</v>
      </c>
      <c r="AA6" s="69">
        <v>22740</v>
      </c>
      <c r="AB6" s="69">
        <v>30449</v>
      </c>
      <c r="AC6" s="69">
        <v>41362</v>
      </c>
      <c r="AD6" s="69">
        <v>42503</v>
      </c>
    </row>
    <row r="7" spans="1:30" s="104" customFormat="1" ht="15" customHeight="1">
      <c r="A7" s="96" t="s">
        <v>90</v>
      </c>
      <c r="B7" s="82">
        <v>40281</v>
      </c>
      <c r="C7" s="82">
        <v>45570</v>
      </c>
      <c r="D7" s="82">
        <v>57154</v>
      </c>
      <c r="E7" s="82">
        <v>66637</v>
      </c>
      <c r="F7" s="82">
        <v>74411</v>
      </c>
      <c r="G7" s="82">
        <v>89045</v>
      </c>
      <c r="H7" s="82">
        <v>93426</v>
      </c>
      <c r="I7" s="82">
        <v>103145</v>
      </c>
      <c r="J7" s="82">
        <v>125686</v>
      </c>
      <c r="K7" s="82">
        <v>111402</v>
      </c>
      <c r="L7" s="82">
        <v>124542</v>
      </c>
      <c r="M7" s="82">
        <v>144382</v>
      </c>
      <c r="N7" s="82">
        <v>152774</v>
      </c>
      <c r="O7" s="82">
        <v>166922</v>
      </c>
      <c r="P7" s="82">
        <v>186023</v>
      </c>
      <c r="Q7" s="82">
        <v>196241</v>
      </c>
      <c r="R7" s="82">
        <v>214092</v>
      </c>
      <c r="S7" s="82">
        <v>222316</v>
      </c>
      <c r="T7" s="82">
        <v>235681</v>
      </c>
      <c r="U7" s="82">
        <v>249252</v>
      </c>
      <c r="V7" s="82">
        <v>264283</v>
      </c>
      <c r="W7" s="82">
        <v>270494</v>
      </c>
      <c r="X7" s="82">
        <v>291725</v>
      </c>
      <c r="Y7" s="82">
        <v>313431</v>
      </c>
      <c r="Z7" s="82">
        <v>331412</v>
      </c>
      <c r="AA7" s="82">
        <v>343430</v>
      </c>
      <c r="AB7" s="82">
        <v>373149</v>
      </c>
      <c r="AC7" s="82">
        <v>396601</v>
      </c>
      <c r="AD7" s="82">
        <v>422127</v>
      </c>
    </row>
    <row r="8" spans="1:30" s="243" customFormat="1" ht="15" customHeight="1">
      <c r="A8" s="240"/>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row>
    <row r="9" spans="1:30" ht="15" customHeight="1">
      <c r="A9" s="59" t="s">
        <v>133</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row>
    <row r="10" spans="1:30" ht="15" customHeight="1">
      <c r="A10" s="59" t="s">
        <v>32</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row>
    <row r="11" spans="1:30" ht="15" customHeight="1">
      <c r="A11" s="63" t="s">
        <v>2</v>
      </c>
      <c r="B11" s="63"/>
      <c r="C11" s="63"/>
      <c r="D11" s="63"/>
      <c r="E11" s="63"/>
      <c r="F11" s="63"/>
      <c r="G11" s="63"/>
      <c r="H11" s="63"/>
      <c r="I11" s="63"/>
      <c r="J11" s="63"/>
      <c r="K11" s="63"/>
      <c r="L11" s="63"/>
      <c r="M11" s="63"/>
      <c r="N11" s="63"/>
      <c r="O11" s="64"/>
      <c r="P11" s="64"/>
      <c r="Q11" s="63"/>
      <c r="R11" s="64"/>
      <c r="S11" s="63"/>
      <c r="T11" s="2"/>
      <c r="U11" s="2"/>
      <c r="V11" s="3"/>
      <c r="W11" s="35"/>
      <c r="X11" s="3"/>
      <c r="Y11" s="3"/>
      <c r="Z11" s="3"/>
      <c r="AA11" s="3"/>
      <c r="AB11" s="3"/>
      <c r="AC11" s="3"/>
      <c r="AD11" s="3" t="s">
        <v>3</v>
      </c>
    </row>
    <row r="12" spans="1:30" ht="13.5">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v>2012</v>
      </c>
      <c r="Y12" s="6">
        <v>2013</v>
      </c>
      <c r="Z12" s="6">
        <v>2014</v>
      </c>
      <c r="AA12" s="6">
        <v>2015</v>
      </c>
      <c r="AB12" s="6" t="s">
        <v>14</v>
      </c>
      <c r="AC12" s="6" t="s">
        <v>15</v>
      </c>
      <c r="AD12" s="6" t="s">
        <v>16</v>
      </c>
    </row>
    <row r="13" spans="1:30" ht="15" customHeight="1">
      <c r="A13" s="69" t="s">
        <v>131</v>
      </c>
      <c r="B13" s="69">
        <v>35865</v>
      </c>
      <c r="C13" s="69">
        <v>44728</v>
      </c>
      <c r="D13" s="69">
        <v>60069</v>
      </c>
      <c r="E13" s="69">
        <v>73357</v>
      </c>
      <c r="F13" s="69">
        <v>83995</v>
      </c>
      <c r="G13" s="69">
        <v>96416</v>
      </c>
      <c r="H13" s="69">
        <v>102312</v>
      </c>
      <c r="I13" s="69">
        <v>108929</v>
      </c>
      <c r="J13" s="69">
        <v>109172</v>
      </c>
      <c r="K13" s="69">
        <v>109864</v>
      </c>
      <c r="L13" s="69">
        <v>121955</v>
      </c>
      <c r="M13" s="69">
        <v>134888</v>
      </c>
      <c r="N13" s="69">
        <v>146295</v>
      </c>
      <c r="O13" s="69">
        <v>153450</v>
      </c>
      <c r="P13" s="69">
        <v>164380</v>
      </c>
      <c r="Q13" s="69">
        <v>169950</v>
      </c>
      <c r="R13" s="69">
        <v>175626</v>
      </c>
      <c r="S13" s="69">
        <v>187129</v>
      </c>
      <c r="T13" s="69">
        <v>197609</v>
      </c>
      <c r="U13" s="69">
        <v>204016</v>
      </c>
      <c r="V13" s="69">
        <v>219992</v>
      </c>
      <c r="W13" s="69">
        <v>219491</v>
      </c>
      <c r="X13" s="69">
        <v>243655</v>
      </c>
      <c r="Y13" s="69">
        <v>240846</v>
      </c>
      <c r="Z13" s="69">
        <v>247987</v>
      </c>
      <c r="AA13" s="69">
        <v>258484</v>
      </c>
      <c r="AB13" s="69">
        <v>264148</v>
      </c>
      <c r="AC13" s="69">
        <v>267419</v>
      </c>
      <c r="AD13" s="69">
        <v>274591</v>
      </c>
    </row>
    <row r="14" spans="1:30" ht="15" customHeight="1">
      <c r="A14" s="69" t="s">
        <v>132</v>
      </c>
      <c r="B14" s="69">
        <v>2225</v>
      </c>
      <c r="C14" s="69">
        <v>3135</v>
      </c>
      <c r="D14" s="69">
        <v>4442</v>
      </c>
      <c r="E14" s="69">
        <v>4543</v>
      </c>
      <c r="F14" s="69">
        <v>4082</v>
      </c>
      <c r="G14" s="69">
        <v>4167</v>
      </c>
      <c r="H14" s="69">
        <v>4147</v>
      </c>
      <c r="I14" s="69">
        <v>5234</v>
      </c>
      <c r="J14" s="69">
        <v>6060</v>
      </c>
      <c r="K14" s="69">
        <v>6074</v>
      </c>
      <c r="L14" s="69">
        <v>6870</v>
      </c>
      <c r="M14" s="69">
        <v>7245</v>
      </c>
      <c r="N14" s="69">
        <v>6479</v>
      </c>
      <c r="O14" s="69">
        <v>5960</v>
      </c>
      <c r="P14" s="69">
        <v>7055</v>
      </c>
      <c r="Q14" s="69">
        <v>9884</v>
      </c>
      <c r="R14" s="69">
        <v>10216</v>
      </c>
      <c r="S14" s="69">
        <v>10939</v>
      </c>
      <c r="T14" s="69">
        <v>11190</v>
      </c>
      <c r="U14" s="69">
        <v>12740</v>
      </c>
      <c r="V14" s="69">
        <v>12126</v>
      </c>
      <c r="W14" s="69">
        <v>14543</v>
      </c>
      <c r="X14" s="69">
        <v>15272</v>
      </c>
      <c r="Y14" s="69">
        <v>13719</v>
      </c>
      <c r="Z14" s="69">
        <v>14351</v>
      </c>
      <c r="AA14" s="69">
        <v>16107</v>
      </c>
      <c r="AB14" s="69">
        <v>18290</v>
      </c>
      <c r="AC14" s="69">
        <v>19758</v>
      </c>
      <c r="AD14" s="69">
        <v>19426</v>
      </c>
    </row>
    <row r="15" spans="1:30" s="104" customFormat="1" ht="15" customHeight="1">
      <c r="A15" s="96" t="s">
        <v>90</v>
      </c>
      <c r="B15" s="82">
        <v>38277</v>
      </c>
      <c r="C15" s="82">
        <v>47982</v>
      </c>
      <c r="D15" s="82">
        <v>64641</v>
      </c>
      <c r="E15" s="82">
        <v>77896</v>
      </c>
      <c r="F15" s="82">
        <v>87854</v>
      </c>
      <c r="G15" s="82">
        <v>100200</v>
      </c>
      <c r="H15" s="82">
        <v>105997</v>
      </c>
      <c r="I15" s="82">
        <v>113775</v>
      </c>
      <c r="J15" s="82">
        <v>114956</v>
      </c>
      <c r="K15" s="82">
        <v>115665</v>
      </c>
      <c r="L15" s="82">
        <v>128512</v>
      </c>
      <c r="M15" s="82">
        <v>141853</v>
      </c>
      <c r="N15" s="82">
        <v>152774</v>
      </c>
      <c r="O15" s="82">
        <v>159410</v>
      </c>
      <c r="P15" s="82">
        <v>171562</v>
      </c>
      <c r="Q15" s="82">
        <v>181358</v>
      </c>
      <c r="R15" s="82">
        <v>187419</v>
      </c>
      <c r="S15" s="82">
        <v>199784</v>
      </c>
      <c r="T15" s="82">
        <v>210304</v>
      </c>
      <c r="U15" s="82">
        <v>219682</v>
      </c>
      <c r="V15" s="82">
        <v>234715</v>
      </c>
      <c r="W15" s="82">
        <v>237735</v>
      </c>
      <c r="X15" s="82">
        <v>262120</v>
      </c>
      <c r="Y15" s="82">
        <v>257165</v>
      </c>
      <c r="Z15" s="82">
        <v>265070</v>
      </c>
      <c r="AA15" s="82">
        <v>277958</v>
      </c>
      <c r="AB15" s="82">
        <v>286140</v>
      </c>
      <c r="AC15" s="82">
        <v>291268</v>
      </c>
      <c r="AD15" s="82">
        <v>297754</v>
      </c>
    </row>
    <row r="16" spans="1:30" ht="15" customHeight="1">
      <c r="A16" s="98" t="s">
        <v>36</v>
      </c>
    </row>
    <row r="17" spans="1:30" s="243" customFormat="1" ht="15" customHeight="1">
      <c r="A17" s="240"/>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ht="15" customHeight="1">
      <c r="A18" s="59" t="s">
        <v>134</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row>
    <row r="19" spans="1:30" ht="15" customHeight="1">
      <c r="A19" s="59" t="s">
        <v>38</v>
      </c>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row>
    <row r="20" spans="1:30" ht="15" customHeight="1">
      <c r="A20" s="63" t="s">
        <v>2</v>
      </c>
      <c r="B20" s="63"/>
      <c r="C20" s="63"/>
      <c r="D20" s="63"/>
      <c r="E20" s="63"/>
      <c r="F20" s="63"/>
      <c r="G20" s="63"/>
      <c r="H20" s="63"/>
      <c r="I20" s="63"/>
      <c r="J20" s="63"/>
      <c r="K20" s="63"/>
      <c r="L20" s="63"/>
      <c r="M20" s="63"/>
      <c r="N20" s="63"/>
      <c r="O20" s="64"/>
      <c r="P20" s="64"/>
      <c r="Q20" s="63"/>
      <c r="R20" s="64"/>
      <c r="S20" s="63"/>
      <c r="T20" s="2"/>
      <c r="U20" s="2"/>
      <c r="V20" s="3"/>
      <c r="W20" s="35"/>
      <c r="X20" s="3"/>
      <c r="Y20" s="3"/>
      <c r="Z20" s="3"/>
      <c r="AA20" s="3"/>
      <c r="AB20" s="3"/>
      <c r="AC20" s="3"/>
      <c r="AD20" s="3"/>
    </row>
    <row r="21" spans="1:30" ht="13.5">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v>2012</v>
      </c>
      <c r="Y21" s="6">
        <v>2013</v>
      </c>
      <c r="Z21" s="6">
        <v>2014</v>
      </c>
      <c r="AA21" s="6">
        <v>2015</v>
      </c>
      <c r="AB21" s="6" t="s">
        <v>14</v>
      </c>
      <c r="AC21" s="6" t="s">
        <v>15</v>
      </c>
      <c r="AD21" s="6" t="s">
        <v>16</v>
      </c>
    </row>
    <row r="22" spans="1:30" ht="15" customHeight="1">
      <c r="A22" s="69" t="s">
        <v>131</v>
      </c>
      <c r="B22" s="69">
        <v>24.51553368194401</v>
      </c>
      <c r="C22" s="69">
        <v>30.57384052770087</v>
      </c>
      <c r="D22" s="69">
        <v>41.060186609248426</v>
      </c>
      <c r="E22" s="69">
        <v>50.143203800539993</v>
      </c>
      <c r="F22" s="69">
        <v>57.414812536313597</v>
      </c>
      <c r="G22" s="69">
        <v>65.905191564988542</v>
      </c>
      <c r="H22" s="69">
        <v>69.935404490925862</v>
      </c>
      <c r="I22" s="69">
        <v>74.458457226836174</v>
      </c>
      <c r="J22" s="69">
        <v>74.624559964455372</v>
      </c>
      <c r="K22" s="69">
        <v>75.097576813971756</v>
      </c>
      <c r="L22" s="69">
        <v>83.362384223657671</v>
      </c>
      <c r="M22" s="69">
        <v>92.202741036945895</v>
      </c>
      <c r="N22" s="69">
        <v>100</v>
      </c>
      <c r="O22" s="69">
        <v>104.89080282989849</v>
      </c>
      <c r="P22" s="69">
        <v>112.36200827095935</v>
      </c>
      <c r="Q22" s="69">
        <v>116.16938377934993</v>
      </c>
      <c r="R22" s="69">
        <v>120.04921562596122</v>
      </c>
      <c r="S22" s="69">
        <v>127.91209542363032</v>
      </c>
      <c r="T22" s="77">
        <v>135.07570320243343</v>
      </c>
      <c r="U22" s="77">
        <v>139.45521036262346</v>
      </c>
      <c r="V22" s="77">
        <v>150.37561092313476</v>
      </c>
      <c r="W22" s="77">
        <v>150.03315219248776</v>
      </c>
      <c r="X22" s="77">
        <v>166.55046310536926</v>
      </c>
      <c r="Y22" s="77">
        <v>164.63037014252021</v>
      </c>
      <c r="Z22" s="77">
        <v>169.51160326737067</v>
      </c>
      <c r="AA22" s="77">
        <v>176.68683140230351</v>
      </c>
      <c r="AB22" s="77">
        <v>180.55846064458794</v>
      </c>
      <c r="AC22" s="77">
        <v>182.79435387402162</v>
      </c>
      <c r="AD22" s="77">
        <v>187.69677706004984</v>
      </c>
    </row>
    <row r="23" spans="1:30" ht="15" customHeight="1">
      <c r="A23" s="69" t="s">
        <v>132</v>
      </c>
      <c r="B23" s="69">
        <v>34.34171940114215</v>
      </c>
      <c r="C23" s="69">
        <v>48.387096774193544</v>
      </c>
      <c r="D23" s="69">
        <v>68.559962957246483</v>
      </c>
      <c r="E23" s="69">
        <v>70.118845500848892</v>
      </c>
      <c r="F23" s="69">
        <v>63.003549930544828</v>
      </c>
      <c r="G23" s="69">
        <v>64.31548078407161</v>
      </c>
      <c r="H23" s="69">
        <v>64.006791171477076</v>
      </c>
      <c r="I23" s="69">
        <v>80.784071615990115</v>
      </c>
      <c r="J23" s="69">
        <v>93.532952616144456</v>
      </c>
      <c r="K23" s="69">
        <v>93.749035344960632</v>
      </c>
      <c r="L23" s="69">
        <v>106.03488192622318</v>
      </c>
      <c r="M23" s="69">
        <v>111.82281216237074</v>
      </c>
      <c r="N23" s="69">
        <v>100</v>
      </c>
      <c r="O23" s="69">
        <v>91.989504553171784</v>
      </c>
      <c r="P23" s="69">
        <v>108.89026084272263</v>
      </c>
      <c r="Q23" s="69">
        <v>152.55440654421977</v>
      </c>
      <c r="R23" s="69">
        <v>157.67865411328907</v>
      </c>
      <c r="S23" s="69">
        <v>168.83778360858156</v>
      </c>
      <c r="T23" s="77">
        <v>172.711838246643</v>
      </c>
      <c r="U23" s="77">
        <v>196.63528322271955</v>
      </c>
      <c r="V23" s="77">
        <v>187.15851211606727</v>
      </c>
      <c r="W23" s="77">
        <v>224.46365179811696</v>
      </c>
      <c r="X23" s="77">
        <v>235.7153881771878</v>
      </c>
      <c r="Y23" s="77">
        <v>211.74563975922209</v>
      </c>
      <c r="Z23" s="77">
        <v>221.50023151720941</v>
      </c>
      <c r="AA23" s="77">
        <v>248.60317950300967</v>
      </c>
      <c r="AB23" s="77">
        <v>282.2966507177033</v>
      </c>
      <c r="AC23" s="77">
        <v>304.95446828214222</v>
      </c>
      <c r="AD23" s="77">
        <v>299.83022071307295</v>
      </c>
    </row>
    <row r="24" spans="1:30" ht="15" customHeight="1">
      <c r="A24" s="96" t="s">
        <v>90</v>
      </c>
      <c r="B24" s="82">
        <v>25.054655896945825</v>
      </c>
      <c r="C24" s="82">
        <v>31.407176613821736</v>
      </c>
      <c r="D24" s="82">
        <v>42.311518975741961</v>
      </c>
      <c r="E24" s="82">
        <v>50.987733514865113</v>
      </c>
      <c r="F24" s="82">
        <v>57.505858326678634</v>
      </c>
      <c r="G24" s="82">
        <v>65.587076334978477</v>
      </c>
      <c r="H24" s="82">
        <v>69.381570162462211</v>
      </c>
      <c r="I24" s="82">
        <v>74.472750598923923</v>
      </c>
      <c r="J24" s="82">
        <v>75.245787895846163</v>
      </c>
      <c r="K24" s="82">
        <v>75.709872098655538</v>
      </c>
      <c r="L24" s="82">
        <v>84.119025488630271</v>
      </c>
      <c r="M24" s="82">
        <v>92.851532328799408</v>
      </c>
      <c r="N24" s="82">
        <v>100</v>
      </c>
      <c r="O24" s="82">
        <v>104.34367104350217</v>
      </c>
      <c r="P24" s="82">
        <v>112.2979040936285</v>
      </c>
      <c r="Q24" s="82">
        <v>118.70998991975074</v>
      </c>
      <c r="R24" s="82">
        <v>122.67728802021287</v>
      </c>
      <c r="S24" s="82">
        <v>130.77094269967404</v>
      </c>
      <c r="T24" s="100">
        <v>137.65693115320673</v>
      </c>
      <c r="U24" s="100">
        <v>143.79541021377986</v>
      </c>
      <c r="V24" s="100">
        <v>153.63543534894683</v>
      </c>
      <c r="W24" s="100">
        <v>155.61221150195715</v>
      </c>
      <c r="X24" s="100">
        <v>171.57369709505545</v>
      </c>
      <c r="Y24" s="100">
        <v>168.33034416851035</v>
      </c>
      <c r="Z24" s="100">
        <v>173.5046539332609</v>
      </c>
      <c r="AA24" s="100">
        <v>181.94064435047849</v>
      </c>
      <c r="AB24" s="100">
        <v>187.29626768952832</v>
      </c>
      <c r="AC24" s="100">
        <v>190.65285977980548</v>
      </c>
      <c r="AD24" s="100">
        <v>194.89834657729722</v>
      </c>
    </row>
    <row r="26" spans="1:30" ht="15" customHeight="1">
      <c r="A26" s="59" t="s">
        <v>135</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row>
    <row r="27" spans="1:30" ht="15" customHeight="1">
      <c r="A27" s="59" t="s">
        <v>32</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row>
    <row r="28" spans="1:30" ht="15" customHeight="1">
      <c r="A28" s="63" t="s">
        <v>2</v>
      </c>
      <c r="B28" s="63"/>
      <c r="C28" s="63"/>
      <c r="D28" s="63"/>
      <c r="E28" s="63"/>
      <c r="F28" s="63"/>
      <c r="G28" s="63"/>
      <c r="H28" s="63"/>
      <c r="I28" s="63"/>
      <c r="J28" s="63"/>
      <c r="K28" s="63"/>
      <c r="L28" s="63"/>
      <c r="M28" s="63"/>
      <c r="N28" s="63"/>
      <c r="O28" s="64"/>
      <c r="P28" s="64"/>
      <c r="Q28" s="63"/>
      <c r="R28" s="64"/>
      <c r="S28" s="63"/>
      <c r="T28" s="2"/>
      <c r="U28" s="2"/>
      <c r="V28" s="3"/>
      <c r="W28" s="35"/>
      <c r="X28" s="3"/>
      <c r="Y28" s="3"/>
      <c r="Z28" s="3"/>
      <c r="AA28" s="3"/>
      <c r="AB28" s="3"/>
      <c r="AC28" s="3"/>
      <c r="AD28" s="3" t="s">
        <v>40</v>
      </c>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69" t="s">
        <v>131</v>
      </c>
      <c r="B30" s="69"/>
      <c r="C30" s="69">
        <v>24.712114875226547</v>
      </c>
      <c r="D30" s="69">
        <v>34.298426041852991</v>
      </c>
      <c r="E30" s="69">
        <v>22.121227255323035</v>
      </c>
      <c r="F30" s="69">
        <v>14.50168354758236</v>
      </c>
      <c r="G30" s="69">
        <v>14.787784987201618</v>
      </c>
      <c r="H30" s="69">
        <v>6.1151676070361844</v>
      </c>
      <c r="I30" s="69">
        <v>6.4674720462897852</v>
      </c>
      <c r="J30" s="69">
        <v>0.22308108951702366</v>
      </c>
      <c r="K30" s="69">
        <v>0.63386216245923777</v>
      </c>
      <c r="L30" s="69">
        <v>11.005424888953613</v>
      </c>
      <c r="M30" s="69">
        <v>10.604731253331153</v>
      </c>
      <c r="N30" s="69">
        <v>8.4566455133147542</v>
      </c>
      <c r="O30" s="69">
        <v>4.8908028298984902</v>
      </c>
      <c r="P30" s="69">
        <v>7.122841316389696</v>
      </c>
      <c r="Q30" s="69">
        <v>3.3884900839518082</v>
      </c>
      <c r="R30" s="69">
        <v>3.3398058252427205</v>
      </c>
      <c r="S30" s="69">
        <v>6.549713595936808</v>
      </c>
      <c r="T30" s="77">
        <v>5.6004146871943874</v>
      </c>
      <c r="U30" s="77">
        <v>3.2422612330410061</v>
      </c>
      <c r="V30" s="77">
        <v>7.8307583718924008</v>
      </c>
      <c r="W30" s="77">
        <v>-0.22773555402014267</v>
      </c>
      <c r="X30" s="77">
        <v>11.009107434929007</v>
      </c>
      <c r="Y30" s="77">
        <v>-1.1528595760398872</v>
      </c>
      <c r="Z30" s="77">
        <v>2.9649651644619439</v>
      </c>
      <c r="AA30" s="77">
        <v>4.2328831753277285</v>
      </c>
      <c r="AB30" s="77">
        <v>2.1912381423995271</v>
      </c>
      <c r="AC30" s="77">
        <v>1.2383209412904819</v>
      </c>
      <c r="AD30" s="77">
        <v>2.6819335948455461</v>
      </c>
    </row>
    <row r="31" spans="1:30" ht="15" customHeight="1">
      <c r="A31" s="69" t="s">
        <v>132</v>
      </c>
      <c r="B31" s="69"/>
      <c r="C31" s="69">
        <v>40.898876404494388</v>
      </c>
      <c r="D31" s="69">
        <v>41.690590111642734</v>
      </c>
      <c r="E31" s="69">
        <v>2.2737505628095391</v>
      </c>
      <c r="F31" s="69">
        <v>-10.14747963900507</v>
      </c>
      <c r="G31" s="69">
        <v>2.0823125918667245</v>
      </c>
      <c r="H31" s="69">
        <v>-0.47996160307175728</v>
      </c>
      <c r="I31" s="69">
        <v>26.211719315167585</v>
      </c>
      <c r="J31" s="69">
        <v>15.781429117309884</v>
      </c>
      <c r="K31" s="69">
        <v>0.23102310231021761</v>
      </c>
      <c r="L31" s="69">
        <v>13.105037866315456</v>
      </c>
      <c r="M31" s="69">
        <v>5.4585152838428002</v>
      </c>
      <c r="N31" s="69">
        <v>-10.572808833678408</v>
      </c>
      <c r="O31" s="69">
        <v>-8.0104954468282159</v>
      </c>
      <c r="P31" s="69">
        <v>18.372483221476514</v>
      </c>
      <c r="Q31" s="69">
        <v>40.099220411055967</v>
      </c>
      <c r="R31" s="69">
        <v>3.3589639821934441</v>
      </c>
      <c r="S31" s="69">
        <v>7.0771339075959219</v>
      </c>
      <c r="T31" s="77">
        <v>2.2945424627479554</v>
      </c>
      <c r="U31" s="77">
        <v>13.851653261840923</v>
      </c>
      <c r="V31" s="77">
        <v>-4.8194662480376707</v>
      </c>
      <c r="W31" s="77">
        <v>19.932376711199069</v>
      </c>
      <c r="X31" s="77">
        <v>5.0127208966513024</v>
      </c>
      <c r="Y31" s="77">
        <v>-10.168936616029328</v>
      </c>
      <c r="Z31" s="77">
        <v>4.6067497631022718</v>
      </c>
      <c r="AA31" s="77">
        <v>12.236081109330371</v>
      </c>
      <c r="AB31" s="77">
        <v>13.553113553113548</v>
      </c>
      <c r="AC31" s="77">
        <v>8.0262438490978667</v>
      </c>
      <c r="AD31" s="77">
        <v>-1.6803320174106631</v>
      </c>
    </row>
    <row r="32" spans="1:30" ht="15" customHeight="1">
      <c r="A32" s="96" t="s">
        <v>90</v>
      </c>
      <c r="B32" s="82"/>
      <c r="C32" s="82">
        <v>25.354651618465397</v>
      </c>
      <c r="D32" s="82">
        <v>34.719269726147303</v>
      </c>
      <c r="E32" s="82">
        <v>20.505561485744337</v>
      </c>
      <c r="F32" s="82">
        <v>12.78371161548732</v>
      </c>
      <c r="G32" s="82">
        <v>14.052860427527492</v>
      </c>
      <c r="H32" s="82">
        <v>5.7854291417165626</v>
      </c>
      <c r="I32" s="82">
        <v>7.3379435267035831</v>
      </c>
      <c r="J32" s="82">
        <v>1.0380136233794701</v>
      </c>
      <c r="K32" s="82">
        <v>0.61675771599567497</v>
      </c>
      <c r="L32" s="82">
        <v>11.107076470842529</v>
      </c>
      <c r="M32" s="82">
        <v>10.381131723107572</v>
      </c>
      <c r="N32" s="82">
        <v>7.6988149704271223</v>
      </c>
      <c r="O32" s="82">
        <v>4.3436710435021695</v>
      </c>
      <c r="P32" s="82">
        <v>7.623110218932311</v>
      </c>
      <c r="Q32" s="82">
        <v>5.7098891362889219</v>
      </c>
      <c r="R32" s="82">
        <v>3.3420086238268993</v>
      </c>
      <c r="S32" s="82">
        <v>6.5975167939216419</v>
      </c>
      <c r="T32" s="100">
        <v>5.2656869418972434</v>
      </c>
      <c r="U32" s="100">
        <v>4.459258977480232</v>
      </c>
      <c r="V32" s="100">
        <v>6.8430731693994034</v>
      </c>
      <c r="W32" s="100">
        <v>1.286666808682881</v>
      </c>
      <c r="X32" s="100">
        <v>10.25721917260816</v>
      </c>
      <c r="Y32" s="100">
        <v>-1.8903555623378594</v>
      </c>
      <c r="Z32" s="100">
        <v>3.0739019695526224</v>
      </c>
      <c r="AA32" s="100">
        <v>4.8621118949711502</v>
      </c>
      <c r="AB32" s="100">
        <v>2.9436101857115204</v>
      </c>
      <c r="AC32" s="100">
        <v>1.7921297267072163</v>
      </c>
      <c r="AD32" s="100">
        <v>2.2268151667879721</v>
      </c>
    </row>
    <row r="33" spans="2:30" ht="15" customHeight="1">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5" spans="2:30" ht="15" customHeight="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2:30" ht="15" customHeight="1">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2:30" ht="15" customHeight="1">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2:30" ht="15" customHeight="1">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2:30" ht="15" customHeight="1">
      <c r="B39" s="101"/>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2:30" ht="15" customHeight="1">
      <c r="B40" s="101"/>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2:30" ht="15" customHeight="1">
      <c r="B41" s="101"/>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2:30" ht="15" customHeight="1">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spans="2:30" ht="15" customHeight="1">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spans="2:30" ht="15" customHeight="1">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row>
    <row r="45" spans="2:30" ht="15" customHeight="1">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sheetData>
  <printOptions horizontalCentered="1"/>
  <pageMargins left="0.39370078740157483" right="0.27559055118110237" top="0.74803149606299213" bottom="0.74803149606299213" header="0.31496062992125984" footer="0.31496062992125984"/>
  <pageSetup paperSize="9" scale="85" firstPageNumber="107" orientation="portrait" useFirstPageNumber="1" r:id="rId1"/>
  <headerFooter>
    <oddHeader>&amp;C&amp;"Arial Narrow,Regular"&amp;P</oddHeader>
  </headerFooter>
  <rowBreaks count="1" manualBreakCount="1">
    <brk id="33" max="2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Normal="100" workbookViewId="0">
      <selection activeCell="J11" sqref="J11"/>
    </sheetView>
  </sheetViews>
  <sheetFormatPr defaultColWidth="9.125" defaultRowHeight="14.25"/>
  <cols>
    <col min="1" max="4" width="9.75" style="266" customWidth="1"/>
    <col min="5" max="16384" width="9.125" style="266"/>
  </cols>
  <sheetData>
    <row r="1" spans="1:4" ht="12.75" customHeight="1" thickTop="1">
      <c r="A1" s="263"/>
      <c r="B1" s="264"/>
      <c r="C1" s="264"/>
      <c r="D1" s="265"/>
    </row>
    <row r="2" spans="1:4" ht="42.75" customHeight="1">
      <c r="A2" s="267"/>
      <c r="B2" s="268" t="s">
        <v>363</v>
      </c>
      <c r="C2" s="269"/>
      <c r="D2" s="270"/>
    </row>
    <row r="3" spans="1:4" ht="12.75" customHeight="1">
      <c r="A3" s="271"/>
      <c r="B3" s="269"/>
      <c r="C3" s="269"/>
      <c r="D3" s="270"/>
    </row>
    <row r="4" spans="1:4" ht="33.75" customHeight="1">
      <c r="A4" s="272" t="s">
        <v>364</v>
      </c>
      <c r="B4" s="269"/>
      <c r="C4" s="269"/>
      <c r="D4" s="270"/>
    </row>
    <row r="5" spans="1:4" ht="9.9499999999999993" customHeight="1">
      <c r="A5" s="271"/>
      <c r="B5" s="269"/>
      <c r="C5" s="269"/>
      <c r="D5" s="270"/>
    </row>
    <row r="6" spans="1:4" ht="13.5" customHeight="1" thickBot="1">
      <c r="A6" s="273"/>
      <c r="B6" s="274"/>
      <c r="C6" s="274"/>
      <c r="D6" s="275"/>
    </row>
    <row r="7" spans="1:4" ht="15" thickTop="1"/>
    <row r="8" spans="1:4" ht="12.75" customHeight="1"/>
    <row r="9" spans="1:4" ht="42.75" customHeight="1"/>
    <row r="10" spans="1:4" ht="12.75" customHeight="1"/>
    <row r="11" spans="1:4" ht="33.75" customHeight="1"/>
    <row r="12" spans="1:4" ht="9.9499999999999993" customHeight="1"/>
    <row r="13" spans="1:4" ht="13.5" customHeight="1"/>
    <row r="15" spans="1:4" ht="12.75" customHeight="1"/>
    <row r="16" spans="1:4" ht="12.75" customHeight="1"/>
    <row r="17" spans="1:1" ht="12.75" customHeight="1"/>
    <row r="18" spans="1:1" ht="12.75" customHeight="1"/>
    <row r="19" spans="1:1" ht="12.75" customHeight="1"/>
    <row r="20" spans="1:1" ht="12.75" customHeight="1"/>
    <row r="21" spans="1:1" ht="12.75" customHeight="1"/>
    <row r="22" spans="1:1" ht="42.75" customHeight="1"/>
    <row r="23" spans="1:1" ht="12.75" customHeight="1"/>
    <row r="24" spans="1:1" ht="33.75" customHeight="1"/>
    <row r="25" spans="1:1" ht="9.9499999999999993" customHeight="1"/>
    <row r="26" spans="1:1" ht="13.5" customHeight="1"/>
    <row r="31" spans="1:1" ht="33.75">
      <c r="A31" s="276"/>
    </row>
  </sheetData>
  <printOptions horizontalCentered="1" verticalCentered="1"/>
  <pageMargins left="0.7" right="0.7" top="0.75" bottom="0.75" header="0.3" footer="0.3"/>
  <pageSetup paperSize="9" orientation="portrait" r:id="rId1"/>
  <rowBreaks count="1" manualBreakCount="1">
    <brk id="6"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view="pageBreakPreview" zoomScaleNormal="100" zoomScaleSheetLayoutView="100" workbookViewId="0">
      <pane xSplit="1" topLeftCell="S1" activePane="topRight" state="frozen"/>
      <selection activeCell="J11" sqref="J11"/>
      <selection pane="topRight" activeCell="J11" sqref="J11"/>
    </sheetView>
  </sheetViews>
  <sheetFormatPr defaultColWidth="7.75" defaultRowHeight="15" customHeight="1"/>
  <cols>
    <col min="1" max="1" width="34" style="36" customWidth="1"/>
    <col min="2" max="19" width="7.125" style="36" hidden="1" customWidth="1"/>
    <col min="20" max="22" width="7.25" style="36" hidden="1" customWidth="1"/>
    <col min="23" max="30" width="7.25" style="36" customWidth="1"/>
    <col min="31" max="16384" width="7.75" style="35"/>
  </cols>
  <sheetData>
    <row r="1" spans="1:30" ht="15" customHeight="1">
      <c r="A1" s="59" t="s">
        <v>136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0" ht="15" customHeight="1">
      <c r="A2" s="59" t="s">
        <v>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row>
    <row r="3" spans="1:30" ht="15" customHeight="1">
      <c r="A3" s="63" t="s">
        <v>2</v>
      </c>
      <c r="B3" s="63"/>
      <c r="C3" s="63"/>
      <c r="D3" s="63"/>
      <c r="E3" s="63"/>
      <c r="F3" s="63"/>
      <c r="G3" s="63"/>
      <c r="H3" s="63"/>
      <c r="I3" s="63"/>
      <c r="J3" s="63"/>
      <c r="K3" s="63"/>
      <c r="L3" s="63"/>
      <c r="M3" s="63"/>
      <c r="N3" s="63"/>
      <c r="O3" s="64"/>
      <c r="P3" s="64"/>
      <c r="Q3" s="63"/>
      <c r="R3" s="64"/>
      <c r="S3" s="63"/>
      <c r="T3" s="2"/>
      <c r="U3" s="2"/>
      <c r="V3" s="3"/>
      <c r="W3" s="35"/>
      <c r="X3" s="3"/>
      <c r="Y3" s="3"/>
      <c r="Z3" s="3"/>
      <c r="AA3" s="3"/>
      <c r="AB3" s="3"/>
      <c r="AC3" s="3"/>
      <c r="AD3" s="3"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69" t="s">
        <v>137</v>
      </c>
      <c r="B5" s="69">
        <v>7592</v>
      </c>
      <c r="C5" s="69">
        <v>8176</v>
      </c>
      <c r="D5" s="69">
        <v>8621</v>
      </c>
      <c r="E5" s="69">
        <v>11083</v>
      </c>
      <c r="F5" s="69">
        <v>10981</v>
      </c>
      <c r="G5" s="69">
        <v>12964</v>
      </c>
      <c r="H5" s="69">
        <v>14357</v>
      </c>
      <c r="I5" s="69">
        <v>16803</v>
      </c>
      <c r="J5" s="69">
        <v>18077</v>
      </c>
      <c r="K5" s="69">
        <v>20064</v>
      </c>
      <c r="L5" s="69">
        <v>22481</v>
      </c>
      <c r="M5" s="69">
        <v>23326</v>
      </c>
      <c r="N5" s="69">
        <v>23985</v>
      </c>
      <c r="O5" s="69">
        <v>25558</v>
      </c>
      <c r="P5" s="69">
        <v>27324</v>
      </c>
      <c r="Q5" s="69">
        <v>27731</v>
      </c>
      <c r="R5" s="69">
        <v>26088</v>
      </c>
      <c r="S5" s="69">
        <v>26536</v>
      </c>
      <c r="T5" s="69">
        <v>28317</v>
      </c>
      <c r="U5" s="69">
        <v>31189</v>
      </c>
      <c r="V5" s="69">
        <v>32285</v>
      </c>
      <c r="W5" s="69">
        <v>32792</v>
      </c>
      <c r="X5" s="69">
        <v>35219</v>
      </c>
      <c r="Y5" s="69">
        <v>39409</v>
      </c>
      <c r="Z5" s="69">
        <v>41824</v>
      </c>
      <c r="AA5" s="69">
        <v>43758</v>
      </c>
      <c r="AB5" s="69">
        <v>45243</v>
      </c>
      <c r="AC5" s="69">
        <v>48981</v>
      </c>
      <c r="AD5" s="69">
        <v>49961</v>
      </c>
    </row>
    <row r="6" spans="1:30" ht="15" customHeight="1">
      <c r="A6" s="69" t="s">
        <v>138</v>
      </c>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row>
    <row r="7" spans="1:30" ht="15" customHeight="1">
      <c r="A7" s="69" t="s">
        <v>139</v>
      </c>
      <c r="B7" s="69">
        <v>213</v>
      </c>
      <c r="C7" s="69">
        <v>246</v>
      </c>
      <c r="D7" s="69">
        <v>281</v>
      </c>
      <c r="E7" s="69">
        <v>318</v>
      </c>
      <c r="F7" s="69">
        <v>364</v>
      </c>
      <c r="G7" s="69">
        <v>426</v>
      </c>
      <c r="H7" s="69">
        <v>845</v>
      </c>
      <c r="I7" s="69">
        <v>1073</v>
      </c>
      <c r="J7" s="69">
        <v>1881</v>
      </c>
      <c r="K7" s="69">
        <v>2115</v>
      </c>
      <c r="L7" s="69">
        <v>2386</v>
      </c>
      <c r="M7" s="69">
        <v>3320</v>
      </c>
      <c r="N7" s="69">
        <v>2952</v>
      </c>
      <c r="O7" s="69">
        <v>3343</v>
      </c>
      <c r="P7" s="69">
        <v>4107</v>
      </c>
      <c r="Q7" s="69">
        <v>4180</v>
      </c>
      <c r="R7" s="69">
        <v>3856</v>
      </c>
      <c r="S7" s="69">
        <v>4147</v>
      </c>
      <c r="T7" s="69">
        <v>4775</v>
      </c>
      <c r="U7" s="69">
        <v>4985</v>
      </c>
      <c r="V7" s="69">
        <v>5427</v>
      </c>
      <c r="W7" s="69">
        <v>5500</v>
      </c>
      <c r="X7" s="69">
        <v>6669</v>
      </c>
      <c r="Y7" s="69">
        <v>8200</v>
      </c>
      <c r="Z7" s="69">
        <v>9898</v>
      </c>
      <c r="AA7" s="69">
        <v>11575</v>
      </c>
      <c r="AB7" s="69">
        <v>13386</v>
      </c>
      <c r="AC7" s="69">
        <v>15259</v>
      </c>
      <c r="AD7" s="69">
        <v>17722</v>
      </c>
    </row>
    <row r="8" spans="1:30" ht="15" customHeight="1">
      <c r="A8" s="96" t="s">
        <v>90</v>
      </c>
      <c r="B8" s="82">
        <v>7805</v>
      </c>
      <c r="C8" s="82">
        <v>8422</v>
      </c>
      <c r="D8" s="82">
        <v>8902</v>
      </c>
      <c r="E8" s="82">
        <v>11401</v>
      </c>
      <c r="F8" s="82">
        <v>11345</v>
      </c>
      <c r="G8" s="82">
        <v>13390</v>
      </c>
      <c r="H8" s="82">
        <v>15202</v>
      </c>
      <c r="I8" s="82">
        <v>17876</v>
      </c>
      <c r="J8" s="82">
        <v>19958</v>
      </c>
      <c r="K8" s="82">
        <v>22179</v>
      </c>
      <c r="L8" s="82">
        <v>24867</v>
      </c>
      <c r="M8" s="82">
        <v>26646</v>
      </c>
      <c r="N8" s="82">
        <v>26937</v>
      </c>
      <c r="O8" s="82">
        <v>28901</v>
      </c>
      <c r="P8" s="82">
        <v>31431</v>
      </c>
      <c r="Q8" s="82">
        <v>31911</v>
      </c>
      <c r="R8" s="82">
        <v>29944</v>
      </c>
      <c r="S8" s="82">
        <v>30683</v>
      </c>
      <c r="T8" s="82">
        <v>33092</v>
      </c>
      <c r="U8" s="82">
        <v>36174</v>
      </c>
      <c r="V8" s="82">
        <v>37712</v>
      </c>
      <c r="W8" s="82">
        <v>38292</v>
      </c>
      <c r="X8" s="82">
        <v>41888</v>
      </c>
      <c r="Y8" s="82">
        <v>47609</v>
      </c>
      <c r="Z8" s="82">
        <v>51722</v>
      </c>
      <c r="AA8" s="82">
        <v>55333</v>
      </c>
      <c r="AB8" s="82">
        <v>58629</v>
      </c>
      <c r="AC8" s="82">
        <v>64240</v>
      </c>
      <c r="AD8" s="82">
        <v>67683</v>
      </c>
    </row>
    <row r="9" spans="1:30" s="243" customFormat="1" ht="15" customHeight="1">
      <c r="A9" s="240"/>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row>
    <row r="10" spans="1:30" ht="15" customHeight="1">
      <c r="A10" s="59" t="s">
        <v>140</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row>
    <row r="11" spans="1:30" ht="15" customHeight="1">
      <c r="A11" s="59" t="s">
        <v>32</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row>
    <row r="12" spans="1:30" ht="15" customHeight="1">
      <c r="A12" s="63" t="s">
        <v>2</v>
      </c>
      <c r="B12" s="63"/>
      <c r="C12" s="63"/>
      <c r="D12" s="63"/>
      <c r="E12" s="63"/>
      <c r="F12" s="63"/>
      <c r="G12" s="63"/>
      <c r="H12" s="63"/>
      <c r="I12" s="63"/>
      <c r="J12" s="63"/>
      <c r="K12" s="63"/>
      <c r="L12" s="63"/>
      <c r="M12" s="63"/>
      <c r="N12" s="63"/>
      <c r="O12" s="64"/>
      <c r="P12" s="64"/>
      <c r="Q12" s="63"/>
      <c r="R12" s="64"/>
      <c r="S12" s="63"/>
      <c r="T12" s="2"/>
      <c r="U12" s="2"/>
      <c r="V12" s="3"/>
      <c r="W12" s="35"/>
      <c r="X12" s="3"/>
      <c r="Y12" s="3"/>
      <c r="Z12" s="3"/>
      <c r="AA12" s="3"/>
      <c r="AB12" s="3"/>
      <c r="AC12" s="3"/>
      <c r="AD12" s="3" t="s">
        <v>3</v>
      </c>
    </row>
    <row r="13" spans="1:30" ht="13.5">
      <c r="A13" s="4"/>
      <c r="B13" s="5">
        <v>1990</v>
      </c>
      <c r="C13" s="5">
        <v>1991</v>
      </c>
      <c r="D13" s="5">
        <v>1992</v>
      </c>
      <c r="E13" s="5">
        <v>1993</v>
      </c>
      <c r="F13" s="5">
        <v>1994</v>
      </c>
      <c r="G13" s="5">
        <v>1995</v>
      </c>
      <c r="H13" s="5">
        <v>1996</v>
      </c>
      <c r="I13" s="5">
        <v>1997</v>
      </c>
      <c r="J13" s="5">
        <v>1998</v>
      </c>
      <c r="K13" s="5">
        <v>1999</v>
      </c>
      <c r="L13" s="5">
        <v>2000</v>
      </c>
      <c r="M13" s="5">
        <v>2001</v>
      </c>
      <c r="N13" s="5">
        <v>2002</v>
      </c>
      <c r="O13" s="5">
        <v>2003</v>
      </c>
      <c r="P13" s="5">
        <v>2004</v>
      </c>
      <c r="Q13" s="5" t="s">
        <v>4</v>
      </c>
      <c r="R13" s="5" t="s">
        <v>5</v>
      </c>
      <c r="S13" s="5" t="s">
        <v>6</v>
      </c>
      <c r="T13" s="5" t="s">
        <v>7</v>
      </c>
      <c r="U13" s="5">
        <v>2009</v>
      </c>
      <c r="V13" s="6" t="s">
        <v>8</v>
      </c>
      <c r="W13" s="6" t="s">
        <v>9</v>
      </c>
      <c r="X13" s="6">
        <v>2012</v>
      </c>
      <c r="Y13" s="6">
        <v>2013</v>
      </c>
      <c r="Z13" s="6">
        <v>2014</v>
      </c>
      <c r="AA13" s="6">
        <v>2015</v>
      </c>
      <c r="AB13" s="6" t="s">
        <v>14</v>
      </c>
      <c r="AC13" s="6" t="s">
        <v>15</v>
      </c>
      <c r="AD13" s="6" t="s">
        <v>16</v>
      </c>
    </row>
    <row r="14" spans="1:30" ht="15" customHeight="1">
      <c r="A14" s="69" t="s">
        <v>137</v>
      </c>
      <c r="B14" s="69">
        <v>14379</v>
      </c>
      <c r="C14" s="69">
        <v>15438</v>
      </c>
      <c r="D14" s="69">
        <v>15540</v>
      </c>
      <c r="E14" s="69">
        <v>15942</v>
      </c>
      <c r="F14" s="69">
        <v>16458</v>
      </c>
      <c r="G14" s="69">
        <v>18402</v>
      </c>
      <c r="H14" s="69">
        <v>20146</v>
      </c>
      <c r="I14" s="69">
        <v>21283</v>
      </c>
      <c r="J14" s="69">
        <v>21932</v>
      </c>
      <c r="K14" s="69">
        <v>20536</v>
      </c>
      <c r="L14" s="69">
        <v>22380</v>
      </c>
      <c r="M14" s="69">
        <v>23414</v>
      </c>
      <c r="N14" s="69">
        <v>23985</v>
      </c>
      <c r="O14" s="69">
        <v>25036</v>
      </c>
      <c r="P14" s="69">
        <v>26697</v>
      </c>
      <c r="Q14" s="69">
        <v>27956</v>
      </c>
      <c r="R14" s="69">
        <v>26860</v>
      </c>
      <c r="S14" s="69">
        <v>25977</v>
      </c>
      <c r="T14" s="69">
        <v>27046</v>
      </c>
      <c r="U14" s="69">
        <v>27158</v>
      </c>
      <c r="V14" s="69">
        <v>28694</v>
      </c>
      <c r="W14" s="69">
        <v>28309</v>
      </c>
      <c r="X14" s="69">
        <v>30021</v>
      </c>
      <c r="Y14" s="69">
        <v>31183</v>
      </c>
      <c r="Z14" s="69">
        <v>31024</v>
      </c>
      <c r="AA14" s="69">
        <v>33296</v>
      </c>
      <c r="AB14" s="69">
        <v>35039</v>
      </c>
      <c r="AC14" s="69">
        <v>36415</v>
      </c>
      <c r="AD14" s="69">
        <v>37469</v>
      </c>
    </row>
    <row r="15" spans="1:30" ht="15" customHeight="1">
      <c r="A15" s="69" t="s">
        <v>138</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row>
    <row r="16" spans="1:30" ht="15" customHeight="1">
      <c r="A16" s="69" t="s">
        <v>139</v>
      </c>
      <c r="B16" s="69">
        <v>255</v>
      </c>
      <c r="C16" s="69">
        <v>279</v>
      </c>
      <c r="D16" s="69">
        <v>324</v>
      </c>
      <c r="E16" s="69">
        <v>366</v>
      </c>
      <c r="F16" s="69">
        <v>397</v>
      </c>
      <c r="G16" s="69">
        <v>451</v>
      </c>
      <c r="H16" s="69">
        <v>876</v>
      </c>
      <c r="I16" s="69">
        <v>1109</v>
      </c>
      <c r="J16" s="69">
        <v>1796</v>
      </c>
      <c r="K16" s="69">
        <v>2136</v>
      </c>
      <c r="L16" s="69">
        <v>2434</v>
      </c>
      <c r="M16" s="69">
        <v>3368</v>
      </c>
      <c r="N16" s="69">
        <v>2952</v>
      </c>
      <c r="O16" s="69">
        <v>3307</v>
      </c>
      <c r="P16" s="69">
        <v>4024</v>
      </c>
      <c r="Q16" s="69">
        <v>4049</v>
      </c>
      <c r="R16" s="69">
        <v>3628</v>
      </c>
      <c r="S16" s="69">
        <v>3872</v>
      </c>
      <c r="T16" s="69">
        <v>4245</v>
      </c>
      <c r="U16" s="69">
        <v>4606</v>
      </c>
      <c r="V16" s="69">
        <v>5098</v>
      </c>
      <c r="W16" s="69">
        <v>5024</v>
      </c>
      <c r="X16" s="69">
        <v>6125</v>
      </c>
      <c r="Y16" s="69">
        <v>7650</v>
      </c>
      <c r="Z16" s="69">
        <v>9058</v>
      </c>
      <c r="AA16" s="69">
        <v>10520</v>
      </c>
      <c r="AB16" s="69">
        <v>12218</v>
      </c>
      <c r="AC16" s="69">
        <v>13739</v>
      </c>
      <c r="AD16" s="69">
        <v>15743</v>
      </c>
    </row>
    <row r="17" spans="1:30" ht="15" customHeight="1">
      <c r="A17" s="96" t="s">
        <v>90</v>
      </c>
      <c r="B17" s="82">
        <v>14309</v>
      </c>
      <c r="C17" s="82">
        <v>15370</v>
      </c>
      <c r="D17" s="82">
        <v>15542</v>
      </c>
      <c r="E17" s="82">
        <v>15994</v>
      </c>
      <c r="F17" s="82">
        <v>16535</v>
      </c>
      <c r="G17" s="82">
        <v>18497</v>
      </c>
      <c r="H17" s="82">
        <v>20750</v>
      </c>
      <c r="I17" s="82">
        <v>22163</v>
      </c>
      <c r="J17" s="82">
        <v>23622</v>
      </c>
      <c r="K17" s="82">
        <v>22681</v>
      </c>
      <c r="L17" s="82">
        <v>24826</v>
      </c>
      <c r="M17" s="82">
        <v>26777</v>
      </c>
      <c r="N17" s="82">
        <v>26937</v>
      </c>
      <c r="O17" s="82">
        <v>28343</v>
      </c>
      <c r="P17" s="82">
        <v>30717</v>
      </c>
      <c r="Q17" s="82">
        <v>32002</v>
      </c>
      <c r="R17" s="82">
        <v>30476</v>
      </c>
      <c r="S17" s="82">
        <v>29866</v>
      </c>
      <c r="T17" s="82">
        <v>31318</v>
      </c>
      <c r="U17" s="82">
        <v>31813</v>
      </c>
      <c r="V17" s="82">
        <v>33832</v>
      </c>
      <c r="W17" s="82">
        <v>33373</v>
      </c>
      <c r="X17" s="82">
        <v>36151</v>
      </c>
      <c r="Y17" s="82">
        <v>38763</v>
      </c>
      <c r="Z17" s="82">
        <v>39830</v>
      </c>
      <c r="AA17" s="82">
        <v>43419</v>
      </c>
      <c r="AB17" s="82">
        <v>46681</v>
      </c>
      <c r="AC17" s="82">
        <v>49423</v>
      </c>
      <c r="AD17" s="82">
        <v>52226</v>
      </c>
    </row>
    <row r="18" spans="1:30" ht="15" customHeight="1">
      <c r="A18" s="98" t="s">
        <v>36</v>
      </c>
    </row>
    <row r="19" spans="1:30" s="243" customFormat="1" ht="15" customHeight="1">
      <c r="A19" s="240"/>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row>
    <row r="20" spans="1:30" ht="15" customHeight="1">
      <c r="A20" s="59" t="s">
        <v>141</v>
      </c>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row>
    <row r="21" spans="1:30" ht="15" customHeight="1">
      <c r="A21" s="59" t="s">
        <v>38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row>
    <row r="22" spans="1:30" ht="15" customHeight="1">
      <c r="A22" s="63" t="s">
        <v>2</v>
      </c>
      <c r="B22" s="63"/>
      <c r="C22" s="63"/>
      <c r="D22" s="63"/>
      <c r="E22" s="63"/>
      <c r="F22" s="63"/>
      <c r="G22" s="63"/>
      <c r="H22" s="63"/>
      <c r="I22" s="63"/>
      <c r="J22" s="63"/>
      <c r="K22" s="63"/>
      <c r="L22" s="63"/>
      <c r="M22" s="63"/>
      <c r="N22" s="63"/>
      <c r="O22" s="64"/>
      <c r="P22" s="64"/>
      <c r="Q22" s="63"/>
      <c r="R22" s="64"/>
      <c r="S22" s="63"/>
      <c r="T22" s="2"/>
      <c r="U22" s="2"/>
      <c r="V22" s="3"/>
      <c r="W22" s="35"/>
      <c r="X22" s="3"/>
      <c r="Y22" s="3"/>
      <c r="Z22" s="3"/>
      <c r="AA22" s="3"/>
      <c r="AB22" s="3"/>
      <c r="AC22" s="3"/>
      <c r="AD22" s="3"/>
    </row>
    <row r="23" spans="1:30" ht="13.5">
      <c r="A23" s="4"/>
      <c r="B23" s="5">
        <v>1990</v>
      </c>
      <c r="C23" s="5">
        <v>1991</v>
      </c>
      <c r="D23" s="5">
        <v>1992</v>
      </c>
      <c r="E23" s="5">
        <v>1993</v>
      </c>
      <c r="F23" s="5">
        <v>1994</v>
      </c>
      <c r="G23" s="5">
        <v>1995</v>
      </c>
      <c r="H23" s="5">
        <v>1996</v>
      </c>
      <c r="I23" s="5">
        <v>1997</v>
      </c>
      <c r="J23" s="5">
        <v>1998</v>
      </c>
      <c r="K23" s="5">
        <v>1999</v>
      </c>
      <c r="L23" s="5">
        <v>2000</v>
      </c>
      <c r="M23" s="5">
        <v>2001</v>
      </c>
      <c r="N23" s="5">
        <v>2002</v>
      </c>
      <c r="O23" s="5">
        <v>2003</v>
      </c>
      <c r="P23" s="5">
        <v>2004</v>
      </c>
      <c r="Q23" s="5" t="s">
        <v>4</v>
      </c>
      <c r="R23" s="5" t="s">
        <v>5</v>
      </c>
      <c r="S23" s="5" t="s">
        <v>6</v>
      </c>
      <c r="T23" s="5" t="s">
        <v>7</v>
      </c>
      <c r="U23" s="5">
        <v>2009</v>
      </c>
      <c r="V23" s="6" t="s">
        <v>8</v>
      </c>
      <c r="W23" s="6" t="s">
        <v>9</v>
      </c>
      <c r="X23" s="6">
        <v>2012</v>
      </c>
      <c r="Y23" s="6">
        <v>2013</v>
      </c>
      <c r="Z23" s="6">
        <v>2014</v>
      </c>
      <c r="AA23" s="6">
        <v>2015</v>
      </c>
      <c r="AB23" s="6" t="s">
        <v>14</v>
      </c>
      <c r="AC23" s="6" t="s">
        <v>15</v>
      </c>
      <c r="AD23" s="6" t="s">
        <v>16</v>
      </c>
    </row>
    <row r="24" spans="1:30" ht="15" customHeight="1">
      <c r="A24" s="69" t="s">
        <v>137</v>
      </c>
      <c r="B24" s="69">
        <v>59.949968730456519</v>
      </c>
      <c r="C24" s="69">
        <v>64.365228267667277</v>
      </c>
      <c r="D24" s="69">
        <v>64.79049405878672</v>
      </c>
      <c r="E24" s="69">
        <v>66.466541588492788</v>
      </c>
      <c r="F24" s="69">
        <v>68.617886178861767</v>
      </c>
      <c r="G24" s="69">
        <v>76.722951844903037</v>
      </c>
      <c r="H24" s="69">
        <v>83.994163018553238</v>
      </c>
      <c r="I24" s="69">
        <v>88.734625807796519</v>
      </c>
      <c r="J24" s="69">
        <v>91.440483635605574</v>
      </c>
      <c r="K24" s="69">
        <v>85.620179278715852</v>
      </c>
      <c r="L24" s="69">
        <v>93.308317698561595</v>
      </c>
      <c r="M24" s="69">
        <v>97.619345424223468</v>
      </c>
      <c r="N24" s="69">
        <v>100</v>
      </c>
      <c r="O24" s="69">
        <v>104.38190535751511</v>
      </c>
      <c r="P24" s="69">
        <v>111.30706691682302</v>
      </c>
      <c r="Q24" s="69">
        <v>116.55618094642485</v>
      </c>
      <c r="R24" s="69">
        <v>111.98665832812173</v>
      </c>
      <c r="S24" s="69">
        <v>108.30519074421512</v>
      </c>
      <c r="T24" s="77">
        <v>112.76214300604543</v>
      </c>
      <c r="U24" s="77">
        <v>113.22910152178444</v>
      </c>
      <c r="V24" s="77">
        <v>119.63310402334791</v>
      </c>
      <c r="W24" s="77">
        <v>118.02793412549509</v>
      </c>
      <c r="X24" s="77">
        <v>125.16572858036272</v>
      </c>
      <c r="Y24" s="77">
        <v>130.01042318115489</v>
      </c>
      <c r="Z24" s="77">
        <v>129.34750885970399</v>
      </c>
      <c r="AA24" s="77">
        <v>138.82009589326665</v>
      </c>
      <c r="AB24" s="77">
        <v>146.08713779445489</v>
      </c>
      <c r="AC24" s="77">
        <v>151.82405670210551</v>
      </c>
      <c r="AD24" s="77">
        <v>156.2184698770065</v>
      </c>
    </row>
    <row r="25" spans="1:30" ht="15" customHeight="1">
      <c r="A25" s="69" t="s">
        <v>138</v>
      </c>
      <c r="B25" s="69"/>
      <c r="C25" s="69"/>
      <c r="D25" s="69"/>
      <c r="E25" s="69"/>
      <c r="F25" s="69"/>
      <c r="G25" s="69"/>
      <c r="H25" s="69"/>
      <c r="I25" s="69"/>
      <c r="J25" s="69"/>
      <c r="K25" s="69"/>
      <c r="L25" s="69"/>
      <c r="M25" s="69"/>
      <c r="N25" s="69"/>
      <c r="O25" s="69"/>
      <c r="P25" s="69"/>
      <c r="Q25" s="69"/>
      <c r="R25" s="69"/>
      <c r="S25" s="69"/>
      <c r="T25" s="77"/>
      <c r="U25" s="77"/>
      <c r="V25" s="77"/>
      <c r="W25" s="77"/>
      <c r="X25" s="77"/>
      <c r="Y25" s="77"/>
      <c r="Z25" s="77"/>
      <c r="AA25" s="77"/>
      <c r="AB25" s="77"/>
      <c r="AC25" s="77"/>
      <c r="AD25" s="77"/>
    </row>
    <row r="26" spans="1:30" ht="15" customHeight="1">
      <c r="A26" s="69" t="s">
        <v>139</v>
      </c>
      <c r="B26" s="69">
        <v>8.6382113821138233</v>
      </c>
      <c r="C26" s="69">
        <v>9.4512195121951237</v>
      </c>
      <c r="D26" s="69">
        <v>10.975609756097562</v>
      </c>
      <c r="E26" s="69">
        <v>12.398373983739839</v>
      </c>
      <c r="F26" s="69">
        <v>13.448509485094853</v>
      </c>
      <c r="G26" s="69">
        <v>15.277777777777779</v>
      </c>
      <c r="H26" s="69">
        <v>29.674796747967481</v>
      </c>
      <c r="I26" s="69">
        <v>37.567750677506773</v>
      </c>
      <c r="J26" s="69">
        <v>60.840108401084009</v>
      </c>
      <c r="K26" s="69">
        <v>72.357723577235774</v>
      </c>
      <c r="L26" s="69">
        <v>82.452574525745263</v>
      </c>
      <c r="M26" s="69">
        <v>114.09214092140921</v>
      </c>
      <c r="N26" s="69">
        <v>100</v>
      </c>
      <c r="O26" s="69">
        <v>112.02574525745257</v>
      </c>
      <c r="P26" s="69">
        <v>136.31436314363143</v>
      </c>
      <c r="Q26" s="69">
        <v>137.1612466124661</v>
      </c>
      <c r="R26" s="69">
        <v>122.89972899728996</v>
      </c>
      <c r="S26" s="69">
        <v>131.16531165311653</v>
      </c>
      <c r="T26" s="77">
        <v>143.80081300813006</v>
      </c>
      <c r="U26" s="77">
        <v>156.02981029810297</v>
      </c>
      <c r="V26" s="77">
        <v>172.69647696476963</v>
      </c>
      <c r="W26" s="77">
        <v>170.18970189701895</v>
      </c>
      <c r="X26" s="77">
        <v>207.48644986449861</v>
      </c>
      <c r="Y26" s="77">
        <v>259.14634146341456</v>
      </c>
      <c r="Z26" s="77">
        <v>306.84281842818416</v>
      </c>
      <c r="AA26" s="77">
        <v>356.36856368563673</v>
      </c>
      <c r="AB26" s="77">
        <v>413.88888888888869</v>
      </c>
      <c r="AC26" s="77">
        <v>465.41327913279105</v>
      </c>
      <c r="AD26" s="77">
        <v>533.2994579945796</v>
      </c>
    </row>
    <row r="27" spans="1:30" ht="15" customHeight="1">
      <c r="A27" s="96" t="s">
        <v>90</v>
      </c>
      <c r="B27" s="82">
        <v>53.120243531202426</v>
      </c>
      <c r="C27" s="82">
        <v>57.059063741322333</v>
      </c>
      <c r="D27" s="82">
        <v>57.697590674536876</v>
      </c>
      <c r="E27" s="82">
        <v>59.375580057170424</v>
      </c>
      <c r="F27" s="82">
        <v>61.383970004083594</v>
      </c>
      <c r="G27" s="82">
        <v>68.667631881798258</v>
      </c>
      <c r="H27" s="82">
        <v>77.031592233730549</v>
      </c>
      <c r="I27" s="82">
        <v>82.277165237405796</v>
      </c>
      <c r="J27" s="82">
        <v>87.693507072057031</v>
      </c>
      <c r="K27" s="82">
        <v>84.200170768830986</v>
      </c>
      <c r="L27" s="82">
        <v>92.163195604558794</v>
      </c>
      <c r="M27" s="82">
        <v>99.40602145747485</v>
      </c>
      <c r="N27" s="82">
        <v>100</v>
      </c>
      <c r="O27" s="82">
        <v>105.21958644243976</v>
      </c>
      <c r="P27" s="82">
        <v>114.0327430671567</v>
      </c>
      <c r="Q27" s="82">
        <v>118.80313323681183</v>
      </c>
      <c r="R27" s="82">
        <v>113.1380628874782</v>
      </c>
      <c r="S27" s="82">
        <v>110.87351969410106</v>
      </c>
      <c r="T27" s="100">
        <v>116.2638749675168</v>
      </c>
      <c r="U27" s="100">
        <v>118.10149608345399</v>
      </c>
      <c r="V27" s="100">
        <v>125.59676281694325</v>
      </c>
      <c r="W27" s="100">
        <v>123.89278687307423</v>
      </c>
      <c r="X27" s="100">
        <v>134.20573931766717</v>
      </c>
      <c r="Y27" s="100">
        <v>143.90243902439028</v>
      </c>
      <c r="Z27" s="100">
        <v>147.86353342985487</v>
      </c>
      <c r="AA27" s="100">
        <v>161.18721461187218</v>
      </c>
      <c r="AB27" s="100">
        <v>173.29695214760372</v>
      </c>
      <c r="AC27" s="100">
        <v>183.47625942012851</v>
      </c>
      <c r="AD27" s="100">
        <v>193.88202101199101</v>
      </c>
    </row>
    <row r="29" spans="1:30" ht="15" customHeight="1">
      <c r="A29" s="59" t="s">
        <v>142</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row>
    <row r="30" spans="1:30" ht="15" customHeight="1">
      <c r="A30" s="59" t="s">
        <v>32</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row>
    <row r="31" spans="1:30" ht="15" customHeight="1">
      <c r="A31" s="63" t="s">
        <v>2</v>
      </c>
      <c r="B31" s="63"/>
      <c r="C31" s="63"/>
      <c r="D31" s="63"/>
      <c r="E31" s="63"/>
      <c r="F31" s="63"/>
      <c r="G31" s="63"/>
      <c r="H31" s="63"/>
      <c r="I31" s="63"/>
      <c r="J31" s="63"/>
      <c r="K31" s="63"/>
      <c r="L31" s="63"/>
      <c r="M31" s="63"/>
      <c r="N31" s="63"/>
      <c r="O31" s="64"/>
      <c r="P31" s="64"/>
      <c r="Q31" s="63"/>
      <c r="R31" s="64"/>
      <c r="S31" s="63"/>
      <c r="T31" s="2"/>
      <c r="U31" s="2"/>
      <c r="V31" s="3"/>
      <c r="W31" s="35"/>
      <c r="X31" s="3"/>
      <c r="Y31" s="3"/>
      <c r="Z31" s="3"/>
      <c r="AA31" s="3"/>
      <c r="AB31" s="3"/>
      <c r="AC31" s="3"/>
      <c r="AD31" s="3" t="s">
        <v>40</v>
      </c>
    </row>
    <row r="32" spans="1:30" ht="13.5">
      <c r="A32" s="4"/>
      <c r="B32" s="5">
        <v>1990</v>
      </c>
      <c r="C32" s="5">
        <v>1991</v>
      </c>
      <c r="D32" s="5">
        <v>1992</v>
      </c>
      <c r="E32" s="5">
        <v>1993</v>
      </c>
      <c r="F32" s="5">
        <v>1994</v>
      </c>
      <c r="G32" s="5">
        <v>1995</v>
      </c>
      <c r="H32" s="5">
        <v>1996</v>
      </c>
      <c r="I32" s="5">
        <v>1997</v>
      </c>
      <c r="J32" s="5">
        <v>1998</v>
      </c>
      <c r="K32" s="5">
        <v>1999</v>
      </c>
      <c r="L32" s="5">
        <v>2000</v>
      </c>
      <c r="M32" s="5">
        <v>2001</v>
      </c>
      <c r="N32" s="5">
        <v>2002</v>
      </c>
      <c r="O32" s="5">
        <v>2003</v>
      </c>
      <c r="P32" s="5">
        <v>2004</v>
      </c>
      <c r="Q32" s="5" t="s">
        <v>4</v>
      </c>
      <c r="R32" s="5" t="s">
        <v>5</v>
      </c>
      <c r="S32" s="5" t="s">
        <v>6</v>
      </c>
      <c r="T32" s="5" t="s">
        <v>7</v>
      </c>
      <c r="U32" s="5">
        <v>2009</v>
      </c>
      <c r="V32" s="6" t="s">
        <v>8</v>
      </c>
      <c r="W32" s="6" t="s">
        <v>9</v>
      </c>
      <c r="X32" s="6">
        <v>2012</v>
      </c>
      <c r="Y32" s="6">
        <v>2013</v>
      </c>
      <c r="Z32" s="6">
        <v>2014</v>
      </c>
      <c r="AA32" s="6">
        <v>2015</v>
      </c>
      <c r="AB32" s="6" t="s">
        <v>14</v>
      </c>
      <c r="AC32" s="6" t="s">
        <v>15</v>
      </c>
      <c r="AD32" s="6" t="s">
        <v>16</v>
      </c>
    </row>
    <row r="33" spans="1:30" ht="15" customHeight="1">
      <c r="A33" s="69" t="s">
        <v>137</v>
      </c>
      <c r="B33" s="69"/>
      <c r="C33" s="69">
        <v>7.3649071562695667</v>
      </c>
      <c r="D33" s="69">
        <v>0.6607073455110708</v>
      </c>
      <c r="E33" s="69">
        <v>2.5868725868725733</v>
      </c>
      <c r="F33" s="69">
        <v>3.236733157696662</v>
      </c>
      <c r="G33" s="69">
        <v>11.811884797666792</v>
      </c>
      <c r="H33" s="69">
        <v>9.4772307357895897</v>
      </c>
      <c r="I33" s="69">
        <v>5.6438002581157463</v>
      </c>
      <c r="J33" s="69">
        <v>3.0493821359770692</v>
      </c>
      <c r="K33" s="69">
        <v>-6.3651285792449386</v>
      </c>
      <c r="L33" s="69">
        <v>8.9793533307362736</v>
      </c>
      <c r="M33" s="69">
        <v>4.6201966041108165</v>
      </c>
      <c r="N33" s="69">
        <v>2.4387118817801365</v>
      </c>
      <c r="O33" s="69">
        <v>4.3819053575151088</v>
      </c>
      <c r="P33" s="69">
        <v>6.634446397188043</v>
      </c>
      <c r="Q33" s="69">
        <v>4.7158856800389515</v>
      </c>
      <c r="R33" s="69">
        <v>-3.9204464157962491</v>
      </c>
      <c r="S33" s="69">
        <v>-3.2874162323157066</v>
      </c>
      <c r="T33" s="77">
        <v>4.1151788120260306</v>
      </c>
      <c r="U33" s="77">
        <v>0.41410929527472717</v>
      </c>
      <c r="V33" s="77">
        <v>5.6557920318138315</v>
      </c>
      <c r="W33" s="77">
        <v>-1.341743918589259</v>
      </c>
      <c r="X33" s="77">
        <v>6.0475467165918957</v>
      </c>
      <c r="Y33" s="77">
        <v>3.8706238966057072</v>
      </c>
      <c r="Z33" s="77">
        <v>-0.50989321104447072</v>
      </c>
      <c r="AA33" s="77">
        <v>7.3233625580195962</v>
      </c>
      <c r="AB33" s="77">
        <v>5.2348630466122046</v>
      </c>
      <c r="AC33" s="77">
        <v>3.9270527126915766</v>
      </c>
      <c r="AD33" s="77">
        <v>2.8944116435534823</v>
      </c>
    </row>
    <row r="34" spans="1:30" ht="15" customHeight="1">
      <c r="A34" s="69" t="s">
        <v>138</v>
      </c>
      <c r="B34" s="69"/>
      <c r="C34" s="69"/>
      <c r="D34" s="69"/>
      <c r="E34" s="69"/>
      <c r="F34" s="69"/>
      <c r="G34" s="69"/>
      <c r="H34" s="69"/>
      <c r="I34" s="69"/>
      <c r="J34" s="69"/>
      <c r="K34" s="69"/>
      <c r="L34" s="69"/>
      <c r="M34" s="69"/>
      <c r="N34" s="69"/>
      <c r="O34" s="69"/>
      <c r="P34" s="69"/>
      <c r="Q34" s="69"/>
      <c r="R34" s="69"/>
      <c r="S34" s="69"/>
      <c r="T34" s="77"/>
      <c r="U34" s="77"/>
      <c r="V34" s="77"/>
      <c r="W34" s="77"/>
      <c r="X34" s="77"/>
      <c r="Y34" s="77"/>
      <c r="Z34" s="77"/>
      <c r="AA34" s="77"/>
      <c r="AB34" s="77"/>
      <c r="AC34" s="77"/>
      <c r="AD34" s="77"/>
    </row>
    <row r="35" spans="1:30" ht="15" customHeight="1">
      <c r="A35" s="69" t="s">
        <v>139</v>
      </c>
      <c r="B35" s="69"/>
      <c r="C35" s="69">
        <v>9.4117647058823621</v>
      </c>
      <c r="D35" s="69">
        <v>16.129032258064527</v>
      </c>
      <c r="E35" s="69">
        <v>12.962962962962948</v>
      </c>
      <c r="F35" s="69">
        <v>8.4699453551912569</v>
      </c>
      <c r="G35" s="69">
        <v>13.602015113350134</v>
      </c>
      <c r="H35" s="69">
        <v>94.235033259423517</v>
      </c>
      <c r="I35" s="69">
        <v>26.598173515981728</v>
      </c>
      <c r="J35" s="69">
        <v>61.947700631199268</v>
      </c>
      <c r="K35" s="69">
        <v>18.930957683741639</v>
      </c>
      <c r="L35" s="69">
        <v>13.951310861423224</v>
      </c>
      <c r="M35" s="69">
        <v>38.373048479868544</v>
      </c>
      <c r="N35" s="69">
        <v>-12.351543942992876</v>
      </c>
      <c r="O35" s="69">
        <v>12.02574525745257</v>
      </c>
      <c r="P35" s="69">
        <v>21.681282128817656</v>
      </c>
      <c r="Q35" s="69">
        <v>0.62127236580515444</v>
      </c>
      <c r="R35" s="69">
        <v>-10.397629044208443</v>
      </c>
      <c r="S35" s="69">
        <v>6.7254685777287762</v>
      </c>
      <c r="T35" s="77">
        <v>9.6332644628099189</v>
      </c>
      <c r="U35" s="77">
        <v>8.5041224970553628</v>
      </c>
      <c r="V35" s="77">
        <v>10.681719496309157</v>
      </c>
      <c r="W35" s="77">
        <v>-1.4515496273048285</v>
      </c>
      <c r="X35" s="77">
        <v>21.914808917197462</v>
      </c>
      <c r="Y35" s="77">
        <v>24.897959183673478</v>
      </c>
      <c r="Z35" s="77">
        <v>18.40522875816994</v>
      </c>
      <c r="AA35" s="77">
        <v>16.140428350629278</v>
      </c>
      <c r="AB35" s="77">
        <v>16.140684410646372</v>
      </c>
      <c r="AC35" s="77">
        <v>12.448845964969706</v>
      </c>
      <c r="AD35" s="77">
        <v>14.586214426086315</v>
      </c>
    </row>
    <row r="36" spans="1:30" ht="15" customHeight="1">
      <c r="A36" s="96" t="s">
        <v>90</v>
      </c>
      <c r="B36" s="82"/>
      <c r="C36" s="82">
        <v>7.4149136906841875</v>
      </c>
      <c r="D36" s="82">
        <v>1.1190631099544674</v>
      </c>
      <c r="E36" s="82">
        <v>2.9082486166516475</v>
      </c>
      <c r="F36" s="82">
        <v>3.3825184444166609</v>
      </c>
      <c r="G36" s="82">
        <v>11.865739340792274</v>
      </c>
      <c r="H36" s="82">
        <v>12.18035357084932</v>
      </c>
      <c r="I36" s="82">
        <v>6.8096385542168605</v>
      </c>
      <c r="J36" s="82">
        <v>6.5830438117583441</v>
      </c>
      <c r="K36" s="82">
        <v>-3.9835746338159339</v>
      </c>
      <c r="L36" s="82">
        <v>9.4572549711212019</v>
      </c>
      <c r="M36" s="82">
        <v>7.8586965278337289</v>
      </c>
      <c r="N36" s="82">
        <v>0.59752772902118068</v>
      </c>
      <c r="O36" s="82">
        <v>5.2195864424397627</v>
      </c>
      <c r="P36" s="82">
        <v>8.375965846946329</v>
      </c>
      <c r="Q36" s="82">
        <v>4.1833512387277523</v>
      </c>
      <c r="R36" s="82">
        <v>-4.7684519717517588</v>
      </c>
      <c r="S36" s="82">
        <v>-2.001575009843819</v>
      </c>
      <c r="T36" s="100">
        <v>4.861715663296053</v>
      </c>
      <c r="U36" s="100">
        <v>1.5805606999169868</v>
      </c>
      <c r="V36" s="100">
        <v>6.346462138119648</v>
      </c>
      <c r="W36" s="100">
        <v>-1.3567037124615666</v>
      </c>
      <c r="X36" s="100">
        <v>8.3240943277499895</v>
      </c>
      <c r="Y36" s="100">
        <v>7.2252496473126655</v>
      </c>
      <c r="Z36" s="100">
        <v>2.7526249258313271</v>
      </c>
      <c r="AA36" s="100">
        <v>9.0107958825006165</v>
      </c>
      <c r="AB36" s="100">
        <v>7.5128400009212442</v>
      </c>
      <c r="AC36" s="100">
        <v>5.8739101561663176</v>
      </c>
      <c r="AD36" s="100">
        <v>5.6714485158731804</v>
      </c>
    </row>
    <row r="38" spans="1:30" ht="15" customHeight="1">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ht="15" customHeight="1">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ht="15" customHeight="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1:30" ht="15" customHeight="1">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ht="15" customHeight="1">
      <c r="B42" s="101"/>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ht="15" customHeight="1">
      <c r="B43" s="101"/>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101"/>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spans="1:30" ht="15" customHeight="1">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spans="1:30" ht="15" customHeight="1">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spans="1:30" ht="15" customHeight="1">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sheetData>
  <printOptions horizontalCentered="1"/>
  <pageMargins left="0.39370078740157483" right="0.27559055118110237" top="0.74803149606299213" bottom="0.74803149606299213" header="0.31496062992125984" footer="0.31496062992125984"/>
  <pageSetup paperSize="9" scale="85" firstPageNumber="108" orientation="portrait" useFirstPageNumber="1" r:id="rId1"/>
  <headerFooter>
    <oddHeader>&amp;C&amp;"Arial Narrow,Regular"&amp;P</oddHeader>
  </headerFooter>
  <rowBreaks count="1" manualBreakCount="1">
    <brk id="36" max="21"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4" style="36" customWidth="1"/>
    <col min="2" max="19" width="7.375" style="36" hidden="1" customWidth="1"/>
    <col min="20" max="22" width="7.25" style="36" hidden="1" customWidth="1"/>
    <col min="23" max="30" width="7.25" style="36" customWidth="1"/>
    <col min="31" max="16384" width="7.75" style="35"/>
  </cols>
  <sheetData>
    <row r="1" spans="1:30" ht="15" customHeight="1">
      <c r="A1" s="34" t="s">
        <v>143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5"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5" customHeight="1">
      <c r="A3" s="35" t="s">
        <v>2</v>
      </c>
      <c r="B3" s="35"/>
      <c r="C3" s="35"/>
      <c r="D3" s="35"/>
      <c r="E3" s="35"/>
      <c r="F3" s="35"/>
      <c r="G3" s="35"/>
      <c r="H3" s="35"/>
      <c r="I3" s="35"/>
      <c r="J3" s="35"/>
      <c r="K3" s="35"/>
      <c r="L3" s="35"/>
      <c r="M3" s="35"/>
      <c r="N3" s="35"/>
      <c r="O3" s="38"/>
      <c r="P3" s="38"/>
      <c r="Q3" s="35"/>
      <c r="R3" s="38"/>
      <c r="S3" s="35"/>
      <c r="T3" s="38"/>
      <c r="U3" s="38"/>
      <c r="V3" s="38"/>
      <c r="W3" s="35"/>
      <c r="X3" s="35"/>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05" t="s">
        <v>144</v>
      </c>
      <c r="B5" s="106">
        <v>102326</v>
      </c>
      <c r="C5" s="106">
        <v>123857</v>
      </c>
      <c r="D5" s="106">
        <v>129540</v>
      </c>
      <c r="E5" s="106">
        <v>152279</v>
      </c>
      <c r="F5" s="106">
        <v>176928</v>
      </c>
      <c r="G5" s="106">
        <v>195509</v>
      </c>
      <c r="H5" s="106">
        <v>202361</v>
      </c>
      <c r="I5" s="106">
        <v>104432</v>
      </c>
      <c r="J5" s="106">
        <v>54127</v>
      </c>
      <c r="K5" s="106">
        <v>42130</v>
      </c>
      <c r="L5" s="106">
        <v>49109</v>
      </c>
      <c r="M5" s="106">
        <v>53416</v>
      </c>
      <c r="N5" s="106">
        <v>65816</v>
      </c>
      <c r="O5" s="106">
        <v>79464</v>
      </c>
      <c r="P5" s="106">
        <v>93284</v>
      </c>
      <c r="Q5" s="106">
        <v>104819</v>
      </c>
      <c r="R5" s="106">
        <v>110745</v>
      </c>
      <c r="S5" s="106">
        <v>111617</v>
      </c>
      <c r="T5" s="106">
        <v>119935</v>
      </c>
      <c r="U5" s="106">
        <v>114446</v>
      </c>
      <c r="V5" s="106">
        <v>131150</v>
      </c>
      <c r="W5" s="106">
        <v>147342</v>
      </c>
      <c r="X5" s="106">
        <v>163217</v>
      </c>
      <c r="Y5" s="106">
        <v>172500</v>
      </c>
      <c r="Z5" s="106">
        <v>165642</v>
      </c>
      <c r="AA5" s="106">
        <v>162381</v>
      </c>
      <c r="AB5" s="106">
        <v>159685</v>
      </c>
      <c r="AC5" s="106">
        <v>159844</v>
      </c>
      <c r="AD5" s="106">
        <v>168995</v>
      </c>
    </row>
    <row r="6" spans="1:30" ht="15" customHeight="1">
      <c r="A6" s="105" t="s">
        <v>145</v>
      </c>
      <c r="B6" s="106">
        <v>33251</v>
      </c>
      <c r="C6" s="106">
        <v>43985</v>
      </c>
      <c r="D6" s="106">
        <v>57851</v>
      </c>
      <c r="E6" s="106">
        <v>69812</v>
      </c>
      <c r="F6" s="106">
        <v>92607</v>
      </c>
      <c r="G6" s="106">
        <v>111323</v>
      </c>
      <c r="H6" s="106">
        <v>146897</v>
      </c>
      <c r="I6" s="106">
        <v>162150</v>
      </c>
      <c r="J6" s="106">
        <v>132206</v>
      </c>
      <c r="K6" s="106">
        <v>126520</v>
      </c>
      <c r="L6" s="106">
        <v>103214</v>
      </c>
      <c r="M6" s="106">
        <v>101613</v>
      </c>
      <c r="N6" s="106">
        <v>100902</v>
      </c>
      <c r="O6" s="106">
        <v>96127</v>
      </c>
      <c r="P6" s="106">
        <v>103730</v>
      </c>
      <c r="Q6" s="106">
        <v>121835</v>
      </c>
      <c r="R6" s="106">
        <v>134472</v>
      </c>
      <c r="S6" s="106">
        <v>151771</v>
      </c>
      <c r="T6" s="106">
        <v>147009</v>
      </c>
      <c r="U6" s="106">
        <v>156812</v>
      </c>
      <c r="V6" s="106">
        <v>171642</v>
      </c>
      <c r="W6" s="106">
        <v>159280</v>
      </c>
      <c r="X6" s="106">
        <v>177739</v>
      </c>
      <c r="Y6" s="106">
        <v>172286</v>
      </c>
      <c r="Z6" s="106">
        <v>171401</v>
      </c>
      <c r="AA6" s="106">
        <v>217559</v>
      </c>
      <c r="AB6" s="106">
        <v>240736</v>
      </c>
      <c r="AC6" s="106">
        <v>234876</v>
      </c>
      <c r="AD6" s="106">
        <v>241805</v>
      </c>
    </row>
    <row r="7" spans="1:30" s="104" customFormat="1" ht="15" customHeight="1">
      <c r="A7" s="107" t="s">
        <v>90</v>
      </c>
      <c r="B7" s="108">
        <v>135577</v>
      </c>
      <c r="C7" s="108">
        <v>167842</v>
      </c>
      <c r="D7" s="108">
        <v>187391</v>
      </c>
      <c r="E7" s="108">
        <v>222091</v>
      </c>
      <c r="F7" s="108">
        <v>269535</v>
      </c>
      <c r="G7" s="108">
        <v>306832</v>
      </c>
      <c r="H7" s="108">
        <v>349258</v>
      </c>
      <c r="I7" s="108">
        <v>266582</v>
      </c>
      <c r="J7" s="108">
        <v>186333</v>
      </c>
      <c r="K7" s="108">
        <v>168650</v>
      </c>
      <c r="L7" s="108">
        <v>152323</v>
      </c>
      <c r="M7" s="108">
        <v>155029</v>
      </c>
      <c r="N7" s="108">
        <v>166718</v>
      </c>
      <c r="O7" s="108">
        <v>175591</v>
      </c>
      <c r="P7" s="108">
        <v>197014</v>
      </c>
      <c r="Q7" s="108">
        <v>226654</v>
      </c>
      <c r="R7" s="108">
        <v>245217</v>
      </c>
      <c r="S7" s="108">
        <v>263388</v>
      </c>
      <c r="T7" s="108">
        <v>266944</v>
      </c>
      <c r="U7" s="108">
        <v>271258</v>
      </c>
      <c r="V7" s="108">
        <v>302792</v>
      </c>
      <c r="W7" s="108">
        <v>306622</v>
      </c>
      <c r="X7" s="108">
        <v>340956</v>
      </c>
      <c r="Y7" s="108">
        <v>344786</v>
      </c>
      <c r="Z7" s="108">
        <v>337043</v>
      </c>
      <c r="AA7" s="108">
        <v>379940</v>
      </c>
      <c r="AB7" s="108">
        <v>400421</v>
      </c>
      <c r="AC7" s="108">
        <v>394720</v>
      </c>
      <c r="AD7" s="108">
        <v>410800</v>
      </c>
    </row>
    <row r="8" spans="1:30" s="243" customFormat="1" ht="15" customHeight="1">
      <c r="A8" s="240"/>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row>
    <row r="9" spans="1:30" ht="15" customHeight="1">
      <c r="A9" s="34" t="s">
        <v>146</v>
      </c>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ht="15" customHeight="1">
      <c r="A10" s="34"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 customHeight="1">
      <c r="A11" s="35" t="s">
        <v>2</v>
      </c>
      <c r="B11" s="35"/>
      <c r="C11" s="35"/>
      <c r="D11" s="35"/>
      <c r="E11" s="35"/>
      <c r="F11" s="35"/>
      <c r="G11" s="35"/>
      <c r="H11" s="35"/>
      <c r="I11" s="35"/>
      <c r="J11" s="35"/>
      <c r="K11" s="35"/>
      <c r="L11" s="35"/>
      <c r="M11" s="35"/>
      <c r="N11" s="35"/>
      <c r="O11" s="38"/>
      <c r="P11" s="38"/>
      <c r="Q11" s="35"/>
      <c r="R11" s="38"/>
      <c r="S11" s="35"/>
      <c r="T11" s="38"/>
      <c r="U11" s="38"/>
      <c r="V11" s="38"/>
      <c r="W11" s="35"/>
      <c r="X11" s="35"/>
      <c r="Y11" s="38"/>
      <c r="Z11" s="38"/>
      <c r="AA11" s="38"/>
      <c r="AB11" s="38"/>
      <c r="AC11" s="38"/>
      <c r="AD11" s="38" t="s">
        <v>3</v>
      </c>
    </row>
    <row r="12" spans="1:30" ht="13.5">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v>2012</v>
      </c>
      <c r="Y12" s="6">
        <v>2013</v>
      </c>
      <c r="Z12" s="6">
        <v>2014</v>
      </c>
      <c r="AA12" s="6">
        <v>2015</v>
      </c>
      <c r="AB12" s="6" t="s">
        <v>14</v>
      </c>
      <c r="AC12" s="6" t="s">
        <v>15</v>
      </c>
      <c r="AD12" s="6" t="s">
        <v>16</v>
      </c>
    </row>
    <row r="13" spans="1:30" ht="15" customHeight="1">
      <c r="A13" s="105" t="s">
        <v>144</v>
      </c>
      <c r="B13" s="106">
        <v>177508</v>
      </c>
      <c r="C13" s="106">
        <v>197907</v>
      </c>
      <c r="D13" s="106">
        <v>197822</v>
      </c>
      <c r="E13" s="106">
        <v>212107</v>
      </c>
      <c r="F13" s="106">
        <v>231958</v>
      </c>
      <c r="G13" s="106">
        <v>241235</v>
      </c>
      <c r="H13" s="106">
        <v>236393</v>
      </c>
      <c r="I13" s="106">
        <v>115438</v>
      </c>
      <c r="J13" s="106">
        <v>56596</v>
      </c>
      <c r="K13" s="106">
        <v>43995</v>
      </c>
      <c r="L13" s="106">
        <v>50141</v>
      </c>
      <c r="M13" s="106">
        <v>53947</v>
      </c>
      <c r="N13" s="106">
        <v>65816</v>
      </c>
      <c r="O13" s="106">
        <v>76781</v>
      </c>
      <c r="P13" s="106">
        <v>86534</v>
      </c>
      <c r="Q13" s="106">
        <v>93423</v>
      </c>
      <c r="R13" s="106">
        <v>96980</v>
      </c>
      <c r="S13" s="106">
        <v>93664</v>
      </c>
      <c r="T13" s="106">
        <v>96017</v>
      </c>
      <c r="U13" s="106">
        <v>90658</v>
      </c>
      <c r="V13" s="106">
        <v>100082</v>
      </c>
      <c r="W13" s="106">
        <v>106988</v>
      </c>
      <c r="X13" s="106">
        <v>114821</v>
      </c>
      <c r="Y13" s="106">
        <v>119020</v>
      </c>
      <c r="Z13" s="106">
        <v>114525</v>
      </c>
      <c r="AA13" s="106">
        <v>115490</v>
      </c>
      <c r="AB13" s="106">
        <v>116277</v>
      </c>
      <c r="AC13" s="106">
        <v>114588</v>
      </c>
      <c r="AD13" s="106">
        <v>119201</v>
      </c>
    </row>
    <row r="14" spans="1:30" ht="15" customHeight="1">
      <c r="A14" s="105" t="s">
        <v>145</v>
      </c>
      <c r="B14" s="106">
        <v>54978</v>
      </c>
      <c r="C14" s="106">
        <v>66873</v>
      </c>
      <c r="D14" s="106">
        <v>81356</v>
      </c>
      <c r="E14" s="106">
        <v>91836</v>
      </c>
      <c r="F14" s="106">
        <v>114810</v>
      </c>
      <c r="G14" s="106">
        <v>134455</v>
      </c>
      <c r="H14" s="106">
        <v>168753</v>
      </c>
      <c r="I14" s="106">
        <v>176227</v>
      </c>
      <c r="J14" s="106">
        <v>137566</v>
      </c>
      <c r="K14" s="106">
        <v>131582</v>
      </c>
      <c r="L14" s="106">
        <v>106990</v>
      </c>
      <c r="M14" s="106">
        <v>104003</v>
      </c>
      <c r="N14" s="106">
        <v>100902</v>
      </c>
      <c r="O14" s="106">
        <v>94870</v>
      </c>
      <c r="P14" s="106">
        <v>98967</v>
      </c>
      <c r="Q14" s="106">
        <v>110615</v>
      </c>
      <c r="R14" s="106">
        <v>109447</v>
      </c>
      <c r="S14" s="106">
        <v>120388</v>
      </c>
      <c r="T14" s="106">
        <v>107040</v>
      </c>
      <c r="U14" s="106">
        <v>118854</v>
      </c>
      <c r="V14" s="106">
        <v>127316</v>
      </c>
      <c r="W14" s="106">
        <v>110862</v>
      </c>
      <c r="X14" s="106">
        <v>120308</v>
      </c>
      <c r="Y14" s="106">
        <v>115572</v>
      </c>
      <c r="Z14" s="106">
        <v>114325</v>
      </c>
      <c r="AA14" s="106">
        <v>151730</v>
      </c>
      <c r="AB14" s="106">
        <v>172086</v>
      </c>
      <c r="AC14" s="106">
        <v>165169</v>
      </c>
      <c r="AD14" s="106">
        <v>167419</v>
      </c>
    </row>
    <row r="15" spans="1:30" s="104" customFormat="1" ht="15" customHeight="1">
      <c r="A15" s="107" t="s">
        <v>90</v>
      </c>
      <c r="B15" s="108">
        <v>229268</v>
      </c>
      <c r="C15" s="108">
        <v>261318</v>
      </c>
      <c r="D15" s="108">
        <v>276067</v>
      </c>
      <c r="E15" s="108">
        <v>300826</v>
      </c>
      <c r="F15" s="108">
        <v>343786</v>
      </c>
      <c r="G15" s="108">
        <v>373023</v>
      </c>
      <c r="H15" s="108">
        <v>402775</v>
      </c>
      <c r="I15" s="108">
        <v>290870</v>
      </c>
      <c r="J15" s="108">
        <v>193974</v>
      </c>
      <c r="K15" s="108">
        <v>175442</v>
      </c>
      <c r="L15" s="108">
        <v>156966</v>
      </c>
      <c r="M15" s="108">
        <v>157838</v>
      </c>
      <c r="N15" s="108">
        <v>166718</v>
      </c>
      <c r="O15" s="108">
        <v>171651</v>
      </c>
      <c r="P15" s="108">
        <v>185576</v>
      </c>
      <c r="Q15" s="108">
        <v>204071</v>
      </c>
      <c r="R15" s="108">
        <v>206506</v>
      </c>
      <c r="S15" s="108">
        <v>214638</v>
      </c>
      <c r="T15" s="108">
        <v>203210</v>
      </c>
      <c r="U15" s="108">
        <v>210466</v>
      </c>
      <c r="V15" s="108">
        <v>228359</v>
      </c>
      <c r="W15" s="108">
        <v>218454</v>
      </c>
      <c r="X15" s="108">
        <v>235808</v>
      </c>
      <c r="Y15" s="108">
        <v>235098</v>
      </c>
      <c r="Z15" s="108">
        <v>229389</v>
      </c>
      <c r="AA15" s="108">
        <v>268506</v>
      </c>
      <c r="AB15" s="108">
        <v>289914</v>
      </c>
      <c r="AC15" s="108">
        <v>281229</v>
      </c>
      <c r="AD15" s="108">
        <v>288092</v>
      </c>
    </row>
    <row r="16" spans="1:30" ht="15" customHeight="1">
      <c r="A16" s="98" t="s">
        <v>36</v>
      </c>
    </row>
    <row r="17" spans="1:30" s="243" customFormat="1" ht="15" customHeight="1">
      <c r="A17" s="240"/>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ht="15" customHeight="1">
      <c r="A18" s="34" t="s">
        <v>147</v>
      </c>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row>
    <row r="19" spans="1:30" ht="15" customHeight="1">
      <c r="A19" s="34" t="s">
        <v>38</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row>
    <row r="20" spans="1:30" ht="15" customHeight="1">
      <c r="A20" s="35" t="s">
        <v>2</v>
      </c>
      <c r="B20" s="35"/>
      <c r="C20" s="35"/>
      <c r="D20" s="35"/>
      <c r="E20" s="35"/>
      <c r="F20" s="35"/>
      <c r="G20" s="35"/>
      <c r="H20" s="35"/>
      <c r="I20" s="35"/>
      <c r="J20" s="35"/>
      <c r="K20" s="35"/>
      <c r="L20" s="35"/>
      <c r="M20" s="35"/>
      <c r="N20" s="35"/>
      <c r="O20" s="38"/>
      <c r="P20" s="38"/>
      <c r="Q20" s="35"/>
      <c r="R20" s="38"/>
      <c r="S20" s="35"/>
      <c r="T20" s="38"/>
      <c r="U20" s="38"/>
      <c r="V20" s="38"/>
      <c r="W20" s="35"/>
      <c r="X20" s="35"/>
      <c r="Y20" s="38"/>
      <c r="Z20" s="38"/>
      <c r="AA20" s="38"/>
      <c r="AB20" s="38"/>
      <c r="AC20" s="38"/>
      <c r="AD20" s="38"/>
    </row>
    <row r="21" spans="1:30" ht="13.5">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v>2012</v>
      </c>
      <c r="Y21" s="6">
        <v>2013</v>
      </c>
      <c r="Z21" s="6">
        <v>2014</v>
      </c>
      <c r="AA21" s="6">
        <v>2015</v>
      </c>
      <c r="AB21" s="6" t="s">
        <v>14</v>
      </c>
      <c r="AC21" s="6" t="s">
        <v>15</v>
      </c>
      <c r="AD21" s="6" t="s">
        <v>16</v>
      </c>
    </row>
    <row r="22" spans="1:30" ht="15" customHeight="1">
      <c r="A22" s="105" t="s">
        <v>144</v>
      </c>
      <c r="B22" s="106">
        <v>269.70341558283712</v>
      </c>
      <c r="C22" s="106">
        <v>300.69739880880041</v>
      </c>
      <c r="D22" s="106">
        <v>300.56825088124481</v>
      </c>
      <c r="E22" s="106">
        <v>322.27269964750224</v>
      </c>
      <c r="F22" s="106">
        <v>352.43405858757757</v>
      </c>
      <c r="G22" s="106">
        <v>366.52941533973507</v>
      </c>
      <c r="H22" s="106">
        <v>359.17254163121436</v>
      </c>
      <c r="I22" s="106">
        <v>175.39504071958189</v>
      </c>
      <c r="J22" s="106">
        <v>85.991248328673876</v>
      </c>
      <c r="K22" s="106">
        <v>66.845447915400513</v>
      </c>
      <c r="L22" s="106">
        <v>76.183602771362587</v>
      </c>
      <c r="M22" s="106">
        <v>81.966391151087876</v>
      </c>
      <c r="N22" s="106">
        <v>100</v>
      </c>
      <c r="O22" s="106">
        <v>116.66008265467363</v>
      </c>
      <c r="P22" s="106">
        <v>131.47866780114259</v>
      </c>
      <c r="Q22" s="106">
        <v>141.94572748267899</v>
      </c>
      <c r="R22" s="106">
        <v>147.35018840403549</v>
      </c>
      <c r="S22" s="106">
        <v>142.31189984198372</v>
      </c>
      <c r="T22" s="109">
        <v>145.8870183541996</v>
      </c>
      <c r="U22" s="109">
        <v>137.74462136866416</v>
      </c>
      <c r="V22" s="109">
        <v>152.06332806612374</v>
      </c>
      <c r="W22" s="109">
        <v>162.55621733317128</v>
      </c>
      <c r="X22" s="109">
        <v>174.45757870426644</v>
      </c>
      <c r="Y22" s="109">
        <v>180.83748632551354</v>
      </c>
      <c r="Z22" s="109">
        <v>174.00784003889632</v>
      </c>
      <c r="AA22" s="109">
        <v>175.47404886349824</v>
      </c>
      <c r="AB22" s="109">
        <v>176.6698067339249</v>
      </c>
      <c r="AC22" s="109">
        <v>174.10356144402579</v>
      </c>
      <c r="AD22" s="109">
        <v>181.11249544183786</v>
      </c>
    </row>
    <row r="23" spans="1:30" ht="15" customHeight="1">
      <c r="A23" s="105" t="s">
        <v>145</v>
      </c>
      <c r="B23" s="106">
        <v>54.486531485996316</v>
      </c>
      <c r="C23" s="106">
        <v>66.27519771659631</v>
      </c>
      <c r="D23" s="106">
        <v>80.628728865632013</v>
      </c>
      <c r="E23" s="106">
        <v>91.01504430041031</v>
      </c>
      <c r="F23" s="106">
        <v>113.78367128500922</v>
      </c>
      <c r="G23" s="106">
        <v>133.25305742205308</v>
      </c>
      <c r="H23" s="106">
        <v>167.24445501575786</v>
      </c>
      <c r="I23" s="106">
        <v>174.65164218746904</v>
      </c>
      <c r="J23" s="106">
        <v>136.33624705159463</v>
      </c>
      <c r="K23" s="106">
        <v>130.40574022318685</v>
      </c>
      <c r="L23" s="106">
        <v>106.03357713424909</v>
      </c>
      <c r="M23" s="106">
        <v>103.07327902321065</v>
      </c>
      <c r="N23" s="106">
        <v>100</v>
      </c>
      <c r="O23" s="106">
        <v>94.02192226120394</v>
      </c>
      <c r="P23" s="106">
        <v>98.082297674971741</v>
      </c>
      <c r="Q23" s="106">
        <v>109.62617192919861</v>
      </c>
      <c r="R23" s="106">
        <v>108.46861310975002</v>
      </c>
      <c r="S23" s="106">
        <v>119.3118074963826</v>
      </c>
      <c r="T23" s="109">
        <v>106.08313016590353</v>
      </c>
      <c r="U23" s="109">
        <v>117.79152048522327</v>
      </c>
      <c r="V23" s="109">
        <v>126.17787556242691</v>
      </c>
      <c r="W23" s="109">
        <v>109.87096390557173</v>
      </c>
      <c r="X23" s="109">
        <v>119.23252264573544</v>
      </c>
      <c r="Y23" s="109">
        <v>114.53885948742342</v>
      </c>
      <c r="Z23" s="109">
        <v>113.30300687796078</v>
      </c>
      <c r="AA23" s="109">
        <v>150.37362985867475</v>
      </c>
      <c r="AB23" s="109">
        <v>170.54766010584527</v>
      </c>
      <c r="AC23" s="109">
        <v>163.69249370676499</v>
      </c>
      <c r="AD23" s="109">
        <v>165.92238013121644</v>
      </c>
    </row>
    <row r="24" spans="1:30" ht="15" customHeight="1">
      <c r="A24" s="107" t="s">
        <v>90</v>
      </c>
      <c r="B24" s="108">
        <v>137.51844431914972</v>
      </c>
      <c r="C24" s="108">
        <v>156.74252330282275</v>
      </c>
      <c r="D24" s="108">
        <v>165.58919852685375</v>
      </c>
      <c r="E24" s="108">
        <v>180.44002447246248</v>
      </c>
      <c r="F24" s="108">
        <v>206.20808790892406</v>
      </c>
      <c r="G24" s="108">
        <v>223.74488657493492</v>
      </c>
      <c r="H24" s="108">
        <v>241.59059009824975</v>
      </c>
      <c r="I24" s="108">
        <v>174.46826377475736</v>
      </c>
      <c r="J24" s="108">
        <v>116.34856464209024</v>
      </c>
      <c r="K24" s="108">
        <v>105.23278830120323</v>
      </c>
      <c r="L24" s="108">
        <v>94.150601614702666</v>
      </c>
      <c r="M24" s="108">
        <v>94.673640518720234</v>
      </c>
      <c r="N24" s="108">
        <v>100</v>
      </c>
      <c r="O24" s="108">
        <v>102.95888866229201</v>
      </c>
      <c r="P24" s="108">
        <v>111.31131611463668</v>
      </c>
      <c r="Q24" s="108">
        <v>122.40489929101835</v>
      </c>
      <c r="R24" s="108">
        <v>123.86544944157197</v>
      </c>
      <c r="S24" s="108">
        <v>128.74314711068988</v>
      </c>
      <c r="T24" s="110">
        <v>121.88845835482668</v>
      </c>
      <c r="U24" s="110">
        <v>126.24071785889943</v>
      </c>
      <c r="V24" s="110">
        <v>136.97321225062677</v>
      </c>
      <c r="W24" s="110">
        <v>131.03204213102362</v>
      </c>
      <c r="X24" s="110">
        <v>141.44123609928138</v>
      </c>
      <c r="Y24" s="110">
        <v>141.01536726688175</v>
      </c>
      <c r="Z24" s="110">
        <v>137.59102196523466</v>
      </c>
      <c r="AA24" s="110">
        <v>161.05399536942616</v>
      </c>
      <c r="AB24" s="110">
        <v>173.89484038916009</v>
      </c>
      <c r="AC24" s="110">
        <v>168.68544488297601</v>
      </c>
      <c r="AD24" s="110">
        <v>172.80197699108672</v>
      </c>
    </row>
    <row r="26" spans="1:30" ht="15" customHeight="1">
      <c r="A26" s="34" t="s">
        <v>148</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 customHeight="1">
      <c r="A27" s="34" t="s">
        <v>32</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row>
    <row r="28" spans="1:30" ht="15" customHeight="1">
      <c r="A28" s="35" t="s">
        <v>2</v>
      </c>
      <c r="B28" s="35"/>
      <c r="C28" s="35"/>
      <c r="D28" s="35"/>
      <c r="E28" s="35"/>
      <c r="F28" s="35"/>
      <c r="G28" s="35"/>
      <c r="H28" s="35"/>
      <c r="I28" s="35"/>
      <c r="J28" s="35"/>
      <c r="K28" s="35"/>
      <c r="L28" s="35"/>
      <c r="M28" s="35"/>
      <c r="N28" s="35"/>
      <c r="O28" s="38"/>
      <c r="P28" s="38"/>
      <c r="Q28" s="35"/>
      <c r="R28" s="38"/>
      <c r="S28" s="35"/>
      <c r="T28" s="38"/>
      <c r="U28" s="38"/>
      <c r="V28" s="38"/>
      <c r="W28" s="35"/>
      <c r="X28" s="35"/>
      <c r="Y28" s="38"/>
      <c r="Z28" s="38"/>
      <c r="AA28" s="38"/>
      <c r="AB28" s="38"/>
      <c r="AC28" s="38"/>
      <c r="AD28" s="38" t="s">
        <v>40</v>
      </c>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105" t="s">
        <v>144</v>
      </c>
      <c r="B30" s="106"/>
      <c r="C30" s="106">
        <v>11.491876422471094</v>
      </c>
      <c r="D30" s="106">
        <v>-4.2949466163406669E-2</v>
      </c>
      <c r="E30" s="106">
        <v>7.2211381949429239</v>
      </c>
      <c r="F30" s="106">
        <v>9.358955621455209</v>
      </c>
      <c r="G30" s="106">
        <v>3.9994309314617311</v>
      </c>
      <c r="H30" s="106">
        <v>-2.0071714303479951</v>
      </c>
      <c r="I30" s="106">
        <v>-51.166912725842131</v>
      </c>
      <c r="J30" s="106">
        <v>-50.972816576863771</v>
      </c>
      <c r="K30" s="106">
        <v>-22.264824369213372</v>
      </c>
      <c r="L30" s="106">
        <v>13.969769291965008</v>
      </c>
      <c r="M30" s="106">
        <v>7.5905945234438832</v>
      </c>
      <c r="N30" s="106">
        <v>22.001223422989227</v>
      </c>
      <c r="O30" s="106">
        <v>16.66008265467363</v>
      </c>
      <c r="P30" s="106">
        <v>12.702361261249536</v>
      </c>
      <c r="Q30" s="106">
        <v>7.9610326576836883</v>
      </c>
      <c r="R30" s="106">
        <v>3.8074135919420371</v>
      </c>
      <c r="S30" s="106">
        <v>-3.4192617034440076</v>
      </c>
      <c r="T30" s="111">
        <v>2.51217116501536</v>
      </c>
      <c r="U30" s="111">
        <v>-5.5813033108720305</v>
      </c>
      <c r="V30" s="111">
        <v>10.395111297403432</v>
      </c>
      <c r="W30" s="111">
        <v>6.9003417197897647</v>
      </c>
      <c r="X30" s="111">
        <v>7.3213818372153838</v>
      </c>
      <c r="Y30" s="111">
        <v>3.6569965424443325</v>
      </c>
      <c r="Z30" s="111">
        <v>-3.7766761888758111</v>
      </c>
      <c r="AA30" s="111">
        <v>0.84261078367168807</v>
      </c>
      <c r="AB30" s="111">
        <v>0.6814442808901191</v>
      </c>
      <c r="AC30" s="111">
        <v>-1.4525658556722334</v>
      </c>
      <c r="AD30" s="111">
        <v>4.0257269522114001</v>
      </c>
    </row>
    <row r="31" spans="1:30" ht="15" customHeight="1">
      <c r="A31" s="105" t="s">
        <v>145</v>
      </c>
      <c r="B31" s="106"/>
      <c r="C31" s="106">
        <v>21.635927098111978</v>
      </c>
      <c r="D31" s="106">
        <v>21.657470129947811</v>
      </c>
      <c r="E31" s="106">
        <v>12.881655931953389</v>
      </c>
      <c r="F31" s="106">
        <v>25.01633346400105</v>
      </c>
      <c r="G31" s="106">
        <v>17.110878843306338</v>
      </c>
      <c r="H31" s="106">
        <v>25.508906325536415</v>
      </c>
      <c r="I31" s="106">
        <v>4.4289583000005877</v>
      </c>
      <c r="J31" s="106">
        <v>-21.938182003892706</v>
      </c>
      <c r="K31" s="106">
        <v>-4.3499120422197421</v>
      </c>
      <c r="L31" s="106">
        <v>-18.689486403915438</v>
      </c>
      <c r="M31" s="106">
        <v>-2.7918497055799634</v>
      </c>
      <c r="N31" s="106">
        <v>-2.9816447602473062</v>
      </c>
      <c r="O31" s="106">
        <v>-5.9780777387960597</v>
      </c>
      <c r="P31" s="106">
        <v>4.3185411615895362</v>
      </c>
      <c r="Q31" s="106">
        <v>11.769579758909529</v>
      </c>
      <c r="R31" s="106">
        <v>-1.0559146589522186</v>
      </c>
      <c r="S31" s="106">
        <v>9.996619368278715</v>
      </c>
      <c r="T31" s="111">
        <v>-11.087483802372333</v>
      </c>
      <c r="U31" s="111">
        <v>11.036995515695054</v>
      </c>
      <c r="V31" s="111">
        <v>7.1196594140710374</v>
      </c>
      <c r="W31" s="111">
        <v>-12.923748782556785</v>
      </c>
      <c r="X31" s="111">
        <v>8.5205029676534707</v>
      </c>
      <c r="Y31" s="111">
        <v>-3.936562822089968</v>
      </c>
      <c r="Z31" s="111">
        <v>-1.0789810680787753</v>
      </c>
      <c r="AA31" s="111">
        <v>32.718128143450684</v>
      </c>
      <c r="AB31" s="111">
        <v>13.415936202464906</v>
      </c>
      <c r="AC31" s="111">
        <v>-4.0195018769684907</v>
      </c>
      <c r="AD31" s="111">
        <v>1.3622410985112197</v>
      </c>
    </row>
    <row r="32" spans="1:30" ht="15" customHeight="1">
      <c r="A32" s="107" t="s">
        <v>90</v>
      </c>
      <c r="B32" s="108"/>
      <c r="C32" s="108">
        <v>13.979273165029582</v>
      </c>
      <c r="D32" s="108">
        <v>5.6440811578230381</v>
      </c>
      <c r="E32" s="108">
        <v>8.9684750441016092</v>
      </c>
      <c r="F32" s="108">
        <v>14.2806805262843</v>
      </c>
      <c r="G32" s="108">
        <v>8.5044184463590682</v>
      </c>
      <c r="H32" s="108">
        <v>7.9759156942065204</v>
      </c>
      <c r="I32" s="108">
        <v>-27.783501955185898</v>
      </c>
      <c r="J32" s="108">
        <v>-33.312476364011417</v>
      </c>
      <c r="K32" s="108">
        <v>-9.553857733510668</v>
      </c>
      <c r="L32" s="108">
        <v>-10.531115696355485</v>
      </c>
      <c r="M32" s="108">
        <v>0.55553431953416066</v>
      </c>
      <c r="N32" s="108">
        <v>5.6260216171010882</v>
      </c>
      <c r="O32" s="108">
        <v>2.9588886622920114</v>
      </c>
      <c r="P32" s="108">
        <v>8.1123908395523472</v>
      </c>
      <c r="Q32" s="108">
        <v>9.9662671897227995</v>
      </c>
      <c r="R32" s="108">
        <v>1.1932121663538595</v>
      </c>
      <c r="S32" s="108">
        <v>3.9379001094399229</v>
      </c>
      <c r="T32" s="112">
        <v>-5.3243134952804354</v>
      </c>
      <c r="U32" s="112">
        <v>3.5706904187785966</v>
      </c>
      <c r="V32" s="112">
        <v>8.5016107114688424</v>
      </c>
      <c r="W32" s="112">
        <v>-4.3374686349125682</v>
      </c>
      <c r="X32" s="112">
        <v>7.9440065185347919</v>
      </c>
      <c r="Y32" s="112">
        <v>-0.30109241416745647</v>
      </c>
      <c r="Z32" s="112">
        <v>-2.4283490289156049</v>
      </c>
      <c r="AA32" s="112">
        <v>17.052692151759686</v>
      </c>
      <c r="AB32" s="112">
        <v>7.9730061898058153</v>
      </c>
      <c r="AC32" s="112">
        <v>-2.9957159709431096</v>
      </c>
      <c r="AD32" s="112">
        <v>2.4403599913237883</v>
      </c>
    </row>
    <row r="33" spans="2:30" ht="15" customHeight="1">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spans="2:30" ht="15" customHeight="1">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2:30" ht="15" customHeight="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2:30" ht="15" customHeight="1">
      <c r="B36" s="101"/>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2:30" ht="15" customHeight="1">
      <c r="B37" s="101"/>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2:30" ht="15" customHeight="1">
      <c r="B38" s="101"/>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2:30" ht="15" customHeight="1">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row>
    <row r="40" spans="2:30" ht="15" customHeight="1">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row>
    <row r="41" spans="2:30" ht="15" customHeight="1">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spans="2:30" ht="15" customHeight="1">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sheetData>
  <printOptions horizontalCentered="1"/>
  <pageMargins left="0.39370078740157483" right="0.27559055118110237" top="0.74803149606299213" bottom="0.74803149606299213" header="0.31496062992125984" footer="0.31496062992125984"/>
  <pageSetup paperSize="9" scale="85" firstPageNumber="109" orientation="portrait" useFirstPageNumber="1" r:id="rId1"/>
  <headerFooter>
    <oddHeader>&amp;C&amp;"Arial Narrow,Regular"&amp;P</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3.875" style="36" customWidth="1"/>
    <col min="2" max="2" width="1.125" style="36" hidden="1" customWidth="1"/>
    <col min="3" max="19" width="7.125" style="36" hidden="1" customWidth="1"/>
    <col min="20" max="22" width="7.25" style="36" hidden="1" customWidth="1"/>
    <col min="23" max="30" width="7.25" style="36" customWidth="1"/>
    <col min="31" max="16384" width="7.75" style="35"/>
  </cols>
  <sheetData>
    <row r="1" spans="1:30" ht="15" customHeight="1">
      <c r="A1" s="34" t="s">
        <v>149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5"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5" customHeight="1">
      <c r="A3" s="35" t="s">
        <v>2</v>
      </c>
      <c r="B3" s="35"/>
      <c r="C3" s="35"/>
      <c r="D3" s="35"/>
      <c r="E3" s="35"/>
      <c r="F3" s="35"/>
      <c r="G3" s="35"/>
      <c r="H3" s="35"/>
      <c r="I3" s="35"/>
      <c r="J3" s="35"/>
      <c r="K3" s="35"/>
      <c r="L3" s="35"/>
      <c r="M3" s="35"/>
      <c r="N3" s="35"/>
      <c r="O3" s="38"/>
      <c r="P3" s="38"/>
      <c r="Q3" s="35"/>
      <c r="R3" s="38"/>
      <c r="S3" s="35"/>
      <c r="T3" s="38"/>
      <c r="U3" s="38"/>
      <c r="V3" s="38"/>
      <c r="W3" s="35"/>
      <c r="X3" s="35"/>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05" t="s">
        <v>150</v>
      </c>
      <c r="B5" s="106">
        <v>30791</v>
      </c>
      <c r="C5" s="106">
        <v>30335</v>
      </c>
      <c r="D5" s="106">
        <v>36128</v>
      </c>
      <c r="E5" s="106">
        <v>44332</v>
      </c>
      <c r="F5" s="106">
        <v>49042</v>
      </c>
      <c r="G5" s="106">
        <v>61385</v>
      </c>
      <c r="H5" s="106">
        <v>75906</v>
      </c>
      <c r="I5" s="106">
        <v>69581</v>
      </c>
      <c r="J5" s="106">
        <v>62090</v>
      </c>
      <c r="K5" s="106">
        <v>67691</v>
      </c>
      <c r="L5" s="106">
        <v>70481</v>
      </c>
      <c r="M5" s="106">
        <v>73506</v>
      </c>
      <c r="N5" s="106">
        <v>86379</v>
      </c>
      <c r="O5" s="106">
        <v>96670</v>
      </c>
      <c r="P5" s="106">
        <v>105909</v>
      </c>
      <c r="Q5" s="106">
        <v>111494</v>
      </c>
      <c r="R5" s="106">
        <v>116883</v>
      </c>
      <c r="S5" s="106">
        <v>118769</v>
      </c>
      <c r="T5" s="106">
        <v>131639</v>
      </c>
      <c r="U5" s="106">
        <v>125406</v>
      </c>
      <c r="V5" s="106">
        <v>145688</v>
      </c>
      <c r="W5" s="106">
        <v>143287</v>
      </c>
      <c r="X5" s="106">
        <v>174191</v>
      </c>
      <c r="Y5" s="106">
        <v>165227</v>
      </c>
      <c r="Z5" s="106">
        <v>154973</v>
      </c>
      <c r="AA5" s="106">
        <v>157198</v>
      </c>
      <c r="AB5" s="106">
        <v>170759</v>
      </c>
      <c r="AC5" s="106">
        <v>186286</v>
      </c>
      <c r="AD5" s="106">
        <v>209450</v>
      </c>
    </row>
    <row r="6" spans="1:30" ht="15" customHeight="1">
      <c r="A6" s="105" t="s">
        <v>151</v>
      </c>
      <c r="B6" s="106">
        <v>389734</v>
      </c>
      <c r="C6" s="106">
        <v>430941</v>
      </c>
      <c r="D6" s="106">
        <v>486518</v>
      </c>
      <c r="E6" s="106">
        <v>541372</v>
      </c>
      <c r="F6" s="106">
        <v>610679</v>
      </c>
      <c r="G6" s="106">
        <v>674402</v>
      </c>
      <c r="H6" s="106">
        <v>729350</v>
      </c>
      <c r="I6" s="106">
        <v>775255</v>
      </c>
      <c r="J6" s="106">
        <v>753751</v>
      </c>
      <c r="K6" s="106">
        <v>757488</v>
      </c>
      <c r="L6" s="106">
        <v>774547</v>
      </c>
      <c r="M6" s="106">
        <v>808923</v>
      </c>
      <c r="N6" s="106">
        <v>819178</v>
      </c>
      <c r="O6" s="106">
        <v>851800</v>
      </c>
      <c r="P6" s="106">
        <v>921789</v>
      </c>
      <c r="Q6" s="106">
        <v>988723</v>
      </c>
      <c r="R6" s="106">
        <v>1061841</v>
      </c>
      <c r="S6" s="106">
        <v>1146536</v>
      </c>
      <c r="T6" s="106">
        <v>1205893</v>
      </c>
      <c r="U6" s="106">
        <v>1256592</v>
      </c>
      <c r="V6" s="106">
        <v>1370639</v>
      </c>
      <c r="W6" s="106">
        <v>1427428</v>
      </c>
      <c r="X6" s="106">
        <v>1535512</v>
      </c>
      <c r="Y6" s="106">
        <v>1563979</v>
      </c>
      <c r="Z6" s="106">
        <v>1661209</v>
      </c>
      <c r="AA6" s="106">
        <v>1809241</v>
      </c>
      <c r="AB6" s="106">
        <v>2016711</v>
      </c>
      <c r="AC6" s="106">
        <v>2197202</v>
      </c>
      <c r="AD6" s="106">
        <v>2385992</v>
      </c>
    </row>
    <row r="7" spans="1:30" ht="15" customHeight="1">
      <c r="A7" s="107" t="s">
        <v>90</v>
      </c>
      <c r="B7" s="108">
        <v>420525</v>
      </c>
      <c r="C7" s="108">
        <v>461276</v>
      </c>
      <c r="D7" s="108">
        <v>522646</v>
      </c>
      <c r="E7" s="108">
        <v>585704</v>
      </c>
      <c r="F7" s="108">
        <v>659721</v>
      </c>
      <c r="G7" s="108">
        <v>735787</v>
      </c>
      <c r="H7" s="108">
        <v>805256</v>
      </c>
      <c r="I7" s="108">
        <v>844836</v>
      </c>
      <c r="J7" s="108">
        <v>815841</v>
      </c>
      <c r="K7" s="108">
        <v>825179</v>
      </c>
      <c r="L7" s="108">
        <v>845028</v>
      </c>
      <c r="M7" s="108">
        <v>882429</v>
      </c>
      <c r="N7" s="108">
        <v>905557</v>
      </c>
      <c r="O7" s="108">
        <v>948470</v>
      </c>
      <c r="P7" s="108">
        <v>1027698</v>
      </c>
      <c r="Q7" s="108">
        <v>1100217</v>
      </c>
      <c r="R7" s="108">
        <v>1178724</v>
      </c>
      <c r="S7" s="108">
        <v>1265305</v>
      </c>
      <c r="T7" s="108">
        <v>1337532</v>
      </c>
      <c r="U7" s="108">
        <v>1381998</v>
      </c>
      <c r="V7" s="108">
        <v>1516327</v>
      </c>
      <c r="W7" s="108">
        <v>1570715</v>
      </c>
      <c r="X7" s="108">
        <v>1709703</v>
      </c>
      <c r="Y7" s="108">
        <v>1729206</v>
      </c>
      <c r="Z7" s="108">
        <v>1816182</v>
      </c>
      <c r="AA7" s="108">
        <v>1966439</v>
      </c>
      <c r="AB7" s="108">
        <v>2187470</v>
      </c>
      <c r="AC7" s="108">
        <v>2383488</v>
      </c>
      <c r="AD7" s="108">
        <v>2595442</v>
      </c>
    </row>
    <row r="8" spans="1:30" s="243" customFormat="1" ht="15" customHeight="1">
      <c r="A8" s="240"/>
      <c r="B8" s="99"/>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spans="1:30" ht="15" customHeight="1">
      <c r="A9" s="34" t="s">
        <v>152</v>
      </c>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ht="15" customHeight="1">
      <c r="A10" s="34"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 customHeight="1">
      <c r="A11" s="35" t="s">
        <v>2</v>
      </c>
      <c r="B11" s="35"/>
      <c r="C11" s="35"/>
      <c r="D11" s="35"/>
      <c r="E11" s="35"/>
      <c r="F11" s="35"/>
      <c r="G11" s="35"/>
      <c r="H11" s="35"/>
      <c r="I11" s="35"/>
      <c r="J11" s="35"/>
      <c r="K11" s="35"/>
      <c r="L11" s="35"/>
      <c r="M11" s="35"/>
      <c r="N11" s="35"/>
      <c r="O11" s="38"/>
      <c r="P11" s="38"/>
      <c r="Q11" s="35"/>
      <c r="R11" s="38"/>
      <c r="S11" s="35"/>
      <c r="T11" s="38"/>
      <c r="U11" s="38"/>
      <c r="V11" s="38"/>
      <c r="W11" s="35"/>
      <c r="X11" s="35"/>
      <c r="Y11" s="38"/>
      <c r="Z11" s="38"/>
      <c r="AA11" s="38"/>
      <c r="AB11" s="38"/>
      <c r="AC11" s="38"/>
      <c r="AD11" s="38" t="s">
        <v>3</v>
      </c>
    </row>
    <row r="12" spans="1:30" ht="13.5">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v>2012</v>
      </c>
      <c r="Y12" s="6">
        <v>2013</v>
      </c>
      <c r="Z12" s="6">
        <v>2014</v>
      </c>
      <c r="AA12" s="6">
        <v>2015</v>
      </c>
      <c r="AB12" s="6" t="s">
        <v>14</v>
      </c>
      <c r="AC12" s="6" t="s">
        <v>15</v>
      </c>
      <c r="AD12" s="6" t="s">
        <v>16</v>
      </c>
    </row>
    <row r="13" spans="1:30" ht="15" customHeight="1">
      <c r="A13" s="105" t="s">
        <v>150</v>
      </c>
      <c r="B13" s="106">
        <v>43866</v>
      </c>
      <c r="C13" s="106">
        <v>42997</v>
      </c>
      <c r="D13" s="106">
        <v>52591</v>
      </c>
      <c r="E13" s="106">
        <v>64833</v>
      </c>
      <c r="F13" s="106">
        <v>69710</v>
      </c>
      <c r="G13" s="106">
        <v>80993</v>
      </c>
      <c r="H13" s="106">
        <v>84765</v>
      </c>
      <c r="I13" s="106">
        <v>72919</v>
      </c>
      <c r="J13" s="106">
        <v>61564</v>
      </c>
      <c r="K13" s="106">
        <v>67793</v>
      </c>
      <c r="L13" s="106">
        <v>70869</v>
      </c>
      <c r="M13" s="106">
        <v>74981</v>
      </c>
      <c r="N13" s="106">
        <v>86379</v>
      </c>
      <c r="O13" s="106">
        <v>95599</v>
      </c>
      <c r="P13" s="106">
        <v>107121</v>
      </c>
      <c r="Q13" s="106">
        <v>111595</v>
      </c>
      <c r="R13" s="106">
        <v>114570</v>
      </c>
      <c r="S13" s="106">
        <v>113717</v>
      </c>
      <c r="T13" s="106">
        <v>122635</v>
      </c>
      <c r="U13" s="106">
        <v>126423</v>
      </c>
      <c r="V13" s="106">
        <v>140147</v>
      </c>
      <c r="W13" s="106">
        <v>132319</v>
      </c>
      <c r="X13" s="106">
        <v>168819</v>
      </c>
      <c r="Y13" s="106">
        <v>169863</v>
      </c>
      <c r="Z13" s="106">
        <v>158580</v>
      </c>
      <c r="AA13" s="106">
        <v>161986</v>
      </c>
      <c r="AB13" s="106">
        <v>167961</v>
      </c>
      <c r="AC13" s="106">
        <v>176682</v>
      </c>
      <c r="AD13" s="106">
        <v>198267</v>
      </c>
    </row>
    <row r="14" spans="1:30" ht="15" customHeight="1">
      <c r="A14" s="105" t="s">
        <v>151</v>
      </c>
      <c r="B14" s="106">
        <v>597734</v>
      </c>
      <c r="C14" s="106">
        <v>642667</v>
      </c>
      <c r="D14" s="106">
        <v>669081</v>
      </c>
      <c r="E14" s="106">
        <v>723535</v>
      </c>
      <c r="F14" s="106">
        <v>794184</v>
      </c>
      <c r="G14" s="106">
        <v>867866</v>
      </c>
      <c r="H14" s="106">
        <v>886140</v>
      </c>
      <c r="I14" s="106">
        <v>875067</v>
      </c>
      <c r="J14" s="106">
        <v>778656</v>
      </c>
      <c r="K14" s="106">
        <v>779085</v>
      </c>
      <c r="L14" s="106">
        <v>793420</v>
      </c>
      <c r="M14" s="106">
        <v>813491</v>
      </c>
      <c r="N14" s="106">
        <v>819178</v>
      </c>
      <c r="O14" s="106">
        <v>854507</v>
      </c>
      <c r="P14" s="106">
        <v>888232</v>
      </c>
      <c r="Q14" s="106">
        <v>900268</v>
      </c>
      <c r="R14" s="106">
        <v>947894</v>
      </c>
      <c r="S14" s="106">
        <v>1021458</v>
      </c>
      <c r="T14" s="106">
        <v>1011484</v>
      </c>
      <c r="U14" s="106">
        <v>980411</v>
      </c>
      <c r="V14" s="106">
        <v>1067990</v>
      </c>
      <c r="W14" s="106">
        <v>1074546</v>
      </c>
      <c r="X14" s="106">
        <v>1106475</v>
      </c>
      <c r="Y14" s="106">
        <v>1115297</v>
      </c>
      <c r="Z14" s="106">
        <v>1113335</v>
      </c>
      <c r="AA14" s="106">
        <v>1178681</v>
      </c>
      <c r="AB14" s="106">
        <v>1253750</v>
      </c>
      <c r="AC14" s="106">
        <v>1334760</v>
      </c>
      <c r="AD14" s="106">
        <v>1416518</v>
      </c>
    </row>
    <row r="15" spans="1:30" ht="15" customHeight="1">
      <c r="A15" s="107" t="s">
        <v>90</v>
      </c>
      <c r="B15" s="108">
        <v>642690</v>
      </c>
      <c r="C15" s="108">
        <v>686532</v>
      </c>
      <c r="D15" s="108">
        <v>722968</v>
      </c>
      <c r="E15" s="108">
        <v>789374</v>
      </c>
      <c r="F15" s="108">
        <v>865113</v>
      </c>
      <c r="G15" s="108">
        <v>949818</v>
      </c>
      <c r="H15" s="108">
        <v>971839</v>
      </c>
      <c r="I15" s="108">
        <v>948037</v>
      </c>
      <c r="J15" s="108">
        <v>840031</v>
      </c>
      <c r="K15" s="108">
        <v>846927</v>
      </c>
      <c r="L15" s="108">
        <v>864384</v>
      </c>
      <c r="M15" s="108">
        <v>888610</v>
      </c>
      <c r="N15" s="108">
        <v>905557</v>
      </c>
      <c r="O15" s="108">
        <v>950106</v>
      </c>
      <c r="P15" s="108">
        <v>995453</v>
      </c>
      <c r="Q15" s="108">
        <v>1011836</v>
      </c>
      <c r="R15" s="108">
        <v>1062673</v>
      </c>
      <c r="S15" s="108">
        <v>1136182</v>
      </c>
      <c r="T15" s="108">
        <v>1134493</v>
      </c>
      <c r="U15" s="108">
        <v>1106520</v>
      </c>
      <c r="V15" s="108">
        <v>1207295</v>
      </c>
      <c r="W15" s="108">
        <v>1207515</v>
      </c>
      <c r="X15" s="108">
        <v>1270509</v>
      </c>
      <c r="Y15" s="108">
        <v>1280384</v>
      </c>
      <c r="Z15" s="108">
        <v>1270224</v>
      </c>
      <c r="AA15" s="108">
        <v>1340744</v>
      </c>
      <c r="AB15" s="108">
        <v>1423265</v>
      </c>
      <c r="AC15" s="108">
        <v>1513818</v>
      </c>
      <c r="AD15" s="108">
        <v>1613758</v>
      </c>
    </row>
    <row r="16" spans="1:30" ht="15" customHeight="1">
      <c r="A16" s="98" t="s">
        <v>36</v>
      </c>
    </row>
    <row r="17" spans="1:30" s="243" customFormat="1" ht="15" customHeight="1">
      <c r="A17" s="240"/>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ht="15" customHeight="1">
      <c r="A18" s="34" t="s">
        <v>153</v>
      </c>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row>
    <row r="19" spans="1:30" ht="15" customHeight="1">
      <c r="A19" s="34" t="s">
        <v>38</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row>
    <row r="20" spans="1:30" ht="15" customHeight="1">
      <c r="A20" s="35" t="s">
        <v>2</v>
      </c>
      <c r="B20" s="35"/>
      <c r="C20" s="35"/>
      <c r="D20" s="35"/>
      <c r="E20" s="35"/>
      <c r="F20" s="35"/>
      <c r="G20" s="35"/>
      <c r="H20" s="35"/>
      <c r="I20" s="35"/>
      <c r="J20" s="35"/>
      <c r="K20" s="35"/>
      <c r="L20" s="35"/>
      <c r="M20" s="35"/>
      <c r="N20" s="35"/>
      <c r="O20" s="38"/>
      <c r="P20" s="38"/>
      <c r="Q20" s="35"/>
      <c r="R20" s="38"/>
      <c r="S20" s="35"/>
      <c r="T20" s="38"/>
      <c r="U20" s="38"/>
      <c r="V20" s="38"/>
      <c r="W20" s="35"/>
      <c r="X20" s="35"/>
      <c r="Y20" s="38"/>
      <c r="Z20" s="38"/>
      <c r="AA20" s="38"/>
      <c r="AB20" s="38"/>
      <c r="AC20" s="38"/>
      <c r="AD20" s="38"/>
    </row>
    <row r="21" spans="1:30" ht="13.5">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v>2012</v>
      </c>
      <c r="Y21" s="6">
        <v>2013</v>
      </c>
      <c r="Z21" s="6">
        <v>2014</v>
      </c>
      <c r="AA21" s="6">
        <v>2015</v>
      </c>
      <c r="AB21" s="6" t="s">
        <v>14</v>
      </c>
      <c r="AC21" s="6" t="s">
        <v>15</v>
      </c>
      <c r="AD21" s="6" t="s">
        <v>16</v>
      </c>
    </row>
    <row r="22" spans="1:30" ht="15" customHeight="1">
      <c r="A22" s="105" t="s">
        <v>150</v>
      </c>
      <c r="B22" s="106">
        <v>50.783176466502269</v>
      </c>
      <c r="C22" s="106">
        <v>49.77714490790585</v>
      </c>
      <c r="D22" s="106">
        <v>60.884011160119925</v>
      </c>
      <c r="E22" s="106">
        <v>75.056437328517333</v>
      </c>
      <c r="F22" s="106">
        <v>80.702485557832333</v>
      </c>
      <c r="G22" s="106">
        <v>93.764688176524373</v>
      </c>
      <c r="H22" s="106">
        <v>98.131490292779475</v>
      </c>
      <c r="I22" s="106">
        <v>84.417508885261455</v>
      </c>
      <c r="J22" s="106">
        <v>71.271952673682264</v>
      </c>
      <c r="K22" s="106">
        <v>78.483196147211714</v>
      </c>
      <c r="L22" s="106">
        <v>82.044246865557596</v>
      </c>
      <c r="M22" s="106">
        <v>86.804663170446517</v>
      </c>
      <c r="N22" s="106">
        <v>100</v>
      </c>
      <c r="O22" s="106">
        <v>110.67389064471689</v>
      </c>
      <c r="P22" s="106">
        <v>124.01278088424272</v>
      </c>
      <c r="Q22" s="106">
        <v>129.19228053114765</v>
      </c>
      <c r="R22" s="106">
        <v>132.63640468169351</v>
      </c>
      <c r="S22" s="106">
        <v>131.64889614373868</v>
      </c>
      <c r="T22" s="111">
        <v>141.97316477384553</v>
      </c>
      <c r="U22" s="111">
        <v>146.35848991074224</v>
      </c>
      <c r="V22" s="111">
        <v>162.24661086606702</v>
      </c>
      <c r="W22" s="111">
        <v>153.18422301716856</v>
      </c>
      <c r="X22" s="111">
        <v>195.43986385579834</v>
      </c>
      <c r="Y22" s="111">
        <v>196.64849095266214</v>
      </c>
      <c r="Z22" s="111">
        <v>183.58628833397009</v>
      </c>
      <c r="AA22" s="111">
        <v>187.5293763530488</v>
      </c>
      <c r="AB22" s="111">
        <v>194.44656687389298</v>
      </c>
      <c r="AC22" s="111">
        <v>204.54277081235023</v>
      </c>
      <c r="AD22" s="111">
        <v>229.53148334664678</v>
      </c>
    </row>
    <row r="23" spans="1:30" ht="15" customHeight="1">
      <c r="A23" s="105" t="s">
        <v>151</v>
      </c>
      <c r="B23" s="106">
        <v>72.96753574925107</v>
      </c>
      <c r="C23" s="106">
        <v>78.452668406622237</v>
      </c>
      <c r="D23" s="106">
        <v>81.677120235162548</v>
      </c>
      <c r="E23" s="106">
        <v>88.324515550954715</v>
      </c>
      <c r="F23" s="106">
        <v>96.94889267045744</v>
      </c>
      <c r="G23" s="106">
        <v>105.94351899098851</v>
      </c>
      <c r="H23" s="106">
        <v>108.17429179006271</v>
      </c>
      <c r="I23" s="106">
        <v>106.82257091865259</v>
      </c>
      <c r="J23" s="106">
        <v>95.05333395183952</v>
      </c>
      <c r="K23" s="106">
        <v>95.105703522311387</v>
      </c>
      <c r="L23" s="106">
        <v>96.855628447053007</v>
      </c>
      <c r="M23" s="106">
        <v>99.305767488872988</v>
      </c>
      <c r="N23" s="106">
        <v>100</v>
      </c>
      <c r="O23" s="106">
        <v>104.31273789091016</v>
      </c>
      <c r="P23" s="106">
        <v>108.42966974210734</v>
      </c>
      <c r="Q23" s="106">
        <v>109.89894748149976</v>
      </c>
      <c r="R23" s="106">
        <v>115.7128243190125</v>
      </c>
      <c r="S23" s="106">
        <v>124.69304595582403</v>
      </c>
      <c r="T23" s="111">
        <v>123.47548396075092</v>
      </c>
      <c r="U23" s="111">
        <v>119.68229127247072</v>
      </c>
      <c r="V23" s="111">
        <v>130.37337428495397</v>
      </c>
      <c r="W23" s="111">
        <v>131.17368874652396</v>
      </c>
      <c r="X23" s="111">
        <v>135.07137642856623</v>
      </c>
      <c r="Y23" s="111">
        <v>136.14830964698763</v>
      </c>
      <c r="Z23" s="111">
        <v>135.90880126175267</v>
      </c>
      <c r="AA23" s="111">
        <v>143.8858221290123</v>
      </c>
      <c r="AB23" s="111">
        <v>153.04976452004331</v>
      </c>
      <c r="AC23" s="111">
        <v>162.93894611427558</v>
      </c>
      <c r="AD23" s="111">
        <v>172.91943875445878</v>
      </c>
    </row>
    <row r="24" spans="1:30" ht="15" customHeight="1">
      <c r="A24" s="107" t="s">
        <v>90</v>
      </c>
      <c r="B24" s="108">
        <v>70.971788633956777</v>
      </c>
      <c r="C24" s="108">
        <v>75.81322876417498</v>
      </c>
      <c r="D24" s="108">
        <v>79.836829708124398</v>
      </c>
      <c r="E24" s="108">
        <v>87.169995925159881</v>
      </c>
      <c r="F24" s="108">
        <v>95.533798535045293</v>
      </c>
      <c r="G24" s="108">
        <v>104.88770999506382</v>
      </c>
      <c r="H24" s="108">
        <v>107.3194729873437</v>
      </c>
      <c r="I24" s="108">
        <v>104.69103546215203</v>
      </c>
      <c r="J24" s="108">
        <v>92.764011542067479</v>
      </c>
      <c r="K24" s="108">
        <v>93.525531799765233</v>
      </c>
      <c r="L24" s="108">
        <v>95.453295595970218</v>
      </c>
      <c r="M24" s="108">
        <v>98.128555132366046</v>
      </c>
      <c r="N24" s="108">
        <v>100</v>
      </c>
      <c r="O24" s="108">
        <v>104.91951362531569</v>
      </c>
      <c r="P24" s="108">
        <v>109.92714980945429</v>
      </c>
      <c r="Q24" s="108">
        <v>111.73631256784498</v>
      </c>
      <c r="R24" s="108">
        <v>117.35020545366001</v>
      </c>
      <c r="S24" s="108">
        <v>125.46775078763677</v>
      </c>
      <c r="T24" s="112">
        <v>125.28123574772211</v>
      </c>
      <c r="U24" s="112">
        <v>122.19219773023674</v>
      </c>
      <c r="V24" s="112">
        <v>133.3207075866014</v>
      </c>
      <c r="W24" s="112">
        <v>133.34500202637713</v>
      </c>
      <c r="X24" s="112">
        <v>140.30138356834522</v>
      </c>
      <c r="Y24" s="112">
        <v>141.39187262646084</v>
      </c>
      <c r="Z24" s="112">
        <v>140.26991122590849</v>
      </c>
      <c r="AA24" s="112">
        <v>148.05738346675031</v>
      </c>
      <c r="AB24" s="112">
        <v>157.17011739735875</v>
      </c>
      <c r="AC24" s="112">
        <v>167.16981923832515</v>
      </c>
      <c r="AD24" s="112">
        <v>178.20612065281369</v>
      </c>
    </row>
    <row r="26" spans="1:30" ht="15" customHeight="1">
      <c r="A26" s="34" t="s">
        <v>154</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 customHeight="1">
      <c r="A27" s="34" t="s">
        <v>32</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row>
    <row r="28" spans="1:30" ht="15" customHeight="1">
      <c r="A28" s="35" t="s">
        <v>2</v>
      </c>
      <c r="B28" s="35"/>
      <c r="C28" s="35"/>
      <c r="D28" s="35"/>
      <c r="E28" s="35"/>
      <c r="F28" s="35"/>
      <c r="G28" s="35"/>
      <c r="H28" s="35"/>
      <c r="I28" s="35"/>
      <c r="J28" s="35"/>
      <c r="K28" s="35"/>
      <c r="L28" s="35"/>
      <c r="M28" s="35"/>
      <c r="N28" s="35"/>
      <c r="O28" s="38"/>
      <c r="P28" s="38"/>
      <c r="Q28" s="35"/>
      <c r="R28" s="38"/>
      <c r="S28" s="35"/>
      <c r="T28" s="38"/>
      <c r="U28" s="38"/>
      <c r="V28" s="38"/>
      <c r="W28" s="35"/>
      <c r="X28" s="35"/>
      <c r="Y28" s="38"/>
      <c r="Z28" s="38"/>
      <c r="AA28" s="38"/>
      <c r="AB28" s="38"/>
      <c r="AC28" s="38"/>
      <c r="AD28" s="38" t="s">
        <v>40</v>
      </c>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105" t="s">
        <v>150</v>
      </c>
      <c r="B30" s="106"/>
      <c r="C30" s="106">
        <v>-1.9810331464004065</v>
      </c>
      <c r="D30" s="106">
        <v>22.31318464078889</v>
      </c>
      <c r="E30" s="106">
        <v>23.277747143047293</v>
      </c>
      <c r="F30" s="106">
        <v>7.5224037141579174</v>
      </c>
      <c r="G30" s="106">
        <v>16.185626165542956</v>
      </c>
      <c r="H30" s="106">
        <v>4.657192596891079</v>
      </c>
      <c r="I30" s="106">
        <v>-13.975107650563316</v>
      </c>
      <c r="J30" s="106">
        <v>-15.572073122231529</v>
      </c>
      <c r="K30" s="106">
        <v>10.117926060684823</v>
      </c>
      <c r="L30" s="106">
        <v>4.5373416134409297</v>
      </c>
      <c r="M30" s="106">
        <v>5.8022548646093526</v>
      </c>
      <c r="N30" s="106">
        <v>15.201184300022661</v>
      </c>
      <c r="O30" s="106">
        <v>10.673890644716892</v>
      </c>
      <c r="P30" s="106">
        <v>12.052427326645685</v>
      </c>
      <c r="Q30" s="106">
        <v>4.1765853567461022</v>
      </c>
      <c r="R30" s="106">
        <v>2.6658900488372979</v>
      </c>
      <c r="S30" s="106">
        <v>-0.74452299903988717</v>
      </c>
      <c r="T30" s="111">
        <v>7.842275121573735</v>
      </c>
      <c r="U30" s="111">
        <v>3.0888408692461411</v>
      </c>
      <c r="V30" s="111">
        <v>10.855619626175624</v>
      </c>
      <c r="W30" s="111">
        <v>-5.585563729512586</v>
      </c>
      <c r="X30" s="111">
        <v>27.584851759762401</v>
      </c>
      <c r="Y30" s="111">
        <v>0.61841380413341085</v>
      </c>
      <c r="Z30" s="111">
        <v>-6.6424118260009521</v>
      </c>
      <c r="AA30" s="111">
        <v>2.1478118299911699</v>
      </c>
      <c r="AB30" s="111">
        <v>3.688590372007468</v>
      </c>
      <c r="AC30" s="111">
        <v>5.192276778537888</v>
      </c>
      <c r="AD30" s="111">
        <v>12.21686419669237</v>
      </c>
    </row>
    <row r="31" spans="1:30" ht="15" customHeight="1">
      <c r="A31" s="105" t="s">
        <v>151</v>
      </c>
      <c r="B31" s="106"/>
      <c r="C31" s="106">
        <v>7.5172233802996118</v>
      </c>
      <c r="D31" s="106">
        <v>4.1100601088899964</v>
      </c>
      <c r="E31" s="106">
        <v>8.1386259660638984</v>
      </c>
      <c r="F31" s="106">
        <v>9.764420518703318</v>
      </c>
      <c r="G31" s="106">
        <v>9.277698870790644</v>
      </c>
      <c r="H31" s="106">
        <v>2.1056246010328721</v>
      </c>
      <c r="I31" s="106">
        <v>-1.2495768163044261</v>
      </c>
      <c r="J31" s="106">
        <v>-11.017556369969384</v>
      </c>
      <c r="K31" s="106">
        <v>5.5094932807307373E-2</v>
      </c>
      <c r="L31" s="106">
        <v>1.8399789496653227</v>
      </c>
      <c r="M31" s="106">
        <v>2.5296816314184269</v>
      </c>
      <c r="N31" s="106">
        <v>0.69908579197557685</v>
      </c>
      <c r="O31" s="106">
        <v>4.3127378909101566</v>
      </c>
      <c r="P31" s="106">
        <v>3.9467201555984985</v>
      </c>
      <c r="Q31" s="106">
        <v>1.3550513829720074</v>
      </c>
      <c r="R31" s="106">
        <v>5.2902024730413473</v>
      </c>
      <c r="S31" s="106">
        <v>7.7607833787322278</v>
      </c>
      <c r="T31" s="111">
        <v>-0.97644739186534935</v>
      </c>
      <c r="U31" s="111">
        <v>-3.072020911848341</v>
      </c>
      <c r="V31" s="111">
        <v>8.9328863099251237</v>
      </c>
      <c r="W31" s="111">
        <v>0.61386342568749797</v>
      </c>
      <c r="X31" s="111">
        <v>2.971394430764235</v>
      </c>
      <c r="Y31" s="111">
        <v>0.79730676246639121</v>
      </c>
      <c r="Z31" s="111">
        <v>-0.17591726688047515</v>
      </c>
      <c r="AA31" s="111">
        <v>5.8693924110892084</v>
      </c>
      <c r="AB31" s="111">
        <v>6.3688987944999553</v>
      </c>
      <c r="AC31" s="111">
        <v>6.4614157527417717</v>
      </c>
      <c r="AD31" s="111">
        <v>6.1252959333513104</v>
      </c>
    </row>
    <row r="32" spans="1:30" ht="15" customHeight="1">
      <c r="A32" s="107" t="s">
        <v>90</v>
      </c>
      <c r="B32" s="108"/>
      <c r="C32" s="108">
        <v>6.8216402931428917</v>
      </c>
      <c r="D32" s="108">
        <v>5.3072544324226527</v>
      </c>
      <c r="E32" s="108">
        <v>9.1851921523497708</v>
      </c>
      <c r="F32" s="108">
        <v>9.5948181723745734</v>
      </c>
      <c r="G32" s="108">
        <v>9.7912064666696637</v>
      </c>
      <c r="H32" s="108">
        <v>2.3184441650926857</v>
      </c>
      <c r="I32" s="108">
        <v>-2.4491711075600051</v>
      </c>
      <c r="J32" s="108">
        <v>-11.392593327053689</v>
      </c>
      <c r="K32" s="108">
        <v>0.82092208501829589</v>
      </c>
      <c r="L32" s="108">
        <v>2.0612166101682874</v>
      </c>
      <c r="M32" s="108">
        <v>2.8026895453872243</v>
      </c>
      <c r="N32" s="108">
        <v>1.9071358638773006</v>
      </c>
      <c r="O32" s="108">
        <v>4.9195136253156875</v>
      </c>
      <c r="P32" s="108">
        <v>4.7728358730499565</v>
      </c>
      <c r="Q32" s="108">
        <v>1.6457833770152916</v>
      </c>
      <c r="R32" s="108">
        <v>5.0242331761273533</v>
      </c>
      <c r="S32" s="108">
        <v>6.9173678074064213</v>
      </c>
      <c r="T32" s="112">
        <v>-0.14865576113686529</v>
      </c>
      <c r="U32" s="112">
        <v>-2.4656829085767811</v>
      </c>
      <c r="V32" s="112">
        <v>9.1073817011893254</v>
      </c>
      <c r="W32" s="112">
        <v>1.8222555382067185E-2</v>
      </c>
      <c r="X32" s="112">
        <v>5.2168296046011875</v>
      </c>
      <c r="Y32" s="112">
        <v>0.77724754409453567</v>
      </c>
      <c r="Z32" s="112">
        <v>-0.79351194641607492</v>
      </c>
      <c r="AA32" s="112">
        <v>5.5517766945042837</v>
      </c>
      <c r="AB32" s="112">
        <v>6.1548662533638065</v>
      </c>
      <c r="AC32" s="112">
        <v>6.362342922786695</v>
      </c>
      <c r="AD32" s="112">
        <v>6.6018504205921857</v>
      </c>
    </row>
    <row r="34" spans="2:30" ht="15" customHeight="1">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2:30" ht="15" customHeight="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2:30" ht="15" customHeight="1">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2:30" ht="15" customHeight="1">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2:30" ht="15" customHeight="1">
      <c r="B38" s="101"/>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2:30" ht="15" customHeight="1">
      <c r="B39" s="101"/>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2:30" ht="15" customHeight="1">
      <c r="B40" s="101"/>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2:30" ht="15" customHeight="1">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spans="2:30" ht="15" customHeight="1">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spans="2:30" ht="15" customHeight="1">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spans="2:30" ht="15" customHeight="1">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row>
  </sheetData>
  <printOptions horizontalCentered="1"/>
  <pageMargins left="0.39370078740157483" right="0.27559055118110237" top="0.74803149606299213" bottom="0.74803149606299213" header="0.31496062992125984" footer="0.31496062992125984"/>
  <pageSetup paperSize="9" scale="85" firstPageNumber="110" orientation="portrait" useFirstPageNumber="1" r:id="rId1"/>
  <headerFooter>
    <oddHeader>&amp;C&amp;"Arial Narrow,Regular"&amp;P</oddHeader>
  </headerFooter>
  <rowBreaks count="1" manualBreakCount="1">
    <brk id="32" max="2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5"/>
  <sheetViews>
    <sheetView view="pageBreakPreview" zoomScaleNormal="100" zoomScaleSheetLayoutView="100" workbookViewId="0">
      <pane xSplit="1" topLeftCell="X1" activePane="topRight" state="frozen"/>
      <selection activeCell="J11" sqref="J11"/>
      <selection pane="topRight" activeCell="J11" sqref="J11"/>
    </sheetView>
  </sheetViews>
  <sheetFormatPr defaultColWidth="7.75" defaultRowHeight="15" customHeight="1"/>
  <cols>
    <col min="1" max="1" width="33.125" style="36" customWidth="1"/>
    <col min="2" max="2" width="0.375" style="36" hidden="1" customWidth="1"/>
    <col min="3" max="22" width="7.25" style="36" hidden="1" customWidth="1"/>
    <col min="23" max="30" width="7.25" style="36" customWidth="1"/>
    <col min="31" max="16384" width="7.75" style="35"/>
  </cols>
  <sheetData>
    <row r="1" spans="1:30" ht="15" customHeight="1">
      <c r="A1" s="34" t="s">
        <v>155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5"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5" customHeight="1">
      <c r="A3" s="35" t="s">
        <v>2</v>
      </c>
      <c r="B3" s="35"/>
      <c r="C3" s="35"/>
      <c r="D3" s="35"/>
      <c r="E3" s="35"/>
      <c r="F3" s="35"/>
      <c r="G3" s="35"/>
      <c r="H3" s="35"/>
      <c r="I3" s="35"/>
      <c r="J3" s="35"/>
      <c r="K3" s="35"/>
      <c r="L3" s="35"/>
      <c r="M3" s="35"/>
      <c r="N3" s="35"/>
      <c r="O3" s="38"/>
      <c r="P3" s="38"/>
      <c r="Q3" s="35"/>
      <c r="R3" s="38"/>
      <c r="S3" s="35"/>
      <c r="T3" s="38"/>
      <c r="U3" s="38"/>
      <c r="V3" s="38"/>
      <c r="W3" s="35"/>
      <c r="X3" s="35"/>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05" t="s">
        <v>156</v>
      </c>
      <c r="B5" s="106">
        <v>67400</v>
      </c>
      <c r="C5" s="106">
        <v>79811</v>
      </c>
      <c r="D5" s="106">
        <v>95920</v>
      </c>
      <c r="E5" s="106">
        <v>113860</v>
      </c>
      <c r="F5" s="106">
        <v>127044</v>
      </c>
      <c r="G5" s="106">
        <v>136601</v>
      </c>
      <c r="H5" s="106">
        <v>154792</v>
      </c>
      <c r="I5" s="106">
        <v>162341</v>
      </c>
      <c r="J5" s="106">
        <v>157813</v>
      </c>
      <c r="K5" s="106">
        <v>165396</v>
      </c>
      <c r="L5" s="106">
        <v>168637</v>
      </c>
      <c r="M5" s="106">
        <v>171852</v>
      </c>
      <c r="N5" s="106">
        <v>173375</v>
      </c>
      <c r="O5" s="106">
        <v>167882</v>
      </c>
      <c r="P5" s="106">
        <v>174885</v>
      </c>
      <c r="Q5" s="106">
        <v>193709</v>
      </c>
      <c r="R5" s="106">
        <v>218900</v>
      </c>
      <c r="S5" s="106">
        <v>237044</v>
      </c>
      <c r="T5" s="106">
        <v>247918</v>
      </c>
      <c r="U5" s="106">
        <v>256551</v>
      </c>
      <c r="V5" s="106">
        <v>252338</v>
      </c>
      <c r="W5" s="106">
        <v>261560</v>
      </c>
      <c r="X5" s="106">
        <v>273405</v>
      </c>
      <c r="Y5" s="106">
        <v>273097</v>
      </c>
      <c r="Z5" s="106">
        <v>294872</v>
      </c>
      <c r="AA5" s="106">
        <v>312973</v>
      </c>
      <c r="AB5" s="106">
        <v>354326</v>
      </c>
      <c r="AC5" s="106">
        <v>376557</v>
      </c>
      <c r="AD5" s="106">
        <v>388399</v>
      </c>
    </row>
    <row r="6" spans="1:30" ht="15" customHeight="1">
      <c r="A6" s="105" t="s">
        <v>157</v>
      </c>
      <c r="B6" s="106">
        <v>13372</v>
      </c>
      <c r="C6" s="106">
        <v>16292</v>
      </c>
      <c r="D6" s="106">
        <v>18999</v>
      </c>
      <c r="E6" s="106">
        <v>22204</v>
      </c>
      <c r="F6" s="106">
        <v>23588</v>
      </c>
      <c r="G6" s="106">
        <v>25211</v>
      </c>
      <c r="H6" s="106">
        <v>26179</v>
      </c>
      <c r="I6" s="106">
        <v>30379</v>
      </c>
      <c r="J6" s="106">
        <v>35801</v>
      </c>
      <c r="K6" s="106">
        <v>38985</v>
      </c>
      <c r="L6" s="106">
        <v>41452</v>
      </c>
      <c r="M6" s="106">
        <v>45757</v>
      </c>
      <c r="N6" s="106">
        <v>48888</v>
      </c>
      <c r="O6" s="106">
        <v>53779</v>
      </c>
      <c r="P6" s="106">
        <v>60386</v>
      </c>
      <c r="Q6" s="106">
        <v>70538</v>
      </c>
      <c r="R6" s="106">
        <v>84055</v>
      </c>
      <c r="S6" s="106">
        <v>90980</v>
      </c>
      <c r="T6" s="106">
        <v>99723</v>
      </c>
      <c r="U6" s="106">
        <v>106564</v>
      </c>
      <c r="V6" s="106">
        <v>112663</v>
      </c>
      <c r="W6" s="106">
        <v>115418</v>
      </c>
      <c r="X6" s="106">
        <v>119717</v>
      </c>
      <c r="Y6" s="106">
        <v>127987</v>
      </c>
      <c r="Z6" s="106">
        <v>135351</v>
      </c>
      <c r="AA6" s="106">
        <v>147693</v>
      </c>
      <c r="AB6" s="106">
        <v>151455</v>
      </c>
      <c r="AC6" s="106">
        <v>154986</v>
      </c>
      <c r="AD6" s="106">
        <v>159474</v>
      </c>
    </row>
    <row r="7" spans="1:30" ht="15" customHeight="1">
      <c r="A7" s="105" t="s">
        <v>158</v>
      </c>
      <c r="B7" s="106">
        <v>32276</v>
      </c>
      <c r="C7" s="106">
        <v>31600</v>
      </c>
      <c r="D7" s="106">
        <v>35580</v>
      </c>
      <c r="E7" s="106">
        <v>38516</v>
      </c>
      <c r="F7" s="106">
        <v>42622</v>
      </c>
      <c r="G7" s="106">
        <v>48298</v>
      </c>
      <c r="H7" s="106">
        <v>51488</v>
      </c>
      <c r="I7" s="106">
        <v>57848</v>
      </c>
      <c r="J7" s="106">
        <v>68834</v>
      </c>
      <c r="K7" s="106">
        <v>70832</v>
      </c>
      <c r="L7" s="106">
        <v>74778</v>
      </c>
      <c r="M7" s="106">
        <v>84756</v>
      </c>
      <c r="N7" s="106">
        <v>96795</v>
      </c>
      <c r="O7" s="106">
        <v>97159</v>
      </c>
      <c r="P7" s="106">
        <v>109613</v>
      </c>
      <c r="Q7" s="106">
        <v>105678</v>
      </c>
      <c r="R7" s="106">
        <v>116171</v>
      </c>
      <c r="S7" s="106">
        <v>133172</v>
      </c>
      <c r="T7" s="106">
        <v>110882</v>
      </c>
      <c r="U7" s="106">
        <v>112989</v>
      </c>
      <c r="V7" s="106">
        <v>124079</v>
      </c>
      <c r="W7" s="106">
        <v>115781</v>
      </c>
      <c r="X7" s="106">
        <v>130506</v>
      </c>
      <c r="Y7" s="106">
        <v>135154</v>
      </c>
      <c r="Z7" s="106">
        <v>129037</v>
      </c>
      <c r="AA7" s="106">
        <v>144481</v>
      </c>
      <c r="AB7" s="106">
        <v>167232</v>
      </c>
      <c r="AC7" s="106">
        <v>182285</v>
      </c>
      <c r="AD7" s="106">
        <v>181538</v>
      </c>
    </row>
    <row r="8" spans="1:30" ht="15" customHeight="1">
      <c r="A8" s="105" t="s">
        <v>159</v>
      </c>
      <c r="B8" s="106">
        <v>10433</v>
      </c>
      <c r="C8" s="106">
        <v>11237</v>
      </c>
      <c r="D8" s="106">
        <v>12380</v>
      </c>
      <c r="E8" s="106">
        <v>14817</v>
      </c>
      <c r="F8" s="106">
        <v>17131</v>
      </c>
      <c r="G8" s="106">
        <v>19626</v>
      </c>
      <c r="H8" s="106">
        <v>22343</v>
      </c>
      <c r="I8" s="106">
        <v>25970</v>
      </c>
      <c r="J8" s="106">
        <v>30112</v>
      </c>
      <c r="K8" s="106">
        <v>35278</v>
      </c>
      <c r="L8" s="106">
        <v>39442</v>
      </c>
      <c r="M8" s="106">
        <v>41630</v>
      </c>
      <c r="N8" s="106">
        <v>44989</v>
      </c>
      <c r="O8" s="106">
        <v>50915</v>
      </c>
      <c r="P8" s="106">
        <v>60293</v>
      </c>
      <c r="Q8" s="106">
        <v>68831</v>
      </c>
      <c r="R8" s="106">
        <v>68142</v>
      </c>
      <c r="S8" s="106">
        <v>78564</v>
      </c>
      <c r="T8" s="106">
        <v>88287</v>
      </c>
      <c r="U8" s="106">
        <v>84746</v>
      </c>
      <c r="V8" s="106">
        <v>96258</v>
      </c>
      <c r="W8" s="106">
        <v>102701</v>
      </c>
      <c r="X8" s="106">
        <v>120503</v>
      </c>
      <c r="Y8" s="106">
        <v>134067</v>
      </c>
      <c r="Z8" s="106">
        <v>136277</v>
      </c>
      <c r="AA8" s="106">
        <v>148170</v>
      </c>
      <c r="AB8" s="106">
        <v>160551</v>
      </c>
      <c r="AC8" s="106">
        <v>170233</v>
      </c>
      <c r="AD8" s="106">
        <v>185886</v>
      </c>
    </row>
    <row r="9" spans="1:30" ht="15" customHeight="1">
      <c r="A9" s="105" t="s">
        <v>160</v>
      </c>
      <c r="B9" s="106">
        <v>1654</v>
      </c>
      <c r="C9" s="106">
        <v>1832</v>
      </c>
      <c r="D9" s="106">
        <v>2225</v>
      </c>
      <c r="E9" s="106">
        <v>2351</v>
      </c>
      <c r="F9" s="106">
        <v>2837</v>
      </c>
      <c r="G9" s="106">
        <v>3468</v>
      </c>
      <c r="H9" s="106">
        <v>4167</v>
      </c>
      <c r="I9" s="106">
        <v>4371</v>
      </c>
      <c r="J9" s="106">
        <v>3756</v>
      </c>
      <c r="K9" s="106">
        <v>6153</v>
      </c>
      <c r="L9" s="106">
        <v>6905</v>
      </c>
      <c r="M9" s="106">
        <v>8040</v>
      </c>
      <c r="N9" s="106">
        <v>8995</v>
      </c>
      <c r="O9" s="106">
        <v>9147</v>
      </c>
      <c r="P9" s="106">
        <v>12469</v>
      </c>
      <c r="Q9" s="106">
        <v>14606</v>
      </c>
      <c r="R9" s="106">
        <v>16976</v>
      </c>
      <c r="S9" s="106">
        <v>19934</v>
      </c>
      <c r="T9" s="106">
        <v>18910</v>
      </c>
      <c r="U9" s="106">
        <v>17976</v>
      </c>
      <c r="V9" s="106">
        <v>21815</v>
      </c>
      <c r="W9" s="106">
        <v>21010</v>
      </c>
      <c r="X9" s="106">
        <v>22200</v>
      </c>
      <c r="Y9" s="106">
        <v>23298</v>
      </c>
      <c r="Z9" s="106">
        <v>25044</v>
      </c>
      <c r="AA9" s="106">
        <v>25818</v>
      </c>
      <c r="AB9" s="106">
        <v>31037</v>
      </c>
      <c r="AC9" s="106">
        <v>34661</v>
      </c>
      <c r="AD9" s="106">
        <v>39336</v>
      </c>
    </row>
    <row r="10" spans="1:30" s="104" customFormat="1" ht="15" customHeight="1">
      <c r="A10" s="107" t="s">
        <v>90</v>
      </c>
      <c r="B10" s="108">
        <v>125135</v>
      </c>
      <c r="C10" s="108">
        <v>140772</v>
      </c>
      <c r="D10" s="108">
        <v>165104</v>
      </c>
      <c r="E10" s="108">
        <v>191748</v>
      </c>
      <c r="F10" s="108">
        <v>213222</v>
      </c>
      <c r="G10" s="108">
        <v>233204</v>
      </c>
      <c r="H10" s="108">
        <v>258969</v>
      </c>
      <c r="I10" s="108">
        <v>280909</v>
      </c>
      <c r="J10" s="108">
        <v>296316</v>
      </c>
      <c r="K10" s="108">
        <v>316644</v>
      </c>
      <c r="L10" s="108">
        <v>331214</v>
      </c>
      <c r="M10" s="108">
        <v>352035</v>
      </c>
      <c r="N10" s="108">
        <v>373042</v>
      </c>
      <c r="O10" s="108">
        <v>378882</v>
      </c>
      <c r="P10" s="108">
        <v>417646</v>
      </c>
      <c r="Q10" s="108">
        <v>453362</v>
      </c>
      <c r="R10" s="108">
        <v>504244</v>
      </c>
      <c r="S10" s="108">
        <v>559694</v>
      </c>
      <c r="T10" s="108">
        <v>565720</v>
      </c>
      <c r="U10" s="108">
        <v>578826</v>
      </c>
      <c r="V10" s="108">
        <v>607153</v>
      </c>
      <c r="W10" s="108">
        <v>616470</v>
      </c>
      <c r="X10" s="108">
        <v>666331</v>
      </c>
      <c r="Y10" s="108">
        <v>693603</v>
      </c>
      <c r="Z10" s="108">
        <v>720581</v>
      </c>
      <c r="AA10" s="108">
        <v>779135</v>
      </c>
      <c r="AB10" s="108">
        <v>864601</v>
      </c>
      <c r="AC10" s="108">
        <v>918722</v>
      </c>
      <c r="AD10" s="108">
        <v>954633</v>
      </c>
    </row>
    <row r="11" spans="1:30" s="243" customFormat="1" ht="15" customHeight="1">
      <c r="A11" s="240"/>
      <c r="B11" s="97"/>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row>
    <row r="12" spans="1:30" ht="15" customHeight="1">
      <c r="A12" s="34" t="s">
        <v>161</v>
      </c>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ht="15" customHeight="1">
      <c r="A13" s="34" t="s">
        <v>32</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ht="15" customHeight="1">
      <c r="A14" s="35" t="s">
        <v>2</v>
      </c>
      <c r="B14" s="35"/>
      <c r="C14" s="35"/>
      <c r="D14" s="35"/>
      <c r="E14" s="35"/>
      <c r="F14" s="35"/>
      <c r="G14" s="35"/>
      <c r="H14" s="35"/>
      <c r="I14" s="35"/>
      <c r="J14" s="35"/>
      <c r="K14" s="35"/>
      <c r="L14" s="35"/>
      <c r="M14" s="35"/>
      <c r="N14" s="35"/>
      <c r="O14" s="38"/>
      <c r="P14" s="38"/>
      <c r="Q14" s="35"/>
      <c r="R14" s="38"/>
      <c r="S14" s="35"/>
      <c r="T14" s="38"/>
      <c r="U14" s="38"/>
      <c r="V14" s="38"/>
      <c r="W14" s="35"/>
      <c r="X14" s="35"/>
      <c r="Y14" s="38"/>
      <c r="Z14" s="38"/>
      <c r="AA14" s="38"/>
      <c r="AB14" s="38"/>
      <c r="AC14" s="38"/>
      <c r="AD14" s="38" t="s">
        <v>3</v>
      </c>
    </row>
    <row r="15" spans="1:30" ht="13.5">
      <c r="A15" s="4"/>
      <c r="B15" s="5">
        <v>1990</v>
      </c>
      <c r="C15" s="5">
        <v>1991</v>
      </c>
      <c r="D15" s="5">
        <v>1992</v>
      </c>
      <c r="E15" s="5">
        <v>1993</v>
      </c>
      <c r="F15" s="5">
        <v>1994</v>
      </c>
      <c r="G15" s="5">
        <v>1995</v>
      </c>
      <c r="H15" s="5">
        <v>1996</v>
      </c>
      <c r="I15" s="5">
        <v>1997</v>
      </c>
      <c r="J15" s="5">
        <v>1998</v>
      </c>
      <c r="K15" s="5">
        <v>1999</v>
      </c>
      <c r="L15" s="5">
        <v>2000</v>
      </c>
      <c r="M15" s="5">
        <v>2001</v>
      </c>
      <c r="N15" s="5">
        <v>2002</v>
      </c>
      <c r="O15" s="5">
        <v>2003</v>
      </c>
      <c r="P15" s="5">
        <v>2004</v>
      </c>
      <c r="Q15" s="5" t="s">
        <v>4</v>
      </c>
      <c r="R15" s="5" t="s">
        <v>5</v>
      </c>
      <c r="S15" s="5" t="s">
        <v>6</v>
      </c>
      <c r="T15" s="5" t="s">
        <v>7</v>
      </c>
      <c r="U15" s="5">
        <v>2009</v>
      </c>
      <c r="V15" s="6" t="s">
        <v>8</v>
      </c>
      <c r="W15" s="6" t="s">
        <v>9</v>
      </c>
      <c r="X15" s="6">
        <v>2012</v>
      </c>
      <c r="Y15" s="6">
        <v>2013</v>
      </c>
      <c r="Z15" s="6">
        <v>2014</v>
      </c>
      <c r="AA15" s="6">
        <v>2015</v>
      </c>
      <c r="AB15" s="6" t="s">
        <v>14</v>
      </c>
      <c r="AC15" s="6" t="s">
        <v>15</v>
      </c>
      <c r="AD15" s="6" t="s">
        <v>16</v>
      </c>
    </row>
    <row r="16" spans="1:30" ht="15" customHeight="1">
      <c r="A16" s="105" t="s">
        <v>156</v>
      </c>
      <c r="B16" s="106">
        <v>120583</v>
      </c>
      <c r="C16" s="106">
        <v>132482</v>
      </c>
      <c r="D16" s="106">
        <v>136436</v>
      </c>
      <c r="E16" s="106">
        <v>144172</v>
      </c>
      <c r="F16" s="106">
        <v>153892</v>
      </c>
      <c r="G16" s="106">
        <v>160932</v>
      </c>
      <c r="H16" s="106">
        <v>174098</v>
      </c>
      <c r="I16" s="106">
        <v>175170</v>
      </c>
      <c r="J16" s="106">
        <v>160558</v>
      </c>
      <c r="K16" s="106">
        <v>162079</v>
      </c>
      <c r="L16" s="106">
        <v>166633</v>
      </c>
      <c r="M16" s="106">
        <v>168772</v>
      </c>
      <c r="N16" s="106">
        <v>173375</v>
      </c>
      <c r="O16" s="106">
        <v>173168</v>
      </c>
      <c r="P16" s="106">
        <v>171048</v>
      </c>
      <c r="Q16" s="106">
        <v>176452</v>
      </c>
      <c r="R16" s="106">
        <v>171468</v>
      </c>
      <c r="S16" s="106">
        <v>173419</v>
      </c>
      <c r="T16" s="106">
        <v>182269</v>
      </c>
      <c r="U16" s="106">
        <v>179741</v>
      </c>
      <c r="V16" s="106">
        <v>180348</v>
      </c>
      <c r="W16" s="106">
        <v>185604</v>
      </c>
      <c r="X16" s="106">
        <v>195125</v>
      </c>
      <c r="Y16" s="106">
        <v>196278</v>
      </c>
      <c r="Z16" s="106">
        <v>203521</v>
      </c>
      <c r="AA16" s="106">
        <v>196135</v>
      </c>
      <c r="AB16" s="106">
        <v>200458</v>
      </c>
      <c r="AC16" s="106">
        <v>214984</v>
      </c>
      <c r="AD16" s="106">
        <v>222477</v>
      </c>
    </row>
    <row r="17" spans="1:30" ht="15" customHeight="1">
      <c r="A17" s="105" t="s">
        <v>157</v>
      </c>
      <c r="B17" s="106">
        <v>25859</v>
      </c>
      <c r="C17" s="106">
        <v>28543</v>
      </c>
      <c r="D17" s="106">
        <v>29198</v>
      </c>
      <c r="E17" s="106">
        <v>31357</v>
      </c>
      <c r="F17" s="106">
        <v>32716</v>
      </c>
      <c r="G17" s="106">
        <v>32914</v>
      </c>
      <c r="H17" s="106">
        <v>34029</v>
      </c>
      <c r="I17" s="106">
        <v>37228</v>
      </c>
      <c r="J17" s="106">
        <v>39576</v>
      </c>
      <c r="K17" s="106">
        <v>42989</v>
      </c>
      <c r="L17" s="106">
        <v>44196</v>
      </c>
      <c r="M17" s="106">
        <v>45882</v>
      </c>
      <c r="N17" s="106">
        <v>48888</v>
      </c>
      <c r="O17" s="106">
        <v>53874</v>
      </c>
      <c r="P17" s="106">
        <v>59018</v>
      </c>
      <c r="Q17" s="106">
        <v>64685</v>
      </c>
      <c r="R17" s="106">
        <v>71377</v>
      </c>
      <c r="S17" s="106">
        <v>76150</v>
      </c>
      <c r="T17" s="106">
        <v>79690</v>
      </c>
      <c r="U17" s="106">
        <v>83857</v>
      </c>
      <c r="V17" s="106">
        <v>88433</v>
      </c>
      <c r="W17" s="106">
        <v>92391</v>
      </c>
      <c r="X17" s="106">
        <v>95798</v>
      </c>
      <c r="Y17" s="106">
        <v>101382</v>
      </c>
      <c r="Z17" s="106">
        <v>107924</v>
      </c>
      <c r="AA17" s="106">
        <v>114690</v>
      </c>
      <c r="AB17" s="106">
        <v>119060</v>
      </c>
      <c r="AC17" s="106">
        <v>120210</v>
      </c>
      <c r="AD17" s="106">
        <v>125429</v>
      </c>
    </row>
    <row r="18" spans="1:30" ht="15" customHeight="1">
      <c r="A18" s="105" t="s">
        <v>158</v>
      </c>
      <c r="B18" s="106">
        <v>33789</v>
      </c>
      <c r="C18" s="106">
        <v>29283</v>
      </c>
      <c r="D18" s="106">
        <v>34681</v>
      </c>
      <c r="E18" s="106">
        <v>40315</v>
      </c>
      <c r="F18" s="106">
        <v>46438</v>
      </c>
      <c r="G18" s="106">
        <v>50946</v>
      </c>
      <c r="H18" s="106">
        <v>57749</v>
      </c>
      <c r="I18" s="106">
        <v>57905</v>
      </c>
      <c r="J18" s="106">
        <v>59936</v>
      </c>
      <c r="K18" s="106">
        <v>70643</v>
      </c>
      <c r="L18" s="106">
        <v>77347</v>
      </c>
      <c r="M18" s="106">
        <v>80993</v>
      </c>
      <c r="N18" s="106">
        <v>96795</v>
      </c>
      <c r="O18" s="106">
        <v>89165</v>
      </c>
      <c r="P18" s="106">
        <v>102763</v>
      </c>
      <c r="Q18" s="106">
        <v>99799</v>
      </c>
      <c r="R18" s="106">
        <v>113975</v>
      </c>
      <c r="S18" s="106">
        <v>134944</v>
      </c>
      <c r="T18" s="106">
        <v>112995</v>
      </c>
      <c r="U18" s="106">
        <v>106757</v>
      </c>
      <c r="V18" s="106">
        <v>128031</v>
      </c>
      <c r="W18" s="106">
        <v>124051</v>
      </c>
      <c r="X18" s="106">
        <v>143843</v>
      </c>
      <c r="Y18" s="106">
        <v>156434</v>
      </c>
      <c r="Z18" s="106">
        <v>156646</v>
      </c>
      <c r="AA18" s="106">
        <v>175322</v>
      </c>
      <c r="AB18" s="106">
        <v>200278</v>
      </c>
      <c r="AC18" s="106">
        <v>237793</v>
      </c>
      <c r="AD18" s="106">
        <v>238687</v>
      </c>
    </row>
    <row r="19" spans="1:30" ht="15" customHeight="1">
      <c r="A19" s="105" t="s">
        <v>159</v>
      </c>
      <c r="B19" s="106">
        <v>12420</v>
      </c>
      <c r="C19" s="106">
        <v>13743</v>
      </c>
      <c r="D19" s="106">
        <v>15659</v>
      </c>
      <c r="E19" s="106">
        <v>17210</v>
      </c>
      <c r="F19" s="106">
        <v>19071</v>
      </c>
      <c r="G19" s="106">
        <v>21626</v>
      </c>
      <c r="H19" s="106">
        <v>23629</v>
      </c>
      <c r="I19" s="106">
        <v>27642</v>
      </c>
      <c r="J19" s="106">
        <v>29448</v>
      </c>
      <c r="K19" s="106">
        <v>34450</v>
      </c>
      <c r="L19" s="106">
        <v>38925</v>
      </c>
      <c r="M19" s="106">
        <v>41294</v>
      </c>
      <c r="N19" s="106">
        <v>44989</v>
      </c>
      <c r="O19" s="106">
        <v>50515</v>
      </c>
      <c r="P19" s="106">
        <v>59354</v>
      </c>
      <c r="Q19" s="106">
        <v>62411</v>
      </c>
      <c r="R19" s="106">
        <v>62464</v>
      </c>
      <c r="S19" s="106">
        <v>66021</v>
      </c>
      <c r="T19" s="106">
        <v>66377</v>
      </c>
      <c r="U19" s="106">
        <v>65118</v>
      </c>
      <c r="V19" s="106">
        <v>74557</v>
      </c>
      <c r="W19" s="106">
        <v>76285</v>
      </c>
      <c r="X19" s="106">
        <v>86665</v>
      </c>
      <c r="Y19" s="106">
        <v>96085</v>
      </c>
      <c r="Z19" s="106">
        <v>96787</v>
      </c>
      <c r="AA19" s="106">
        <v>108208</v>
      </c>
      <c r="AB19" s="106">
        <v>111536</v>
      </c>
      <c r="AC19" s="106">
        <v>115832</v>
      </c>
      <c r="AD19" s="106">
        <v>126484</v>
      </c>
    </row>
    <row r="20" spans="1:30" ht="15" customHeight="1">
      <c r="A20" s="105" t="s">
        <v>160</v>
      </c>
      <c r="B20" s="106">
        <v>1284</v>
      </c>
      <c r="C20" s="106">
        <v>1438</v>
      </c>
      <c r="D20" s="106">
        <v>2027</v>
      </c>
      <c r="E20" s="106">
        <v>2416</v>
      </c>
      <c r="F20" s="106">
        <v>2938</v>
      </c>
      <c r="G20" s="106">
        <v>2796</v>
      </c>
      <c r="H20" s="106">
        <v>3547</v>
      </c>
      <c r="I20" s="106">
        <v>3864</v>
      </c>
      <c r="J20" s="106">
        <v>3569</v>
      </c>
      <c r="K20" s="106">
        <v>5829</v>
      </c>
      <c r="L20" s="106">
        <v>6733</v>
      </c>
      <c r="M20" s="106">
        <v>8026</v>
      </c>
      <c r="N20" s="106">
        <v>8995</v>
      </c>
      <c r="O20" s="106">
        <v>6593</v>
      </c>
      <c r="P20" s="106">
        <v>9118</v>
      </c>
      <c r="Q20" s="106">
        <v>10699</v>
      </c>
      <c r="R20" s="106">
        <v>12513</v>
      </c>
      <c r="S20" s="106">
        <v>14413</v>
      </c>
      <c r="T20" s="106">
        <v>13401</v>
      </c>
      <c r="U20" s="106">
        <v>12779</v>
      </c>
      <c r="V20" s="106">
        <v>15170</v>
      </c>
      <c r="W20" s="106">
        <v>14482</v>
      </c>
      <c r="X20" s="106">
        <v>15694</v>
      </c>
      <c r="Y20" s="106">
        <v>16619</v>
      </c>
      <c r="Z20" s="106">
        <v>17800</v>
      </c>
      <c r="AA20" s="106">
        <v>17742</v>
      </c>
      <c r="AB20" s="106">
        <v>20283</v>
      </c>
      <c r="AC20" s="106">
        <v>22136</v>
      </c>
      <c r="AD20" s="106">
        <v>24938</v>
      </c>
    </row>
    <row r="21" spans="1:30" s="104" customFormat="1" ht="15" customHeight="1">
      <c r="A21" s="107" t="s">
        <v>90</v>
      </c>
      <c r="B21" s="108">
        <v>191156</v>
      </c>
      <c r="C21" s="108">
        <v>198863</v>
      </c>
      <c r="D21" s="108">
        <v>214260</v>
      </c>
      <c r="E21" s="108">
        <v>232788</v>
      </c>
      <c r="F21" s="108">
        <v>252939</v>
      </c>
      <c r="G21" s="108">
        <v>267472</v>
      </c>
      <c r="H21" s="108">
        <v>291818</v>
      </c>
      <c r="I21" s="108">
        <v>300517</v>
      </c>
      <c r="J21" s="108">
        <v>291708</v>
      </c>
      <c r="K21" s="108">
        <v>315700</v>
      </c>
      <c r="L21" s="108">
        <v>333647</v>
      </c>
      <c r="M21" s="108">
        <v>344725</v>
      </c>
      <c r="N21" s="108">
        <v>373042</v>
      </c>
      <c r="O21" s="108">
        <v>373315</v>
      </c>
      <c r="P21" s="108">
        <v>403179</v>
      </c>
      <c r="Q21" s="108">
        <v>416142</v>
      </c>
      <c r="R21" s="108">
        <v>433924</v>
      </c>
      <c r="S21" s="108">
        <v>464854</v>
      </c>
      <c r="T21" s="108">
        <v>459614</v>
      </c>
      <c r="U21" s="108">
        <v>454011</v>
      </c>
      <c r="V21" s="108">
        <v>489186</v>
      </c>
      <c r="W21" s="108">
        <v>497067</v>
      </c>
      <c r="X21" s="108">
        <v>538898</v>
      </c>
      <c r="Y21" s="108">
        <v>566749</v>
      </c>
      <c r="Z21" s="108">
        <v>584038</v>
      </c>
      <c r="AA21" s="108">
        <v>607677</v>
      </c>
      <c r="AB21" s="108">
        <v>639925</v>
      </c>
      <c r="AC21" s="108">
        <v>689871</v>
      </c>
      <c r="AD21" s="108">
        <v>720342</v>
      </c>
    </row>
    <row r="22" spans="1:30" ht="15" customHeight="1">
      <c r="A22" s="98" t="s">
        <v>36</v>
      </c>
    </row>
    <row r="23" spans="1:30" s="243" customFormat="1" ht="15" customHeight="1">
      <c r="A23" s="240"/>
      <c r="B23" s="99"/>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row>
    <row r="24" spans="1:30" ht="15" customHeight="1">
      <c r="A24" s="34" t="s">
        <v>162</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row>
    <row r="25" spans="1:30" ht="15" customHeight="1">
      <c r="A25" s="34" t="s">
        <v>38</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row>
    <row r="26" spans="1:30" ht="15" customHeight="1">
      <c r="A26" s="35" t="s">
        <v>2</v>
      </c>
      <c r="B26" s="35"/>
      <c r="C26" s="35"/>
      <c r="D26" s="35"/>
      <c r="E26" s="35"/>
      <c r="F26" s="35"/>
      <c r="G26" s="35"/>
      <c r="H26" s="35"/>
      <c r="I26" s="35"/>
      <c r="J26" s="35"/>
      <c r="K26" s="35"/>
      <c r="L26" s="35"/>
      <c r="M26" s="35"/>
      <c r="N26" s="35"/>
      <c r="O26" s="38"/>
      <c r="P26" s="38"/>
      <c r="Q26" s="35"/>
      <c r="R26" s="38"/>
      <c r="S26" s="35"/>
      <c r="T26" s="38"/>
      <c r="U26" s="38"/>
      <c r="V26" s="38"/>
      <c r="W26" s="35"/>
      <c r="X26" s="35"/>
      <c r="Y26" s="38"/>
      <c r="Z26" s="38"/>
      <c r="AA26" s="38"/>
      <c r="AB26" s="38"/>
      <c r="AC26" s="38"/>
      <c r="AD26" s="38"/>
    </row>
    <row r="27" spans="1:30" ht="13.5">
      <c r="A27" s="4"/>
      <c r="B27" s="5">
        <v>1990</v>
      </c>
      <c r="C27" s="5">
        <v>1991</v>
      </c>
      <c r="D27" s="5">
        <v>1992</v>
      </c>
      <c r="E27" s="5">
        <v>1993</v>
      </c>
      <c r="F27" s="5">
        <v>1994</v>
      </c>
      <c r="G27" s="5">
        <v>1995</v>
      </c>
      <c r="H27" s="5">
        <v>1996</v>
      </c>
      <c r="I27" s="5">
        <v>1997</v>
      </c>
      <c r="J27" s="5">
        <v>1998</v>
      </c>
      <c r="K27" s="5">
        <v>1999</v>
      </c>
      <c r="L27" s="5">
        <v>2000</v>
      </c>
      <c r="M27" s="5">
        <v>2001</v>
      </c>
      <c r="N27" s="5">
        <v>2002</v>
      </c>
      <c r="O27" s="5">
        <v>2003</v>
      </c>
      <c r="P27" s="5">
        <v>2004</v>
      </c>
      <c r="Q27" s="5" t="s">
        <v>4</v>
      </c>
      <c r="R27" s="5" t="s">
        <v>5</v>
      </c>
      <c r="S27" s="5" t="s">
        <v>6</v>
      </c>
      <c r="T27" s="5" t="s">
        <v>7</v>
      </c>
      <c r="U27" s="5">
        <v>2009</v>
      </c>
      <c r="V27" s="6" t="s">
        <v>8</v>
      </c>
      <c r="W27" s="6" t="s">
        <v>9</v>
      </c>
      <c r="X27" s="6">
        <v>2012</v>
      </c>
      <c r="Y27" s="6">
        <v>2013</v>
      </c>
      <c r="Z27" s="6">
        <v>2014</v>
      </c>
      <c r="AA27" s="6">
        <v>2015</v>
      </c>
      <c r="AB27" s="6" t="s">
        <v>14</v>
      </c>
      <c r="AC27" s="6" t="s">
        <v>15</v>
      </c>
      <c r="AD27" s="6" t="s">
        <v>16</v>
      </c>
    </row>
    <row r="28" spans="1:30" ht="15" customHeight="1">
      <c r="A28" s="105" t="s">
        <v>156</v>
      </c>
      <c r="B28" s="106">
        <v>69.55039653929343</v>
      </c>
      <c r="C28" s="106">
        <v>76.413554434030274</v>
      </c>
      <c r="D28" s="106">
        <v>78.694160057678431</v>
      </c>
      <c r="E28" s="106">
        <v>83.156164383561631</v>
      </c>
      <c r="F28" s="106">
        <v>88.762509012256643</v>
      </c>
      <c r="G28" s="106">
        <v>92.823071377072793</v>
      </c>
      <c r="H28" s="106">
        <v>100.41701514059118</v>
      </c>
      <c r="I28" s="106">
        <v>101.03532804614274</v>
      </c>
      <c r="J28" s="106">
        <v>92.607354001441948</v>
      </c>
      <c r="K28" s="106">
        <v>93.484643114635887</v>
      </c>
      <c r="L28" s="106">
        <v>96.111319394376338</v>
      </c>
      <c r="M28" s="106">
        <v>97.345061283345345</v>
      </c>
      <c r="N28" s="106">
        <v>100</v>
      </c>
      <c r="O28" s="106">
        <v>99.880605623648165</v>
      </c>
      <c r="P28" s="106">
        <v>98.657822638788758</v>
      </c>
      <c r="Q28" s="106">
        <v>101.7747656813266</v>
      </c>
      <c r="R28" s="106">
        <v>98.900072098053343</v>
      </c>
      <c r="S28" s="106">
        <v>100.0253785147801</v>
      </c>
      <c r="T28" s="111">
        <v>105.12992069214133</v>
      </c>
      <c r="U28" s="111">
        <v>103.67180966113916</v>
      </c>
      <c r="V28" s="111">
        <v>104.0219178082192</v>
      </c>
      <c r="W28" s="111">
        <v>107.05349675558762</v>
      </c>
      <c r="X28" s="111">
        <v>112.54506128334538</v>
      </c>
      <c r="Y28" s="111">
        <v>113.21009372746938</v>
      </c>
      <c r="Z28" s="111">
        <v>117.38774333093009</v>
      </c>
      <c r="AA28" s="111">
        <v>113.12761355443406</v>
      </c>
      <c r="AB28" s="111">
        <v>115.62105263157898</v>
      </c>
      <c r="AC28" s="111">
        <v>123.9994232155732</v>
      </c>
      <c r="AD28" s="111">
        <v>128.32126892573902</v>
      </c>
    </row>
    <row r="29" spans="1:30" ht="15" customHeight="1">
      <c r="A29" s="105" t="s">
        <v>157</v>
      </c>
      <c r="B29" s="106">
        <v>52.894370806741925</v>
      </c>
      <c r="C29" s="106">
        <v>58.384470626738647</v>
      </c>
      <c r="D29" s="106">
        <v>59.724267713958412</v>
      </c>
      <c r="E29" s="106">
        <v>64.140484372443112</v>
      </c>
      <c r="F29" s="106">
        <v>66.920307641957109</v>
      </c>
      <c r="G29" s="106">
        <v>67.325315005727361</v>
      </c>
      <c r="H29" s="106">
        <v>69.606038291605287</v>
      </c>
      <c r="I29" s="106">
        <v>76.149566355751915</v>
      </c>
      <c r="J29" s="106">
        <v>80.952380952380949</v>
      </c>
      <c r="K29" s="106">
        <v>87.933644248077229</v>
      </c>
      <c r="L29" s="106">
        <v>90.402552773686793</v>
      </c>
      <c r="M29" s="106">
        <v>93.851251840942567</v>
      </c>
      <c r="N29" s="106">
        <v>100</v>
      </c>
      <c r="O29" s="106">
        <v>110.19882179675994</v>
      </c>
      <c r="P29" s="106">
        <v>120.72083128784159</v>
      </c>
      <c r="Q29" s="106">
        <v>132.31263295696283</v>
      </c>
      <c r="R29" s="106">
        <v>146.00106365570281</v>
      </c>
      <c r="S29" s="106">
        <v>155.7641957126493</v>
      </c>
      <c r="T29" s="111">
        <v>163.00523645884471</v>
      </c>
      <c r="U29" s="111">
        <v>171.52880052364588</v>
      </c>
      <c r="V29" s="111">
        <v>180.88897070855833</v>
      </c>
      <c r="W29" s="111">
        <v>188.9850270004909</v>
      </c>
      <c r="X29" s="111">
        <v>195.9540173457699</v>
      </c>
      <c r="Y29" s="111">
        <v>207.37604320078543</v>
      </c>
      <c r="Z29" s="111">
        <v>220.75765013909339</v>
      </c>
      <c r="AA29" s="111">
        <v>234.59744722631314</v>
      </c>
      <c r="AB29" s="111">
        <v>243.53624611356562</v>
      </c>
      <c r="AC29" s="111">
        <v>245.88856161021101</v>
      </c>
      <c r="AD29" s="111">
        <v>256.56398298150867</v>
      </c>
    </row>
    <row r="30" spans="1:30" ht="15" customHeight="1">
      <c r="A30" s="105" t="s">
        <v>158</v>
      </c>
      <c r="B30" s="106">
        <v>34.90779482411282</v>
      </c>
      <c r="C30" s="106">
        <v>30.252595691926238</v>
      </c>
      <c r="D30" s="106">
        <v>35.829330027377452</v>
      </c>
      <c r="E30" s="106">
        <v>41.649878609432307</v>
      </c>
      <c r="F30" s="106">
        <v>47.975618575339638</v>
      </c>
      <c r="G30" s="106">
        <v>52.632883929955064</v>
      </c>
      <c r="H30" s="106">
        <v>59.661139521669512</v>
      </c>
      <c r="I30" s="106">
        <v>59.822304871119378</v>
      </c>
      <c r="J30" s="106">
        <v>61.920553747610931</v>
      </c>
      <c r="K30" s="106">
        <v>72.982075520429774</v>
      </c>
      <c r="L30" s="106">
        <v>79.908053101916408</v>
      </c>
      <c r="M30" s="106">
        <v>83.674776589699874</v>
      </c>
      <c r="N30" s="106">
        <v>100</v>
      </c>
      <c r="O30" s="106">
        <v>92.117361433958365</v>
      </c>
      <c r="P30" s="106">
        <v>106.16560772767187</v>
      </c>
      <c r="Q30" s="106">
        <v>103.10346608812438</v>
      </c>
      <c r="R30" s="106">
        <v>117.74885066377395</v>
      </c>
      <c r="S30" s="106">
        <v>139.41215971899376</v>
      </c>
      <c r="T30" s="111">
        <v>116.73640167364017</v>
      </c>
      <c r="U30" s="111">
        <v>110.2918539180743</v>
      </c>
      <c r="V30" s="111">
        <v>132.27026189369286</v>
      </c>
      <c r="W30" s="111">
        <v>128.15847926029238</v>
      </c>
      <c r="X30" s="111">
        <v>148.6058164161372</v>
      </c>
      <c r="Y30" s="111">
        <v>161.61371971692753</v>
      </c>
      <c r="Z30" s="111">
        <v>161.83273929438505</v>
      </c>
      <c r="AA30" s="111">
        <v>181.12712433493468</v>
      </c>
      <c r="AB30" s="111">
        <v>206.90944780205589</v>
      </c>
      <c r="AC30" s="111">
        <v>245.66661501110593</v>
      </c>
      <c r="AD30" s="111">
        <v>246.59021643679941</v>
      </c>
    </row>
    <row r="31" spans="1:30" ht="15" customHeight="1">
      <c r="A31" s="105" t="s">
        <v>159</v>
      </c>
      <c r="B31" s="106">
        <v>27.606748316255086</v>
      </c>
      <c r="C31" s="106">
        <v>30.547467158638778</v>
      </c>
      <c r="D31" s="106">
        <v>34.806285981017581</v>
      </c>
      <c r="E31" s="106">
        <v>38.253795372202092</v>
      </c>
      <c r="F31" s="106">
        <v>42.390362088510521</v>
      </c>
      <c r="G31" s="106">
        <v>48.069528106870564</v>
      </c>
      <c r="H31" s="106">
        <v>52.521727533397048</v>
      </c>
      <c r="I31" s="106">
        <v>61.441685745404428</v>
      </c>
      <c r="J31" s="106">
        <v>65.456000355642487</v>
      </c>
      <c r="K31" s="106">
        <v>76.574273711351665</v>
      </c>
      <c r="L31" s="106">
        <v>86.521149614350179</v>
      </c>
      <c r="M31" s="106">
        <v>91.786881237635868</v>
      </c>
      <c r="N31" s="106">
        <v>100</v>
      </c>
      <c r="O31" s="106">
        <v>112.28300251172509</v>
      </c>
      <c r="P31" s="106">
        <v>131.93002734001647</v>
      </c>
      <c r="Q31" s="106">
        <v>138.72502167196427</v>
      </c>
      <c r="R31" s="106">
        <v>138.84282824690482</v>
      </c>
      <c r="S31" s="106">
        <v>146.74920536131057</v>
      </c>
      <c r="T31" s="111">
        <v>147.54050990242061</v>
      </c>
      <c r="U31" s="111">
        <v>144.74204805619152</v>
      </c>
      <c r="V31" s="111">
        <v>165.72273222343242</v>
      </c>
      <c r="W31" s="111">
        <v>169.56367111960705</v>
      </c>
      <c r="X31" s="111">
        <v>192.63597768343377</v>
      </c>
      <c r="Y31" s="111">
        <v>213.57442930494125</v>
      </c>
      <c r="Z31" s="111">
        <v>215.13481073151218</v>
      </c>
      <c r="AA31" s="111">
        <v>240.52101624841632</v>
      </c>
      <c r="AB31" s="111">
        <v>247.9183800484563</v>
      </c>
      <c r="AC31" s="111">
        <v>257.4673809153349</v>
      </c>
      <c r="AD31" s="111">
        <v>281.14427971281873</v>
      </c>
    </row>
    <row r="32" spans="1:30" ht="15" customHeight="1">
      <c r="A32" s="105" t="s">
        <v>160</v>
      </c>
      <c r="B32" s="106">
        <v>14.274596998332409</v>
      </c>
      <c r="C32" s="106">
        <v>15.986659255141747</v>
      </c>
      <c r="D32" s="106">
        <v>22.534741523068373</v>
      </c>
      <c r="E32" s="106">
        <v>26.859366314619237</v>
      </c>
      <c r="F32" s="106">
        <v>32.662590327959983</v>
      </c>
      <c r="G32" s="106">
        <v>31.083935519733192</v>
      </c>
      <c r="H32" s="106">
        <v>39.433018343524189</v>
      </c>
      <c r="I32" s="106">
        <v>42.957198443579777</v>
      </c>
      <c r="J32" s="106">
        <v>39.677598665925522</v>
      </c>
      <c r="K32" s="106">
        <v>64.802668148971662</v>
      </c>
      <c r="L32" s="106">
        <v>74.85269594219011</v>
      </c>
      <c r="M32" s="106">
        <v>89.227348526959418</v>
      </c>
      <c r="N32" s="106">
        <v>100</v>
      </c>
      <c r="O32" s="106">
        <v>73.296275708727066</v>
      </c>
      <c r="P32" s="106">
        <v>101.36742634797109</v>
      </c>
      <c r="Q32" s="106">
        <v>118.9438576987215</v>
      </c>
      <c r="R32" s="106">
        <v>139.1106170094497</v>
      </c>
      <c r="S32" s="106">
        <v>160.23346303501947</v>
      </c>
      <c r="T32" s="111">
        <v>148.98276820455811</v>
      </c>
      <c r="U32" s="111">
        <v>142.06781545302948</v>
      </c>
      <c r="V32" s="111">
        <v>168.64924958310172</v>
      </c>
      <c r="W32" s="111">
        <v>161.00055586436909</v>
      </c>
      <c r="X32" s="111">
        <v>174.4747081712062</v>
      </c>
      <c r="Y32" s="111">
        <v>184.75819899944412</v>
      </c>
      <c r="Z32" s="111">
        <v>197.887715397443</v>
      </c>
      <c r="AA32" s="111">
        <v>197.24291272929403</v>
      </c>
      <c r="AB32" s="111">
        <v>225.49193996664812</v>
      </c>
      <c r="AC32" s="111">
        <v>246.09227348526954</v>
      </c>
      <c r="AD32" s="111">
        <v>277.24291272929401</v>
      </c>
    </row>
    <row r="33" spans="1:30" ht="15" customHeight="1">
      <c r="A33" s="107" t="s">
        <v>90</v>
      </c>
      <c r="B33" s="108">
        <v>51.242487441092422</v>
      </c>
      <c r="C33" s="108">
        <v>53.308474648967135</v>
      </c>
      <c r="D33" s="108">
        <v>57.435891937100905</v>
      </c>
      <c r="E33" s="108">
        <v>62.402624905506606</v>
      </c>
      <c r="F33" s="108">
        <v>67.804429528042405</v>
      </c>
      <c r="G33" s="108">
        <v>71.700237506768673</v>
      </c>
      <c r="H33" s="108">
        <v>78.226580385050482</v>
      </c>
      <c r="I33" s="108">
        <v>80.558489392615314</v>
      </c>
      <c r="J33" s="108">
        <v>78.197093088713871</v>
      </c>
      <c r="K33" s="108">
        <v>84.628540486057872</v>
      </c>
      <c r="L33" s="108">
        <v>89.439526916540231</v>
      </c>
      <c r="M33" s="108">
        <v>92.409165723966737</v>
      </c>
      <c r="N33" s="108">
        <v>100</v>
      </c>
      <c r="O33" s="108">
        <v>100.07318210818084</v>
      </c>
      <c r="P33" s="108">
        <v>108.0787149972389</v>
      </c>
      <c r="Q33" s="108">
        <v>111.5536588373427</v>
      </c>
      <c r="R33" s="108">
        <v>116.32041432332014</v>
      </c>
      <c r="S33" s="108">
        <v>124.61170592051295</v>
      </c>
      <c r="T33" s="112">
        <v>123.20703834956919</v>
      </c>
      <c r="U33" s="112">
        <v>121.70506270071463</v>
      </c>
      <c r="V33" s="112">
        <v>131.13429587017009</v>
      </c>
      <c r="W33" s="112">
        <v>133.24692661952272</v>
      </c>
      <c r="X33" s="112">
        <v>144.46040928367313</v>
      </c>
      <c r="Y33" s="112">
        <v>151.92632464977132</v>
      </c>
      <c r="Z33" s="112">
        <v>156.5609234348947</v>
      </c>
      <c r="AA33" s="112">
        <v>162.89774341763123</v>
      </c>
      <c r="AB33" s="112">
        <v>171.54234643820263</v>
      </c>
      <c r="AC33" s="112">
        <v>184.93118737300352</v>
      </c>
      <c r="AD33" s="112">
        <v>193.09943652457358</v>
      </c>
    </row>
    <row r="35" spans="1:30" ht="15" customHeight="1">
      <c r="A35" s="34" t="s">
        <v>163</v>
      </c>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 customHeight="1">
      <c r="A36" s="34" t="s">
        <v>32</v>
      </c>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ht="15" customHeight="1">
      <c r="A37" s="35" t="s">
        <v>2</v>
      </c>
      <c r="B37" s="35"/>
      <c r="C37" s="35"/>
      <c r="D37" s="35"/>
      <c r="E37" s="35"/>
      <c r="F37" s="35"/>
      <c r="G37" s="35"/>
      <c r="H37" s="35"/>
      <c r="I37" s="35"/>
      <c r="J37" s="35"/>
      <c r="K37" s="35"/>
      <c r="L37" s="35"/>
      <c r="M37" s="35"/>
      <c r="N37" s="35"/>
      <c r="O37" s="38"/>
      <c r="P37" s="38"/>
      <c r="Q37" s="35"/>
      <c r="R37" s="38"/>
      <c r="S37" s="35"/>
      <c r="T37" s="38"/>
      <c r="U37" s="38"/>
      <c r="V37" s="38"/>
      <c r="W37" s="35"/>
      <c r="X37" s="35"/>
      <c r="Y37" s="38"/>
      <c r="Z37" s="38"/>
      <c r="AA37" s="38"/>
      <c r="AB37" s="38"/>
      <c r="AC37" s="38"/>
      <c r="AD37" s="38" t="s">
        <v>40</v>
      </c>
    </row>
    <row r="38" spans="1:30" ht="13.5">
      <c r="A38" s="4"/>
      <c r="B38" s="5">
        <v>1990</v>
      </c>
      <c r="C38" s="5">
        <v>1991</v>
      </c>
      <c r="D38" s="5">
        <v>1992</v>
      </c>
      <c r="E38" s="5">
        <v>1993</v>
      </c>
      <c r="F38" s="5">
        <v>1994</v>
      </c>
      <c r="G38" s="5">
        <v>1995</v>
      </c>
      <c r="H38" s="5">
        <v>1996</v>
      </c>
      <c r="I38" s="5">
        <v>1997</v>
      </c>
      <c r="J38" s="5">
        <v>1998</v>
      </c>
      <c r="K38" s="5">
        <v>1999</v>
      </c>
      <c r="L38" s="5">
        <v>2000</v>
      </c>
      <c r="M38" s="5">
        <v>2001</v>
      </c>
      <c r="N38" s="5">
        <v>2002</v>
      </c>
      <c r="O38" s="5">
        <v>2003</v>
      </c>
      <c r="P38" s="5">
        <v>2004</v>
      </c>
      <c r="Q38" s="5" t="s">
        <v>4</v>
      </c>
      <c r="R38" s="5" t="s">
        <v>5</v>
      </c>
      <c r="S38" s="5" t="s">
        <v>6</v>
      </c>
      <c r="T38" s="5" t="s">
        <v>7</v>
      </c>
      <c r="U38" s="5">
        <v>2009</v>
      </c>
      <c r="V38" s="6" t="s">
        <v>8</v>
      </c>
      <c r="W38" s="6" t="s">
        <v>9</v>
      </c>
      <c r="X38" s="6">
        <v>2012</v>
      </c>
      <c r="Y38" s="6">
        <v>2013</v>
      </c>
      <c r="Z38" s="6">
        <v>2014</v>
      </c>
      <c r="AA38" s="6">
        <v>2015</v>
      </c>
      <c r="AB38" s="6" t="s">
        <v>14</v>
      </c>
      <c r="AC38" s="6" t="s">
        <v>15</v>
      </c>
      <c r="AD38" s="6" t="s">
        <v>16</v>
      </c>
    </row>
    <row r="39" spans="1:30" ht="15" customHeight="1">
      <c r="A39" s="105" t="s">
        <v>156</v>
      </c>
      <c r="B39" s="106"/>
      <c r="C39" s="106">
        <v>9.8678918255475452</v>
      </c>
      <c r="D39" s="106">
        <v>2.9845563925665459</v>
      </c>
      <c r="E39" s="106">
        <v>5.6700577560174708</v>
      </c>
      <c r="F39" s="106">
        <v>6.7419471187193096</v>
      </c>
      <c r="G39" s="106">
        <v>4.5746367582460579</v>
      </c>
      <c r="H39" s="106">
        <v>8.1810951209206451</v>
      </c>
      <c r="I39" s="106">
        <v>0.61574515502762495</v>
      </c>
      <c r="J39" s="106">
        <v>-8.3416110064508757</v>
      </c>
      <c r="K39" s="106">
        <v>0.94732121725482443</v>
      </c>
      <c r="L39" s="106">
        <v>2.8097409288063204</v>
      </c>
      <c r="M39" s="106">
        <v>1.2836592991784386</v>
      </c>
      <c r="N39" s="106">
        <v>2.7273481383167848</v>
      </c>
      <c r="O39" s="106">
        <v>-0.11939437635183481</v>
      </c>
      <c r="P39" s="106">
        <v>-1.2242446641411817</v>
      </c>
      <c r="Q39" s="106">
        <v>3.159347083859501</v>
      </c>
      <c r="R39" s="106">
        <v>-2.8245641874277538</v>
      </c>
      <c r="S39" s="106">
        <v>1.1378216343574223</v>
      </c>
      <c r="T39" s="111">
        <v>5.1032470490546018</v>
      </c>
      <c r="U39" s="111">
        <v>-1.3869610301258035</v>
      </c>
      <c r="V39" s="111">
        <v>0.33770814672222116</v>
      </c>
      <c r="W39" s="111">
        <v>2.9143655599174849</v>
      </c>
      <c r="X39" s="111">
        <v>5.1297385832201883</v>
      </c>
      <c r="Y39" s="111">
        <v>0.59090326713644004</v>
      </c>
      <c r="Z39" s="111">
        <v>3.6901741407595381</v>
      </c>
      <c r="AA39" s="111">
        <v>-3.6291095267810221</v>
      </c>
      <c r="AB39" s="111">
        <v>2.2040941188467258</v>
      </c>
      <c r="AC39" s="111">
        <v>7.2464057308762904</v>
      </c>
      <c r="AD39" s="111">
        <v>3.4853756558627538</v>
      </c>
    </row>
    <row r="40" spans="1:30" ht="15" customHeight="1">
      <c r="A40" s="105" t="s">
        <v>157</v>
      </c>
      <c r="B40" s="106"/>
      <c r="C40" s="106">
        <v>10.379365017982138</v>
      </c>
      <c r="D40" s="106">
        <v>2.2947833093928551</v>
      </c>
      <c r="E40" s="106">
        <v>7.3943420782245397</v>
      </c>
      <c r="F40" s="106">
        <v>4.3339605191823125</v>
      </c>
      <c r="G40" s="106">
        <v>0.60520846069201184</v>
      </c>
      <c r="H40" s="106">
        <v>3.3876162119462805</v>
      </c>
      <c r="I40" s="106">
        <v>9.4008051955684948</v>
      </c>
      <c r="J40" s="106">
        <v>6.3070806919522937</v>
      </c>
      <c r="K40" s="106">
        <v>8.6239134829189368</v>
      </c>
      <c r="L40" s="106">
        <v>2.8076949917420677</v>
      </c>
      <c r="M40" s="106">
        <v>3.814824871029046</v>
      </c>
      <c r="N40" s="106">
        <v>6.5515888583758368</v>
      </c>
      <c r="O40" s="106">
        <v>10.198821796759944</v>
      </c>
      <c r="P40" s="106">
        <v>9.5482050710918003</v>
      </c>
      <c r="Q40" s="106">
        <v>9.6021552746619676</v>
      </c>
      <c r="R40" s="106">
        <v>10.345520599829939</v>
      </c>
      <c r="S40" s="106">
        <v>6.6870280342407256</v>
      </c>
      <c r="T40" s="111">
        <v>4.6487196323046618</v>
      </c>
      <c r="U40" s="111">
        <v>5.2290124231396646</v>
      </c>
      <c r="V40" s="111">
        <v>5.4569087851938463</v>
      </c>
      <c r="W40" s="111">
        <v>4.4757047708434641</v>
      </c>
      <c r="X40" s="111">
        <v>3.6875886179389852</v>
      </c>
      <c r="Y40" s="111">
        <v>5.828931710474123</v>
      </c>
      <c r="Z40" s="111">
        <v>6.4528219999605625</v>
      </c>
      <c r="AA40" s="111">
        <v>6.2692264927171095</v>
      </c>
      <c r="AB40" s="111">
        <v>3.8102711657511463</v>
      </c>
      <c r="AC40" s="111">
        <v>0.96589954644716158</v>
      </c>
      <c r="AD40" s="111">
        <v>4.3415689210548152</v>
      </c>
    </row>
    <row r="41" spans="1:30" ht="15" customHeight="1">
      <c r="A41" s="105" t="s">
        <v>158</v>
      </c>
      <c r="B41" s="106"/>
      <c r="C41" s="106">
        <v>-13.335700967770578</v>
      </c>
      <c r="D41" s="106">
        <v>18.433903630092544</v>
      </c>
      <c r="E41" s="106">
        <v>16.245206308929966</v>
      </c>
      <c r="F41" s="106">
        <v>15.187895324320962</v>
      </c>
      <c r="G41" s="106">
        <v>9.707567078685571</v>
      </c>
      <c r="H41" s="106">
        <v>13.353354532249838</v>
      </c>
      <c r="I41" s="106">
        <v>0.27013454778438017</v>
      </c>
      <c r="J41" s="106">
        <v>3.5074691304723302</v>
      </c>
      <c r="K41" s="106">
        <v>17.864054991991466</v>
      </c>
      <c r="L41" s="106">
        <v>9.4899706977336677</v>
      </c>
      <c r="M41" s="106">
        <v>4.7138221262621727</v>
      </c>
      <c r="N41" s="106">
        <v>19.510328053041633</v>
      </c>
      <c r="O41" s="106">
        <v>-7.8826385660416349</v>
      </c>
      <c r="P41" s="106">
        <v>15.250378511747883</v>
      </c>
      <c r="Q41" s="106">
        <v>-2.8843066084096307</v>
      </c>
      <c r="R41" s="106">
        <v>14.204551147807095</v>
      </c>
      <c r="S41" s="106">
        <v>18.39789427506031</v>
      </c>
      <c r="T41" s="111">
        <v>-16.265265591652835</v>
      </c>
      <c r="U41" s="111">
        <v>-5.5205982565600209</v>
      </c>
      <c r="V41" s="111">
        <v>19.927498899369596</v>
      </c>
      <c r="W41" s="111">
        <v>-3.108622130577757</v>
      </c>
      <c r="X41" s="111">
        <v>15.954728297232592</v>
      </c>
      <c r="Y41" s="111">
        <v>8.7532935214087644</v>
      </c>
      <c r="Z41" s="111">
        <v>0.13552041116381019</v>
      </c>
      <c r="AA41" s="111">
        <v>11.92242380909822</v>
      </c>
      <c r="AB41" s="111">
        <v>14.234380169060358</v>
      </c>
      <c r="AC41" s="111">
        <v>18.73146326606016</v>
      </c>
      <c r="AD41" s="111">
        <v>0.37595724012061282</v>
      </c>
    </row>
    <row r="42" spans="1:30" ht="15" customHeight="1">
      <c r="A42" s="105" t="s">
        <v>159</v>
      </c>
      <c r="B42" s="106"/>
      <c r="C42" s="106">
        <v>10.65217391304347</v>
      </c>
      <c r="D42" s="106">
        <v>13.941643018263832</v>
      </c>
      <c r="E42" s="106">
        <v>9.9048470528130679</v>
      </c>
      <c r="F42" s="106">
        <v>10.813480534572918</v>
      </c>
      <c r="G42" s="106">
        <v>13.397304808347755</v>
      </c>
      <c r="H42" s="106">
        <v>9.2619994451123659</v>
      </c>
      <c r="I42" s="106">
        <v>16.983367895382798</v>
      </c>
      <c r="J42" s="106">
        <v>6.5335359235945418</v>
      </c>
      <c r="K42" s="106">
        <v>16.985873403966309</v>
      </c>
      <c r="L42" s="106">
        <v>12.989840348330901</v>
      </c>
      <c r="M42" s="106">
        <v>6.0860629415542746</v>
      </c>
      <c r="N42" s="106">
        <v>8.9480311909720456</v>
      </c>
      <c r="O42" s="106">
        <v>12.283002511725101</v>
      </c>
      <c r="P42" s="106">
        <v>17.497772938731075</v>
      </c>
      <c r="Q42" s="106">
        <v>5.1504532129258394</v>
      </c>
      <c r="R42" s="106">
        <v>8.4920927400617074E-2</v>
      </c>
      <c r="S42" s="106">
        <v>5.6944800204917954</v>
      </c>
      <c r="T42" s="111">
        <v>0.5392223686402815</v>
      </c>
      <c r="U42" s="111">
        <v>-1.8967413411271963</v>
      </c>
      <c r="V42" s="111">
        <v>14.495224054792843</v>
      </c>
      <c r="W42" s="111">
        <v>2.3176898212106067</v>
      </c>
      <c r="X42" s="111">
        <v>13.606868978173964</v>
      </c>
      <c r="Y42" s="111">
        <v>10.869439796919167</v>
      </c>
      <c r="Z42" s="111">
        <v>0.73060311182806004</v>
      </c>
      <c r="AA42" s="111">
        <v>11.800138448345336</v>
      </c>
      <c r="AB42" s="111">
        <v>3.0755581842377637</v>
      </c>
      <c r="AC42" s="111">
        <v>3.8516712092956595</v>
      </c>
      <c r="AD42" s="111">
        <v>9.1960770771461995</v>
      </c>
    </row>
    <row r="43" spans="1:30" ht="15" customHeight="1">
      <c r="A43" s="105" t="s">
        <v>160</v>
      </c>
      <c r="B43" s="106"/>
      <c r="C43" s="106">
        <v>11.993769470404985</v>
      </c>
      <c r="D43" s="106">
        <v>40.959666203059783</v>
      </c>
      <c r="E43" s="106">
        <v>19.190922545633953</v>
      </c>
      <c r="F43" s="106">
        <v>21.605960264900673</v>
      </c>
      <c r="G43" s="106">
        <v>-4.8332198774676698</v>
      </c>
      <c r="H43" s="106">
        <v>26.859799713876981</v>
      </c>
      <c r="I43" s="106">
        <v>8.9371299689878754</v>
      </c>
      <c r="J43" s="106">
        <v>-7.6345755693581765</v>
      </c>
      <c r="K43" s="106">
        <v>63.323059680582816</v>
      </c>
      <c r="L43" s="106">
        <v>15.508663578658428</v>
      </c>
      <c r="M43" s="106">
        <v>19.203920986187441</v>
      </c>
      <c r="N43" s="106">
        <v>12.073261898828804</v>
      </c>
      <c r="O43" s="106">
        <v>-26.703724291272934</v>
      </c>
      <c r="P43" s="106">
        <v>38.298195055361731</v>
      </c>
      <c r="Q43" s="106">
        <v>17.33932880017548</v>
      </c>
      <c r="R43" s="106">
        <v>16.954855593980753</v>
      </c>
      <c r="S43" s="106">
        <v>15.184208423239824</v>
      </c>
      <c r="T43" s="111">
        <v>-7.0214389786997913</v>
      </c>
      <c r="U43" s="111">
        <v>-4.6414446683083384</v>
      </c>
      <c r="V43" s="111">
        <v>18.710384224117689</v>
      </c>
      <c r="W43" s="111">
        <v>-4.5352669742913605</v>
      </c>
      <c r="X43" s="111">
        <v>8.3690098052755104</v>
      </c>
      <c r="Y43" s="111">
        <v>5.8939722186823076</v>
      </c>
      <c r="Z43" s="111">
        <v>7.1063240868884918</v>
      </c>
      <c r="AA43" s="111">
        <v>-0.32584269662920917</v>
      </c>
      <c r="AB43" s="111">
        <v>14.321947920189373</v>
      </c>
      <c r="AC43" s="111">
        <v>9.1357294285855204</v>
      </c>
      <c r="AD43" s="111">
        <v>12.65811348030357</v>
      </c>
    </row>
    <row r="44" spans="1:30" ht="15" customHeight="1">
      <c r="A44" s="107" t="s">
        <v>90</v>
      </c>
      <c r="B44" s="108"/>
      <c r="C44" s="108">
        <v>4.0317855573458274</v>
      </c>
      <c r="D44" s="108">
        <v>7.7425162046232714</v>
      </c>
      <c r="E44" s="108">
        <v>8.6474376925230985</v>
      </c>
      <c r="F44" s="108">
        <v>8.6563740398989637</v>
      </c>
      <c r="G44" s="108">
        <v>5.745654090511934</v>
      </c>
      <c r="H44" s="108">
        <v>9.1022611712627821</v>
      </c>
      <c r="I44" s="108">
        <v>2.9809675893879017</v>
      </c>
      <c r="J44" s="108">
        <v>-2.9312817577707762</v>
      </c>
      <c r="K44" s="108">
        <v>8.2246630191835663</v>
      </c>
      <c r="L44" s="108">
        <v>5.6848273677541954</v>
      </c>
      <c r="M44" s="108">
        <v>3.3202756206409703</v>
      </c>
      <c r="N44" s="108">
        <v>8.2143737761984283</v>
      </c>
      <c r="O44" s="108">
        <v>7.3182108180859018E-2</v>
      </c>
      <c r="P44" s="108">
        <v>7.9996785556433565</v>
      </c>
      <c r="Q44" s="108">
        <v>3.2151972200933159</v>
      </c>
      <c r="R44" s="108">
        <v>4.2730606379553109</v>
      </c>
      <c r="S44" s="108">
        <v>7.1279763276518509</v>
      </c>
      <c r="T44" s="112">
        <v>-1.1272356481820083</v>
      </c>
      <c r="U44" s="112">
        <v>-1.219066434007658</v>
      </c>
      <c r="V44" s="112">
        <v>7.747609639414037</v>
      </c>
      <c r="W44" s="112">
        <v>1.6110436521077816</v>
      </c>
      <c r="X44" s="112">
        <v>8.4155657084457545</v>
      </c>
      <c r="Y44" s="112">
        <v>5.168139425271562</v>
      </c>
      <c r="Z44" s="112">
        <v>3.0505567720454678</v>
      </c>
      <c r="AA44" s="112">
        <v>4.0475106071865099</v>
      </c>
      <c r="AB44" s="112">
        <v>5.3067665881710155</v>
      </c>
      <c r="AC44" s="112">
        <v>7.8049771457592669</v>
      </c>
      <c r="AD44" s="112">
        <v>4.4169127271620283</v>
      </c>
    </row>
    <row r="45" spans="1:30" ht="15" customHeight="1">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ht="15" customHeight="1">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ht="15" customHeight="1">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ht="15" customHeight="1">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2:30" ht="15" customHeight="1">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2:30" ht="15" customHeight="1">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2:30" ht="15" customHeight="1">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2:30" ht="15" customHeight="1">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spans="2:30" ht="15" customHeight="1">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row r="54" spans="2:30" ht="15" customHeight="1">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row>
    <row r="55" spans="2:30" ht="15" customHeight="1">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row>
  </sheetData>
  <printOptions horizontalCentered="1"/>
  <pageMargins left="0.39370078740157483" right="0.27559055118110237" top="0.74803149606299213" bottom="0.74803149606299213" header="0.31496062992125984" footer="0.31496062992125984"/>
  <pageSetup paperSize="9" scale="85" firstPageNumber="111" orientation="portrait" useFirstPageNumber="1" r:id="rId1"/>
  <headerFooter>
    <oddHeader>&amp;C&amp;"Arial Narrow,Regular"&amp;P</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view="pageBreakPreview" zoomScaleNormal="100" zoomScaleSheetLayoutView="100" workbookViewId="0">
      <pane xSplit="1" topLeftCell="W1" activePane="topRight" state="frozen"/>
      <selection activeCell="J11" sqref="J11"/>
      <selection pane="topRight" activeCell="J11" sqref="J11"/>
    </sheetView>
  </sheetViews>
  <sheetFormatPr defaultColWidth="7.75" defaultRowHeight="15" customHeight="1"/>
  <cols>
    <col min="1" max="1" width="33.125" style="36" customWidth="1"/>
    <col min="2" max="2" width="1" style="36" hidden="1" customWidth="1"/>
    <col min="3" max="22" width="7.25" style="36" hidden="1" customWidth="1"/>
    <col min="23" max="30" width="7.25" style="36" customWidth="1"/>
    <col min="31" max="16384" width="7.75" style="35"/>
  </cols>
  <sheetData>
    <row r="1" spans="1:30" ht="15" customHeight="1">
      <c r="A1" s="34" t="s">
        <v>164</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5"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5" customHeight="1">
      <c r="A3" s="35" t="s">
        <v>2</v>
      </c>
      <c r="B3" s="35"/>
      <c r="C3" s="35"/>
      <c r="D3" s="35"/>
      <c r="E3" s="35"/>
      <c r="F3" s="35"/>
      <c r="G3" s="35"/>
      <c r="H3" s="35"/>
      <c r="I3" s="35"/>
      <c r="J3" s="35"/>
      <c r="K3" s="35"/>
      <c r="L3" s="35"/>
      <c r="M3" s="35"/>
      <c r="N3" s="35"/>
      <c r="O3" s="38"/>
      <c r="P3" s="38"/>
      <c r="Q3" s="35"/>
      <c r="R3" s="38"/>
      <c r="S3" s="35"/>
      <c r="T3" s="38"/>
      <c r="U3" s="38"/>
      <c r="V3" s="38"/>
      <c r="W3" s="35"/>
      <c r="X3" s="35"/>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05" t="s">
        <v>165</v>
      </c>
      <c r="B5" s="106">
        <v>34536</v>
      </c>
      <c r="C5" s="106">
        <v>38588</v>
      </c>
      <c r="D5" s="106">
        <v>44429</v>
      </c>
      <c r="E5" s="106">
        <v>50202</v>
      </c>
      <c r="F5" s="106">
        <v>46118</v>
      </c>
      <c r="G5" s="106">
        <v>51031</v>
      </c>
      <c r="H5" s="106">
        <v>54699</v>
      </c>
      <c r="I5" s="106">
        <v>56197</v>
      </c>
      <c r="J5" s="106">
        <v>61975</v>
      </c>
      <c r="K5" s="106">
        <v>66818</v>
      </c>
      <c r="L5" s="106">
        <v>75261</v>
      </c>
      <c r="M5" s="106">
        <v>79145</v>
      </c>
      <c r="N5" s="106">
        <v>79630</v>
      </c>
      <c r="O5" s="106">
        <v>78218</v>
      </c>
      <c r="P5" s="106">
        <v>80318</v>
      </c>
      <c r="Q5" s="106">
        <v>75368</v>
      </c>
      <c r="R5" s="106">
        <v>87855</v>
      </c>
      <c r="S5" s="106">
        <v>101040</v>
      </c>
      <c r="T5" s="106">
        <v>113968</v>
      </c>
      <c r="U5" s="106">
        <v>96789</v>
      </c>
      <c r="V5" s="106">
        <v>111790</v>
      </c>
      <c r="W5" s="106">
        <v>141309</v>
      </c>
      <c r="X5" s="106">
        <v>172636</v>
      </c>
      <c r="Y5" s="106">
        <v>203553</v>
      </c>
      <c r="Z5" s="106">
        <v>207497</v>
      </c>
      <c r="AA5" s="106">
        <v>265728</v>
      </c>
      <c r="AB5" s="106">
        <v>311840</v>
      </c>
      <c r="AC5" s="106">
        <v>367950</v>
      </c>
      <c r="AD5" s="106">
        <v>417687</v>
      </c>
    </row>
    <row r="6" spans="1:30" ht="15" customHeight="1">
      <c r="A6" s="105" t="s">
        <v>166</v>
      </c>
      <c r="B6" s="106">
        <v>66591</v>
      </c>
      <c r="C6" s="106">
        <v>74076</v>
      </c>
      <c r="D6" s="106">
        <v>77862</v>
      </c>
      <c r="E6" s="106">
        <v>83617</v>
      </c>
      <c r="F6" s="106">
        <v>94088</v>
      </c>
      <c r="G6" s="106">
        <v>106853</v>
      </c>
      <c r="H6" s="106">
        <v>118240</v>
      </c>
      <c r="I6" s="106">
        <v>115987</v>
      </c>
      <c r="J6" s="106">
        <v>109078</v>
      </c>
      <c r="K6" s="106">
        <v>118119</v>
      </c>
      <c r="L6" s="106">
        <v>123759</v>
      </c>
      <c r="M6" s="106">
        <v>129042</v>
      </c>
      <c r="N6" s="106">
        <v>137221</v>
      </c>
      <c r="O6" s="106">
        <v>136226</v>
      </c>
      <c r="P6" s="106">
        <v>149619</v>
      </c>
      <c r="Q6" s="106">
        <v>155952</v>
      </c>
      <c r="R6" s="106">
        <v>167383</v>
      </c>
      <c r="S6" s="106">
        <v>176738</v>
      </c>
      <c r="T6" s="106">
        <v>184906</v>
      </c>
      <c r="U6" s="106">
        <v>188654</v>
      </c>
      <c r="V6" s="106">
        <v>200120</v>
      </c>
      <c r="W6" s="106">
        <v>208214</v>
      </c>
      <c r="X6" s="106">
        <v>240655</v>
      </c>
      <c r="Y6" s="106">
        <v>269375</v>
      </c>
      <c r="Z6" s="106">
        <v>290280</v>
      </c>
      <c r="AA6" s="106">
        <v>334490</v>
      </c>
      <c r="AB6" s="106">
        <v>385096</v>
      </c>
      <c r="AC6" s="106">
        <v>449152</v>
      </c>
      <c r="AD6" s="106">
        <v>501815</v>
      </c>
    </row>
    <row r="7" spans="1:30" ht="15" customHeight="1">
      <c r="A7" s="107" t="s">
        <v>90</v>
      </c>
      <c r="B7" s="108">
        <v>101127</v>
      </c>
      <c r="C7" s="108">
        <v>112664</v>
      </c>
      <c r="D7" s="108">
        <v>122291</v>
      </c>
      <c r="E7" s="108">
        <v>133819</v>
      </c>
      <c r="F7" s="108">
        <v>140206</v>
      </c>
      <c r="G7" s="108">
        <v>157884</v>
      </c>
      <c r="H7" s="108">
        <v>172939</v>
      </c>
      <c r="I7" s="108">
        <v>172184</v>
      </c>
      <c r="J7" s="108">
        <v>171053</v>
      </c>
      <c r="K7" s="108">
        <v>184937</v>
      </c>
      <c r="L7" s="108">
        <v>199020</v>
      </c>
      <c r="M7" s="108">
        <v>208187</v>
      </c>
      <c r="N7" s="108">
        <v>216851</v>
      </c>
      <c r="O7" s="108">
        <v>214444</v>
      </c>
      <c r="P7" s="108">
        <v>229937</v>
      </c>
      <c r="Q7" s="108">
        <v>231320</v>
      </c>
      <c r="R7" s="108">
        <v>255238</v>
      </c>
      <c r="S7" s="108">
        <v>277778</v>
      </c>
      <c r="T7" s="108">
        <v>298874</v>
      </c>
      <c r="U7" s="108">
        <v>285443</v>
      </c>
      <c r="V7" s="108">
        <v>311910</v>
      </c>
      <c r="W7" s="108">
        <v>349523</v>
      </c>
      <c r="X7" s="108">
        <v>413291</v>
      </c>
      <c r="Y7" s="108">
        <v>472928</v>
      </c>
      <c r="Z7" s="108">
        <v>497777</v>
      </c>
      <c r="AA7" s="108">
        <v>600218</v>
      </c>
      <c r="AB7" s="108">
        <v>696936</v>
      </c>
      <c r="AC7" s="108">
        <v>817102</v>
      </c>
      <c r="AD7" s="108">
        <v>919502</v>
      </c>
    </row>
    <row r="8" spans="1:30" s="243" customFormat="1" ht="15" customHeight="1">
      <c r="A8" s="240"/>
      <c r="B8" s="99"/>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spans="1:30" ht="15" customHeight="1">
      <c r="A9" s="34" t="s">
        <v>167</v>
      </c>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ht="15" customHeight="1">
      <c r="A10" s="34"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 customHeight="1">
      <c r="A11" s="35" t="s">
        <v>2</v>
      </c>
      <c r="B11" s="35"/>
      <c r="C11" s="35"/>
      <c r="D11" s="35"/>
      <c r="E11" s="35"/>
      <c r="F11" s="35"/>
      <c r="G11" s="35"/>
      <c r="H11" s="35"/>
      <c r="I11" s="35"/>
      <c r="J11" s="35"/>
      <c r="K11" s="35"/>
      <c r="L11" s="35"/>
      <c r="M11" s="35"/>
      <c r="N11" s="35"/>
      <c r="O11" s="38"/>
      <c r="P11" s="38"/>
      <c r="Q11" s="35"/>
      <c r="R11" s="38"/>
      <c r="S11" s="35"/>
      <c r="T11" s="38"/>
      <c r="U11" s="38"/>
      <c r="V11" s="38"/>
      <c r="W11" s="35"/>
      <c r="X11" s="35"/>
      <c r="Y11" s="38"/>
      <c r="Z11" s="38"/>
      <c r="AA11" s="38"/>
      <c r="AB11" s="38"/>
      <c r="AC11" s="38"/>
      <c r="AD11" s="38" t="s">
        <v>3</v>
      </c>
    </row>
    <row r="12" spans="1:30" ht="13.5">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v>2012</v>
      </c>
      <c r="Y12" s="6">
        <v>2013</v>
      </c>
      <c r="Z12" s="6">
        <v>2014</v>
      </c>
      <c r="AA12" s="6">
        <v>2015</v>
      </c>
      <c r="AB12" s="6" t="s">
        <v>14</v>
      </c>
      <c r="AC12" s="6" t="s">
        <v>15</v>
      </c>
      <c r="AD12" s="6" t="s">
        <v>16</v>
      </c>
    </row>
    <row r="13" spans="1:30" ht="15" customHeight="1">
      <c r="A13" s="105" t="s">
        <v>165</v>
      </c>
      <c r="B13" s="106">
        <v>30183</v>
      </c>
      <c r="C13" s="106">
        <v>35551</v>
      </c>
      <c r="D13" s="106">
        <v>40740</v>
      </c>
      <c r="E13" s="106">
        <v>45405</v>
      </c>
      <c r="F13" s="106">
        <v>42821</v>
      </c>
      <c r="G13" s="106">
        <v>45790</v>
      </c>
      <c r="H13" s="106">
        <v>49626</v>
      </c>
      <c r="I13" s="106">
        <v>54681</v>
      </c>
      <c r="J13" s="106">
        <v>61225</v>
      </c>
      <c r="K13" s="106">
        <v>69477</v>
      </c>
      <c r="L13" s="106">
        <v>78929</v>
      </c>
      <c r="M13" s="106">
        <v>83615</v>
      </c>
      <c r="N13" s="106">
        <v>79630</v>
      </c>
      <c r="O13" s="106">
        <v>76998</v>
      </c>
      <c r="P13" s="106">
        <v>79968</v>
      </c>
      <c r="Q13" s="106">
        <v>74796</v>
      </c>
      <c r="R13" s="106">
        <v>87034</v>
      </c>
      <c r="S13" s="106">
        <v>92197</v>
      </c>
      <c r="T13" s="106">
        <v>95603</v>
      </c>
      <c r="U13" s="106">
        <v>94515</v>
      </c>
      <c r="V13" s="106">
        <v>108535</v>
      </c>
      <c r="W13" s="106">
        <v>139677</v>
      </c>
      <c r="X13" s="106">
        <v>172439</v>
      </c>
      <c r="Y13" s="106">
        <v>194769</v>
      </c>
      <c r="Z13" s="106">
        <v>201348</v>
      </c>
      <c r="AA13" s="106">
        <v>244609</v>
      </c>
      <c r="AB13" s="106">
        <v>265250</v>
      </c>
      <c r="AC13" s="106">
        <v>291065</v>
      </c>
      <c r="AD13" s="106">
        <v>312278</v>
      </c>
    </row>
    <row r="14" spans="1:30" ht="15" customHeight="1">
      <c r="A14" s="105" t="s">
        <v>166</v>
      </c>
      <c r="B14" s="106">
        <v>142797</v>
      </c>
      <c r="C14" s="106">
        <v>154988</v>
      </c>
      <c r="D14" s="106">
        <v>151795</v>
      </c>
      <c r="E14" s="106">
        <v>139525</v>
      </c>
      <c r="F14" s="106">
        <v>138504</v>
      </c>
      <c r="G14" s="106">
        <v>140505</v>
      </c>
      <c r="H14" s="106">
        <v>137922</v>
      </c>
      <c r="I14" s="106">
        <v>129610</v>
      </c>
      <c r="J14" s="106">
        <v>126423</v>
      </c>
      <c r="K14" s="106">
        <v>120992</v>
      </c>
      <c r="L14" s="106">
        <v>124847</v>
      </c>
      <c r="M14" s="106">
        <v>130340</v>
      </c>
      <c r="N14" s="106">
        <v>137221</v>
      </c>
      <c r="O14" s="106">
        <v>138207</v>
      </c>
      <c r="P14" s="106">
        <v>153608</v>
      </c>
      <c r="Q14" s="106">
        <v>160575</v>
      </c>
      <c r="R14" s="106">
        <v>170617</v>
      </c>
      <c r="S14" s="106">
        <v>175251</v>
      </c>
      <c r="T14" s="106">
        <v>183121</v>
      </c>
      <c r="U14" s="106">
        <v>179435</v>
      </c>
      <c r="V14" s="106">
        <v>191110</v>
      </c>
      <c r="W14" s="106">
        <v>197092</v>
      </c>
      <c r="X14" s="106">
        <v>212350</v>
      </c>
      <c r="Y14" s="106">
        <v>228004</v>
      </c>
      <c r="Z14" s="106">
        <v>232125</v>
      </c>
      <c r="AA14" s="106">
        <v>256214</v>
      </c>
      <c r="AB14" s="106">
        <v>281640</v>
      </c>
      <c r="AC14" s="106">
        <v>314287</v>
      </c>
      <c r="AD14" s="106">
        <v>339091</v>
      </c>
    </row>
    <row r="15" spans="1:30" ht="15" customHeight="1">
      <c r="A15" s="107" t="s">
        <v>90</v>
      </c>
      <c r="B15" s="108">
        <v>157235</v>
      </c>
      <c r="C15" s="108">
        <v>175624</v>
      </c>
      <c r="D15" s="108">
        <v>182025</v>
      </c>
      <c r="E15" s="108">
        <v>180230</v>
      </c>
      <c r="F15" s="108">
        <v>175558</v>
      </c>
      <c r="G15" s="108">
        <v>181264</v>
      </c>
      <c r="H15" s="108">
        <v>183917</v>
      </c>
      <c r="I15" s="108">
        <v>182264</v>
      </c>
      <c r="J15" s="108">
        <v>186364</v>
      </c>
      <c r="K15" s="108">
        <v>190359</v>
      </c>
      <c r="L15" s="108">
        <v>203589</v>
      </c>
      <c r="M15" s="108">
        <v>213730</v>
      </c>
      <c r="N15" s="108">
        <v>216851</v>
      </c>
      <c r="O15" s="108">
        <v>215205</v>
      </c>
      <c r="P15" s="108">
        <v>233467</v>
      </c>
      <c r="Q15" s="108">
        <v>235082</v>
      </c>
      <c r="R15" s="108">
        <v>257526</v>
      </c>
      <c r="S15" s="108">
        <v>267371</v>
      </c>
      <c r="T15" s="108">
        <v>278604</v>
      </c>
      <c r="U15" s="108">
        <v>273925</v>
      </c>
      <c r="V15" s="108">
        <v>299482</v>
      </c>
      <c r="W15" s="108">
        <v>336294</v>
      </c>
      <c r="X15" s="108">
        <v>383693</v>
      </c>
      <c r="Y15" s="108">
        <v>420918</v>
      </c>
      <c r="Z15" s="108">
        <v>431370</v>
      </c>
      <c r="AA15" s="108">
        <v>496112</v>
      </c>
      <c r="AB15" s="108">
        <v>542082</v>
      </c>
      <c r="AC15" s="108">
        <v>600407</v>
      </c>
      <c r="AD15" s="108">
        <v>646158</v>
      </c>
    </row>
    <row r="16" spans="1:30" ht="15" customHeight="1">
      <c r="A16" s="98" t="s">
        <v>36</v>
      </c>
    </row>
    <row r="17" spans="1:30" s="243" customFormat="1" ht="15" customHeight="1">
      <c r="A17" s="240"/>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ht="15" customHeight="1">
      <c r="A18" s="34" t="s">
        <v>168</v>
      </c>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row>
    <row r="19" spans="1:30" ht="15" customHeight="1">
      <c r="A19" s="34" t="s">
        <v>38</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row>
    <row r="20" spans="1:30" ht="15" customHeight="1">
      <c r="A20" s="35" t="s">
        <v>2</v>
      </c>
      <c r="B20" s="35"/>
      <c r="C20" s="35"/>
      <c r="D20" s="35"/>
      <c r="E20" s="35"/>
      <c r="F20" s="35"/>
      <c r="G20" s="35"/>
      <c r="H20" s="35"/>
      <c r="I20" s="35"/>
      <c r="J20" s="35"/>
      <c r="K20" s="35"/>
      <c r="L20" s="35"/>
      <c r="M20" s="35"/>
      <c r="N20" s="35"/>
      <c r="O20" s="38"/>
      <c r="P20" s="38"/>
      <c r="Q20" s="35"/>
      <c r="R20" s="38"/>
      <c r="S20" s="35"/>
      <c r="T20" s="38"/>
      <c r="U20" s="38"/>
      <c r="V20" s="38"/>
      <c r="W20" s="35"/>
      <c r="X20" s="35"/>
      <c r="Y20" s="38"/>
      <c r="Z20" s="38"/>
      <c r="AA20" s="38"/>
      <c r="AB20" s="38"/>
      <c r="AC20" s="38"/>
      <c r="AD20" s="38"/>
    </row>
    <row r="21" spans="1:30" ht="13.5">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v>2012</v>
      </c>
      <c r="Y21" s="6">
        <v>2013</v>
      </c>
      <c r="Z21" s="6">
        <v>2014</v>
      </c>
      <c r="AA21" s="6">
        <v>2015</v>
      </c>
      <c r="AB21" s="6" t="s">
        <v>14</v>
      </c>
      <c r="AC21" s="6" t="s">
        <v>15</v>
      </c>
      <c r="AD21" s="6" t="s">
        <v>16</v>
      </c>
    </row>
    <row r="22" spans="1:30" ht="15" customHeight="1">
      <c r="A22" s="105" t="s">
        <v>165</v>
      </c>
      <c r="B22" s="106">
        <v>37.904056260203447</v>
      </c>
      <c r="C22" s="106">
        <v>44.645234208212997</v>
      </c>
      <c r="D22" s="106">
        <v>51.161622504081386</v>
      </c>
      <c r="E22" s="106">
        <v>57.019967348989077</v>
      </c>
      <c r="F22" s="106">
        <v>53.774959186236345</v>
      </c>
      <c r="G22" s="106">
        <v>57.503453472309438</v>
      </c>
      <c r="H22" s="106">
        <v>62.320733391937722</v>
      </c>
      <c r="I22" s="106">
        <v>68.668843400728377</v>
      </c>
      <c r="J22" s="106">
        <v>76.886851689061928</v>
      </c>
      <c r="K22" s="106">
        <v>87.249780233580324</v>
      </c>
      <c r="L22" s="106">
        <v>99.119678513123205</v>
      </c>
      <c r="M22" s="106">
        <v>105.00439532839383</v>
      </c>
      <c r="N22" s="106">
        <v>100</v>
      </c>
      <c r="O22" s="106">
        <v>96.694713047846292</v>
      </c>
      <c r="P22" s="106">
        <v>100.4244631420319</v>
      </c>
      <c r="Q22" s="106">
        <v>93.92942358407636</v>
      </c>
      <c r="R22" s="106">
        <v>109.2980032651011</v>
      </c>
      <c r="S22" s="106">
        <v>115.78174055004396</v>
      </c>
      <c r="T22" s="111">
        <v>120.05902298128848</v>
      </c>
      <c r="U22" s="111">
        <v>118.69270375486627</v>
      </c>
      <c r="V22" s="111">
        <v>136.29913349240238</v>
      </c>
      <c r="W22" s="111">
        <v>175.40750973251289</v>
      </c>
      <c r="X22" s="111">
        <v>216.55029511490648</v>
      </c>
      <c r="Y22" s="111">
        <v>244.59249026748716</v>
      </c>
      <c r="Z22" s="111">
        <v>252.85445183975889</v>
      </c>
      <c r="AA22" s="111">
        <v>307.18196659550421</v>
      </c>
      <c r="AB22" s="111">
        <v>333.10310184603793</v>
      </c>
      <c r="AC22" s="111">
        <v>365.52178827075221</v>
      </c>
      <c r="AD22" s="111">
        <v>392.16124576164759</v>
      </c>
    </row>
    <row r="23" spans="1:30" ht="15" customHeight="1">
      <c r="A23" s="105" t="s">
        <v>166</v>
      </c>
      <c r="B23" s="106">
        <v>104.06351797465399</v>
      </c>
      <c r="C23" s="106">
        <v>112.94772665991354</v>
      </c>
      <c r="D23" s="106">
        <v>110.6208233433658</v>
      </c>
      <c r="E23" s="106">
        <v>101.67904329512245</v>
      </c>
      <c r="F23" s="106">
        <v>100.93498808491411</v>
      </c>
      <c r="G23" s="106">
        <v>102.39321969669365</v>
      </c>
      <c r="H23" s="106">
        <v>100.51085475255245</v>
      </c>
      <c r="I23" s="106">
        <v>94.453472864940494</v>
      </c>
      <c r="J23" s="106">
        <v>92.13094205697378</v>
      </c>
      <c r="K23" s="106">
        <v>88.17309303969509</v>
      </c>
      <c r="L23" s="106">
        <v>90.982429803018491</v>
      </c>
      <c r="M23" s="106">
        <v>94.985461408968021</v>
      </c>
      <c r="N23" s="106">
        <v>100</v>
      </c>
      <c r="O23" s="106">
        <v>100.71854891015224</v>
      </c>
      <c r="P23" s="106">
        <v>111.9420496862725</v>
      </c>
      <c r="Q23" s="106">
        <v>117.0192609002995</v>
      </c>
      <c r="R23" s="106">
        <v>124.33738276211366</v>
      </c>
      <c r="S23" s="106">
        <v>127.71441688954313</v>
      </c>
      <c r="T23" s="111">
        <v>133.44969064501788</v>
      </c>
      <c r="U23" s="111">
        <v>130.76351287339401</v>
      </c>
      <c r="V23" s="111">
        <v>139.27168582068342</v>
      </c>
      <c r="W23" s="111">
        <v>143.63107687598836</v>
      </c>
      <c r="X23" s="111">
        <v>154.75036619759365</v>
      </c>
      <c r="Y23" s="111">
        <v>166.1582410855481</v>
      </c>
      <c r="Z23" s="111">
        <v>169.16142572929797</v>
      </c>
      <c r="AA23" s="111">
        <v>186.71631893077588</v>
      </c>
      <c r="AB23" s="111">
        <v>205.24555279439736</v>
      </c>
      <c r="AC23" s="111">
        <v>229.03710073531019</v>
      </c>
      <c r="AD23" s="111">
        <v>247.11305120936302</v>
      </c>
    </row>
    <row r="24" spans="1:30" ht="15" customHeight="1">
      <c r="A24" s="107" t="s">
        <v>90</v>
      </c>
      <c r="B24" s="108">
        <v>72.508312159040074</v>
      </c>
      <c r="C24" s="108">
        <v>80.988328391383945</v>
      </c>
      <c r="D24" s="108">
        <v>83.940124786143485</v>
      </c>
      <c r="E24" s="108">
        <v>83.112367478130153</v>
      </c>
      <c r="F24" s="108">
        <v>80.957892746632481</v>
      </c>
      <c r="G24" s="108">
        <v>83.589192579236439</v>
      </c>
      <c r="H24" s="108">
        <v>84.812613269018826</v>
      </c>
      <c r="I24" s="108">
        <v>84.050338711834399</v>
      </c>
      <c r="J24" s="108">
        <v>85.94103785548603</v>
      </c>
      <c r="K24" s="108">
        <v>87.783316655214875</v>
      </c>
      <c r="L24" s="108">
        <v>93.884279989485862</v>
      </c>
      <c r="M24" s="108">
        <v>98.560762920161764</v>
      </c>
      <c r="N24" s="108">
        <v>100</v>
      </c>
      <c r="O24" s="108">
        <v>99.240953465743758</v>
      </c>
      <c r="P24" s="108">
        <v>107.66240413924767</v>
      </c>
      <c r="Q24" s="108">
        <v>108.40715514339338</v>
      </c>
      <c r="R24" s="108">
        <v>118.75711894342197</v>
      </c>
      <c r="S24" s="108">
        <v>123.29710261884888</v>
      </c>
      <c r="T24" s="112">
        <v>128.47715712632174</v>
      </c>
      <c r="U24" s="112">
        <v>126.3194543718959</v>
      </c>
      <c r="V24" s="112">
        <v>138.10496608270194</v>
      </c>
      <c r="W24" s="112">
        <v>155.080677515898</v>
      </c>
      <c r="X24" s="112">
        <v>176.93854305490868</v>
      </c>
      <c r="Y24" s="112">
        <v>194.10470784086772</v>
      </c>
      <c r="Z24" s="112">
        <v>198.9246072187816</v>
      </c>
      <c r="AA24" s="112">
        <v>228.78013013543867</v>
      </c>
      <c r="AB24" s="112">
        <v>249.97901785096684</v>
      </c>
      <c r="AC24" s="112">
        <v>276.8753660347428</v>
      </c>
      <c r="AD24" s="112">
        <v>297.97326274723201</v>
      </c>
    </row>
    <row r="26" spans="1:30" ht="15" customHeight="1">
      <c r="A26" s="34" t="s">
        <v>169</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 customHeight="1">
      <c r="A27" s="34" t="s">
        <v>32</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row>
    <row r="28" spans="1:30" ht="15" customHeight="1">
      <c r="A28" s="35" t="s">
        <v>2</v>
      </c>
      <c r="B28" s="35"/>
      <c r="C28" s="35"/>
      <c r="D28" s="35"/>
      <c r="E28" s="35"/>
      <c r="F28" s="35"/>
      <c r="G28" s="35"/>
      <c r="H28" s="35"/>
      <c r="I28" s="35"/>
      <c r="J28" s="35"/>
      <c r="K28" s="35"/>
      <c r="L28" s="35"/>
      <c r="M28" s="35"/>
      <c r="N28" s="35"/>
      <c r="O28" s="38"/>
      <c r="P28" s="38"/>
      <c r="Q28" s="35"/>
      <c r="R28" s="38"/>
      <c r="S28" s="35"/>
      <c r="T28" s="38"/>
      <c r="U28" s="38"/>
      <c r="V28" s="38"/>
      <c r="W28" s="35"/>
      <c r="X28" s="35"/>
      <c r="Y28" s="38"/>
      <c r="Z28" s="38"/>
      <c r="AA28" s="38"/>
      <c r="AB28" s="38"/>
      <c r="AC28" s="38"/>
      <c r="AD28" s="38" t="s">
        <v>40</v>
      </c>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105" t="s">
        <v>165</v>
      </c>
      <c r="B30" s="106"/>
      <c r="C30" s="106">
        <v>17.784845774111261</v>
      </c>
      <c r="D30" s="106">
        <v>14.595932603864867</v>
      </c>
      <c r="E30" s="106">
        <v>11.450662739322539</v>
      </c>
      <c r="F30" s="106">
        <v>-5.6910031934808956</v>
      </c>
      <c r="G30" s="106">
        <v>6.933513930081034</v>
      </c>
      <c r="H30" s="106">
        <v>8.3773749727014604</v>
      </c>
      <c r="I30" s="106">
        <v>10.186192721557248</v>
      </c>
      <c r="J30" s="106">
        <v>11.967593862584806</v>
      </c>
      <c r="K30" s="106">
        <v>13.478154348713758</v>
      </c>
      <c r="L30" s="106">
        <v>13.604502209364242</v>
      </c>
      <c r="M30" s="106">
        <v>5.9369813376578975</v>
      </c>
      <c r="N30" s="106">
        <v>-4.7658912874484258</v>
      </c>
      <c r="O30" s="106">
        <v>-3.3052869521537076</v>
      </c>
      <c r="P30" s="106">
        <v>3.8572430452739042</v>
      </c>
      <c r="Q30" s="106">
        <v>-6.4675870348139313</v>
      </c>
      <c r="R30" s="106">
        <v>16.3618375314188</v>
      </c>
      <c r="S30" s="106">
        <v>5.9321644414826409</v>
      </c>
      <c r="T30" s="111">
        <v>3.6942633708255244</v>
      </c>
      <c r="U30" s="111">
        <v>-1.1380396012677352</v>
      </c>
      <c r="V30" s="111">
        <v>14.833624292440348</v>
      </c>
      <c r="W30" s="111">
        <v>28.693048325424996</v>
      </c>
      <c r="X30" s="111">
        <v>23.455543861909973</v>
      </c>
      <c r="Y30" s="111">
        <v>12.949506782108472</v>
      </c>
      <c r="Z30" s="111">
        <v>3.3778476040848346</v>
      </c>
      <c r="AA30" s="111">
        <v>21.485686473170844</v>
      </c>
      <c r="AB30" s="111">
        <v>8.438364900719094</v>
      </c>
      <c r="AC30" s="111">
        <v>9.7323279924599291</v>
      </c>
      <c r="AD30" s="111">
        <v>7.288062803841072</v>
      </c>
    </row>
    <row r="31" spans="1:30" ht="15" customHeight="1">
      <c r="A31" s="105" t="s">
        <v>166</v>
      </c>
      <c r="B31" s="106"/>
      <c r="C31" s="106">
        <v>8.5372942008585539</v>
      </c>
      <c r="D31" s="106">
        <v>-2.0601594962190575</v>
      </c>
      <c r="E31" s="106">
        <v>-8.0832701999406993</v>
      </c>
      <c r="F31" s="106">
        <v>-0.73176850026877105</v>
      </c>
      <c r="G31" s="106">
        <v>1.4447236180904497</v>
      </c>
      <c r="H31" s="106">
        <v>-1.8383687413259366</v>
      </c>
      <c r="I31" s="106">
        <v>-6.0265947419555914</v>
      </c>
      <c r="J31" s="106">
        <v>-2.4589152071599329</v>
      </c>
      <c r="K31" s="106">
        <v>-4.2958955253395317</v>
      </c>
      <c r="L31" s="106">
        <v>3.1861610685004109</v>
      </c>
      <c r="M31" s="106">
        <v>4.3997853372528084</v>
      </c>
      <c r="N31" s="106">
        <v>5.2792696025778696</v>
      </c>
      <c r="O31" s="106">
        <v>0.71854891015223643</v>
      </c>
      <c r="P31" s="106">
        <v>11.143429782861929</v>
      </c>
      <c r="Q31" s="106">
        <v>4.5355710640070868</v>
      </c>
      <c r="R31" s="106">
        <v>6.2537754943172956</v>
      </c>
      <c r="S31" s="106">
        <v>2.7160247806490503</v>
      </c>
      <c r="T31" s="111">
        <v>4.4907019075497487</v>
      </c>
      <c r="U31" s="111">
        <v>-2.0128767317784479</v>
      </c>
      <c r="V31" s="111">
        <v>6.5065343996433285</v>
      </c>
      <c r="W31" s="111">
        <v>3.1301344775260418</v>
      </c>
      <c r="X31" s="111">
        <v>7.7415623160757434</v>
      </c>
      <c r="Y31" s="111">
        <v>7.3717918530727502</v>
      </c>
      <c r="Z31" s="111">
        <v>1.8074244311503378</v>
      </c>
      <c r="AA31" s="111">
        <v>10.377598276790522</v>
      </c>
      <c r="AB31" s="111">
        <v>9.9237356272490871</v>
      </c>
      <c r="AC31" s="111">
        <v>11.59174833120295</v>
      </c>
      <c r="AD31" s="111">
        <v>7.892149532115539</v>
      </c>
    </row>
    <row r="32" spans="1:30" ht="15" customHeight="1">
      <c r="A32" s="107" t="s">
        <v>90</v>
      </c>
      <c r="B32" s="108"/>
      <c r="C32" s="108">
        <v>11.695233249594565</v>
      </c>
      <c r="D32" s="108">
        <v>3.6447182617409908</v>
      </c>
      <c r="E32" s="108">
        <v>-0.98612827908254985</v>
      </c>
      <c r="F32" s="108">
        <v>-2.5922432447428321</v>
      </c>
      <c r="G32" s="108">
        <v>3.2502079084974866</v>
      </c>
      <c r="H32" s="108">
        <v>1.4636110865919392</v>
      </c>
      <c r="I32" s="108">
        <v>-0.89877499089261903</v>
      </c>
      <c r="J32" s="108">
        <v>2.2494842645832449</v>
      </c>
      <c r="K32" s="108">
        <v>2.1436543538451645</v>
      </c>
      <c r="L32" s="108">
        <v>6.9500260034986496</v>
      </c>
      <c r="M32" s="108">
        <v>4.9811139108694391</v>
      </c>
      <c r="N32" s="108">
        <v>1.4602535909792778</v>
      </c>
      <c r="O32" s="108">
        <v>-0.75904653425624247</v>
      </c>
      <c r="P32" s="108">
        <v>8.4858623173253278</v>
      </c>
      <c r="Q32" s="108">
        <v>0.69174658517050602</v>
      </c>
      <c r="R32" s="108">
        <v>9.5473068971678003</v>
      </c>
      <c r="S32" s="108">
        <v>3.8229149678090693</v>
      </c>
      <c r="T32" s="112">
        <v>4.2012783734959953</v>
      </c>
      <c r="U32" s="112">
        <v>-1.6794446598038775</v>
      </c>
      <c r="V32" s="112">
        <v>9.3299260746554751</v>
      </c>
      <c r="W32" s="112">
        <v>12.291890664547452</v>
      </c>
      <c r="X32" s="112">
        <v>14.094512539623054</v>
      </c>
      <c r="Y32" s="112">
        <v>9.7017667770848135</v>
      </c>
      <c r="Z32" s="112">
        <v>2.4831439852893027</v>
      </c>
      <c r="AA32" s="112">
        <v>15.008461413635629</v>
      </c>
      <c r="AB32" s="112">
        <v>9.2660528267810633</v>
      </c>
      <c r="AC32" s="112">
        <v>10.759442298397673</v>
      </c>
      <c r="AD32" s="112">
        <v>7.6199977681805819</v>
      </c>
    </row>
    <row r="34" spans="2:30" ht="15" customHeight="1">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2:30" ht="15" customHeight="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2:30" ht="15" customHeight="1">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2:30" ht="15" customHeight="1">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2:30" ht="15" customHeight="1">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2:30" ht="15" customHeight="1">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2:30" ht="15" customHeight="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2:30" ht="15" customHeight="1">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spans="2:30" ht="15" customHeight="1">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spans="2:30" ht="15" customHeight="1">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spans="2:30" ht="15" customHeight="1">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row>
  </sheetData>
  <printOptions horizontalCentered="1"/>
  <pageMargins left="0.39370078740157483" right="0.27559055118110237" top="0.74803149606299213" bottom="0.74803149606299213" header="0.31496062992125984" footer="0.31496062992125984"/>
  <pageSetup paperSize="9" scale="85" firstPageNumber="112" orientation="portrait" useFirstPageNumber="1" r:id="rId1"/>
  <headerFooter>
    <oddHeader>&amp;C&amp;"Arial Narrow,Regular"&amp;P</oddHeader>
  </headerFooter>
  <rowBreaks count="1" manualBreakCount="1">
    <brk id="32" max="21"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5.25" style="36" customWidth="1"/>
    <col min="2" max="19" width="7.625" style="36" hidden="1" customWidth="1"/>
    <col min="20" max="22" width="7.25" style="36" hidden="1" customWidth="1"/>
    <col min="23" max="30" width="7.25" style="36" customWidth="1"/>
    <col min="31" max="16384" width="7.75" style="35"/>
  </cols>
  <sheetData>
    <row r="1" spans="1:30" ht="15" customHeight="1">
      <c r="A1" s="1" t="s">
        <v>170</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171</v>
      </c>
      <c r="B5" s="117">
        <v>4634</v>
      </c>
      <c r="C5" s="117">
        <v>5578</v>
      </c>
      <c r="D5" s="117">
        <v>6362</v>
      </c>
      <c r="E5" s="117">
        <v>7296</v>
      </c>
      <c r="F5" s="117">
        <v>8379</v>
      </c>
      <c r="G5" s="117">
        <v>10363</v>
      </c>
      <c r="H5" s="117">
        <v>11347</v>
      </c>
      <c r="I5" s="117">
        <v>10739</v>
      </c>
      <c r="J5" s="117">
        <v>9347</v>
      </c>
      <c r="K5" s="117">
        <v>9501</v>
      </c>
      <c r="L5" s="117">
        <v>10276</v>
      </c>
      <c r="M5" s="117">
        <v>10294</v>
      </c>
      <c r="N5" s="117">
        <v>10735</v>
      </c>
      <c r="O5" s="117">
        <v>11023</v>
      </c>
      <c r="P5" s="117">
        <v>11592</v>
      </c>
      <c r="Q5" s="117">
        <v>12071</v>
      </c>
      <c r="R5" s="117">
        <v>12336</v>
      </c>
      <c r="S5" s="117">
        <v>12504</v>
      </c>
      <c r="T5" s="117">
        <v>12577</v>
      </c>
      <c r="U5" s="117">
        <v>11959</v>
      </c>
      <c r="V5" s="117">
        <v>12324</v>
      </c>
      <c r="W5" s="117">
        <v>12630</v>
      </c>
      <c r="X5" s="117">
        <v>13537</v>
      </c>
      <c r="Y5" s="117">
        <v>14417</v>
      </c>
      <c r="Z5" s="117">
        <v>14455</v>
      </c>
      <c r="AA5" s="117">
        <v>16397</v>
      </c>
      <c r="AB5" s="117">
        <v>17444</v>
      </c>
      <c r="AC5" s="117">
        <v>15973</v>
      </c>
      <c r="AD5" s="117">
        <v>14725</v>
      </c>
    </row>
    <row r="6" spans="1:30" ht="15" customHeight="1">
      <c r="A6" s="116" t="s">
        <v>172</v>
      </c>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row>
    <row r="7" spans="1:30" ht="15" customHeight="1">
      <c r="A7" s="116" t="s">
        <v>173</v>
      </c>
      <c r="B7" s="117">
        <v>1391</v>
      </c>
      <c r="C7" s="117">
        <v>1523</v>
      </c>
      <c r="D7" s="117">
        <v>1590</v>
      </c>
      <c r="E7" s="117">
        <v>1657</v>
      </c>
      <c r="F7" s="117">
        <v>1925</v>
      </c>
      <c r="G7" s="117">
        <v>2348</v>
      </c>
      <c r="H7" s="117">
        <v>2867</v>
      </c>
      <c r="I7" s="117">
        <v>2754</v>
      </c>
      <c r="J7" s="117">
        <v>2526</v>
      </c>
      <c r="K7" s="117">
        <v>2933</v>
      </c>
      <c r="L7" s="117">
        <v>3172</v>
      </c>
      <c r="M7" s="117">
        <v>3633</v>
      </c>
      <c r="N7" s="117">
        <v>4650</v>
      </c>
      <c r="O7" s="117">
        <v>5652</v>
      </c>
      <c r="P7" s="117">
        <v>6102</v>
      </c>
      <c r="Q7" s="117">
        <v>6044</v>
      </c>
      <c r="R7" s="117">
        <v>5023</v>
      </c>
      <c r="S7" s="117">
        <v>4683</v>
      </c>
      <c r="T7" s="117">
        <v>4777</v>
      </c>
      <c r="U7" s="117">
        <v>4782</v>
      </c>
      <c r="V7" s="117">
        <v>5490</v>
      </c>
      <c r="W7" s="117">
        <v>6086</v>
      </c>
      <c r="X7" s="117">
        <v>6633</v>
      </c>
      <c r="Y7" s="117">
        <v>7454</v>
      </c>
      <c r="Z7" s="117">
        <v>7645</v>
      </c>
      <c r="AA7" s="117">
        <v>8630</v>
      </c>
      <c r="AB7" s="117">
        <v>8753</v>
      </c>
      <c r="AC7" s="117">
        <v>8835</v>
      </c>
      <c r="AD7" s="117">
        <v>9058</v>
      </c>
    </row>
    <row r="8" spans="1:30" ht="15" customHeight="1">
      <c r="A8" s="116" t="s">
        <v>174</v>
      </c>
      <c r="B8" s="117">
        <v>3152</v>
      </c>
      <c r="C8" s="117">
        <v>3790</v>
      </c>
      <c r="D8" s="117">
        <v>4544</v>
      </c>
      <c r="E8" s="117">
        <v>5601</v>
      </c>
      <c r="F8" s="117">
        <v>6802</v>
      </c>
      <c r="G8" s="117">
        <v>7411</v>
      </c>
      <c r="H8" s="117">
        <v>9151</v>
      </c>
      <c r="I8" s="117">
        <v>9993</v>
      </c>
      <c r="J8" s="117">
        <v>10573</v>
      </c>
      <c r="K8" s="117">
        <v>10758</v>
      </c>
      <c r="L8" s="117">
        <v>12344</v>
      </c>
      <c r="M8" s="117">
        <v>12636</v>
      </c>
      <c r="N8" s="117">
        <v>14835</v>
      </c>
      <c r="O8" s="117">
        <v>16190</v>
      </c>
      <c r="P8" s="117">
        <v>19063</v>
      </c>
      <c r="Q8" s="117">
        <v>21055</v>
      </c>
      <c r="R8" s="117">
        <v>22033</v>
      </c>
      <c r="S8" s="117">
        <v>18837</v>
      </c>
      <c r="T8" s="117">
        <v>20417</v>
      </c>
      <c r="U8" s="117">
        <v>21034</v>
      </c>
      <c r="V8" s="117">
        <v>22570</v>
      </c>
      <c r="W8" s="117">
        <v>24581</v>
      </c>
      <c r="X8" s="117">
        <v>24886</v>
      </c>
      <c r="Y8" s="117">
        <v>27614</v>
      </c>
      <c r="Z8" s="117">
        <v>27594</v>
      </c>
      <c r="AA8" s="117">
        <v>27844</v>
      </c>
      <c r="AB8" s="117">
        <v>27226</v>
      </c>
      <c r="AC8" s="117">
        <v>27572</v>
      </c>
      <c r="AD8" s="117">
        <v>27679</v>
      </c>
    </row>
    <row r="9" spans="1:30" ht="15" customHeight="1">
      <c r="A9" s="116" t="s">
        <v>175</v>
      </c>
      <c r="B9" s="117">
        <v>22773</v>
      </c>
      <c r="C9" s="117">
        <v>27822</v>
      </c>
      <c r="D9" s="117">
        <v>34610</v>
      </c>
      <c r="E9" s="117">
        <v>38083</v>
      </c>
      <c r="F9" s="117">
        <v>43274</v>
      </c>
      <c r="G9" s="117">
        <v>52498</v>
      </c>
      <c r="H9" s="117">
        <v>57094</v>
      </c>
      <c r="I9" s="117">
        <v>60631</v>
      </c>
      <c r="J9" s="117">
        <v>58406</v>
      </c>
      <c r="K9" s="117">
        <v>66092</v>
      </c>
      <c r="L9" s="117">
        <v>73551</v>
      </c>
      <c r="M9" s="117">
        <v>92912</v>
      </c>
      <c r="N9" s="117">
        <v>96962</v>
      </c>
      <c r="O9" s="117">
        <v>102424</v>
      </c>
      <c r="P9" s="117">
        <v>109095</v>
      </c>
      <c r="Q9" s="117">
        <v>113840</v>
      </c>
      <c r="R9" s="117">
        <v>115195</v>
      </c>
      <c r="S9" s="117">
        <v>130145</v>
      </c>
      <c r="T9" s="117">
        <v>137430</v>
      </c>
      <c r="U9" s="117">
        <v>129754</v>
      </c>
      <c r="V9" s="117">
        <v>135466</v>
      </c>
      <c r="W9" s="117">
        <v>145076</v>
      </c>
      <c r="X9" s="117">
        <v>157798</v>
      </c>
      <c r="Y9" s="117">
        <v>164889</v>
      </c>
      <c r="Z9" s="117">
        <v>166270</v>
      </c>
      <c r="AA9" s="117">
        <v>179459</v>
      </c>
      <c r="AB9" s="117">
        <v>183876</v>
      </c>
      <c r="AC9" s="117">
        <v>202796</v>
      </c>
      <c r="AD9" s="117">
        <v>221053</v>
      </c>
    </row>
    <row r="10" spans="1:30" ht="15" customHeight="1">
      <c r="A10" s="116" t="s">
        <v>176</v>
      </c>
      <c r="B10" s="117">
        <v>0</v>
      </c>
      <c r="C10" s="117">
        <v>0</v>
      </c>
      <c r="D10" s="117">
        <v>713</v>
      </c>
      <c r="E10" s="117">
        <v>840</v>
      </c>
      <c r="F10" s="117">
        <v>1230</v>
      </c>
      <c r="G10" s="117">
        <v>2282</v>
      </c>
      <c r="H10" s="117">
        <v>3355</v>
      </c>
      <c r="I10" s="117">
        <v>3798</v>
      </c>
      <c r="J10" s="117">
        <v>5887</v>
      </c>
      <c r="K10" s="117">
        <v>10175</v>
      </c>
      <c r="L10" s="117">
        <v>10008</v>
      </c>
      <c r="M10" s="117">
        <v>11749</v>
      </c>
      <c r="N10" s="117">
        <v>13775</v>
      </c>
      <c r="O10" s="117">
        <v>17355</v>
      </c>
      <c r="P10" s="117">
        <v>22156</v>
      </c>
      <c r="Q10" s="117">
        <v>27326</v>
      </c>
      <c r="R10" s="117">
        <v>35143</v>
      </c>
      <c r="S10" s="117">
        <v>39474</v>
      </c>
      <c r="T10" s="117">
        <v>41193</v>
      </c>
      <c r="U10" s="117">
        <v>39017</v>
      </c>
      <c r="V10" s="117">
        <v>44771</v>
      </c>
      <c r="W10" s="117">
        <v>52612</v>
      </c>
      <c r="X10" s="117">
        <v>60609</v>
      </c>
      <c r="Y10" s="117">
        <v>74194</v>
      </c>
      <c r="Z10" s="117">
        <v>82788</v>
      </c>
      <c r="AA10" s="117">
        <v>92047</v>
      </c>
      <c r="AB10" s="117">
        <v>96761</v>
      </c>
      <c r="AC10" s="117">
        <v>103568</v>
      </c>
      <c r="AD10" s="117">
        <v>108876</v>
      </c>
    </row>
    <row r="11" spans="1:30" ht="15" customHeight="1">
      <c r="A11" s="116" t="s">
        <v>177</v>
      </c>
      <c r="B11" s="117">
        <v>61</v>
      </c>
      <c r="C11" s="117">
        <v>57</v>
      </c>
      <c r="D11" s="117">
        <v>55</v>
      </c>
      <c r="E11" s="117">
        <v>77</v>
      </c>
      <c r="F11" s="117">
        <v>113</v>
      </c>
      <c r="G11" s="117">
        <v>127</v>
      </c>
      <c r="H11" s="117">
        <v>97</v>
      </c>
      <c r="I11" s="117">
        <v>133</v>
      </c>
      <c r="J11" s="117">
        <v>143</v>
      </c>
      <c r="K11" s="117">
        <v>229</v>
      </c>
      <c r="L11" s="117">
        <v>286</v>
      </c>
      <c r="M11" s="117">
        <v>414</v>
      </c>
      <c r="N11" s="117">
        <v>750</v>
      </c>
      <c r="O11" s="117">
        <v>884</v>
      </c>
      <c r="P11" s="117">
        <v>1183</v>
      </c>
      <c r="Q11" s="117">
        <v>1808</v>
      </c>
      <c r="R11" s="117">
        <v>1932</v>
      </c>
      <c r="S11" s="117">
        <v>1589</v>
      </c>
      <c r="T11" s="117">
        <v>1581</v>
      </c>
      <c r="U11" s="117">
        <v>1727</v>
      </c>
      <c r="V11" s="117">
        <v>1580</v>
      </c>
      <c r="W11" s="117">
        <v>1831</v>
      </c>
      <c r="X11" s="117">
        <v>1776</v>
      </c>
      <c r="Y11" s="117">
        <v>2286</v>
      </c>
      <c r="Z11" s="117">
        <v>2675</v>
      </c>
      <c r="AA11" s="117">
        <v>3017</v>
      </c>
      <c r="AB11" s="117">
        <v>3464</v>
      </c>
      <c r="AC11" s="117">
        <v>3881</v>
      </c>
      <c r="AD11" s="117">
        <v>4652</v>
      </c>
    </row>
    <row r="12" spans="1:30" s="104" customFormat="1" ht="15" customHeight="1">
      <c r="A12" s="118" t="s">
        <v>90</v>
      </c>
      <c r="B12" s="119">
        <v>32011</v>
      </c>
      <c r="C12" s="119">
        <v>38770</v>
      </c>
      <c r="D12" s="119">
        <v>47874</v>
      </c>
      <c r="E12" s="119">
        <v>53554</v>
      </c>
      <c r="F12" s="119">
        <v>61723</v>
      </c>
      <c r="G12" s="119">
        <v>75029</v>
      </c>
      <c r="H12" s="119">
        <v>83911</v>
      </c>
      <c r="I12" s="119">
        <v>88048</v>
      </c>
      <c r="J12" s="119">
        <v>86882</v>
      </c>
      <c r="K12" s="119">
        <v>99688</v>
      </c>
      <c r="L12" s="119">
        <v>109637</v>
      </c>
      <c r="M12" s="119">
        <v>131638</v>
      </c>
      <c r="N12" s="119">
        <v>141707</v>
      </c>
      <c r="O12" s="119">
        <v>153528</v>
      </c>
      <c r="P12" s="119">
        <v>169191</v>
      </c>
      <c r="Q12" s="119">
        <v>182144</v>
      </c>
      <c r="R12" s="119">
        <v>191662</v>
      </c>
      <c r="S12" s="119">
        <v>207232</v>
      </c>
      <c r="T12" s="119">
        <v>217975</v>
      </c>
      <c r="U12" s="119">
        <v>208273</v>
      </c>
      <c r="V12" s="119">
        <v>222201</v>
      </c>
      <c r="W12" s="119">
        <v>242816</v>
      </c>
      <c r="X12" s="119">
        <v>265239</v>
      </c>
      <c r="Y12" s="119">
        <v>290854</v>
      </c>
      <c r="Z12" s="119">
        <v>301427</v>
      </c>
      <c r="AA12" s="119">
        <v>327394</v>
      </c>
      <c r="AB12" s="119">
        <v>337524</v>
      </c>
      <c r="AC12" s="119">
        <v>362625</v>
      </c>
      <c r="AD12" s="119">
        <v>386043</v>
      </c>
    </row>
    <row r="13" spans="1:30" s="243" customFormat="1" ht="15" customHeight="1">
      <c r="A13" s="240"/>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row>
    <row r="14" spans="1:30" ht="15" customHeight="1">
      <c r="A14" s="1" t="s">
        <v>178</v>
      </c>
      <c r="B14" s="2"/>
      <c r="C14" s="2"/>
      <c r="D14" s="2"/>
      <c r="E14" s="2"/>
      <c r="F14" s="2"/>
      <c r="G14" s="2"/>
      <c r="H14" s="2"/>
      <c r="I14" s="2"/>
      <c r="J14" s="2"/>
      <c r="K14" s="2"/>
      <c r="L14" s="2"/>
      <c r="M14" s="2"/>
      <c r="N14" s="2"/>
      <c r="O14" s="2"/>
      <c r="P14" s="2"/>
      <c r="Q14" s="2"/>
      <c r="R14" s="2"/>
      <c r="S14" s="2"/>
      <c r="T14" s="2"/>
      <c r="U14" s="2"/>
      <c r="V14" s="2"/>
      <c r="W14" s="2"/>
      <c r="X14" s="114"/>
      <c r="Y14" s="114"/>
      <c r="Z14" s="114"/>
      <c r="AA14" s="114"/>
      <c r="AB14" s="114"/>
      <c r="AC14" s="114"/>
      <c r="AD14" s="114"/>
    </row>
    <row r="15" spans="1:30" ht="15" customHeight="1">
      <c r="A15" s="1" t="s">
        <v>32</v>
      </c>
      <c r="B15" s="2"/>
      <c r="C15" s="2"/>
      <c r="D15" s="2"/>
      <c r="E15" s="2"/>
      <c r="F15" s="2"/>
      <c r="G15" s="2"/>
      <c r="H15" s="2"/>
      <c r="I15" s="2"/>
      <c r="J15" s="2"/>
      <c r="K15" s="2"/>
      <c r="L15" s="2"/>
      <c r="M15" s="2"/>
      <c r="N15" s="2"/>
      <c r="O15" s="2"/>
      <c r="P15" s="2"/>
      <c r="Q15" s="2"/>
      <c r="R15" s="2"/>
      <c r="S15" s="2"/>
      <c r="T15" s="2"/>
      <c r="U15" s="2"/>
      <c r="V15" s="2"/>
      <c r="W15" s="2"/>
      <c r="X15" s="114"/>
      <c r="Y15" s="114"/>
      <c r="Z15" s="114"/>
      <c r="AA15" s="114"/>
      <c r="AB15" s="114"/>
      <c r="AC15" s="114"/>
      <c r="AD15" s="114"/>
    </row>
    <row r="16" spans="1:30" ht="15" customHeight="1">
      <c r="A16" s="2" t="s">
        <v>2</v>
      </c>
      <c r="B16" s="2"/>
      <c r="C16" s="2"/>
      <c r="D16" s="2"/>
      <c r="E16" s="2"/>
      <c r="F16" s="2"/>
      <c r="G16" s="2"/>
      <c r="H16" s="2"/>
      <c r="I16" s="2"/>
      <c r="J16" s="2"/>
      <c r="K16" s="2"/>
      <c r="L16" s="2"/>
      <c r="M16" s="2"/>
      <c r="N16" s="2"/>
      <c r="O16" s="3"/>
      <c r="P16" s="3"/>
      <c r="Q16" s="2"/>
      <c r="R16" s="3"/>
      <c r="S16" s="2"/>
      <c r="T16" s="3"/>
      <c r="U16" s="3"/>
      <c r="V16" s="3"/>
      <c r="W16" s="113"/>
      <c r="X16" s="115"/>
      <c r="Y16" s="115"/>
      <c r="Z16" s="115"/>
      <c r="AA16" s="115"/>
      <c r="AB16" s="115"/>
      <c r="AC16" s="115"/>
      <c r="AD16" s="115" t="s">
        <v>3</v>
      </c>
    </row>
    <row r="17" spans="1:30" ht="13.5">
      <c r="A17" s="4"/>
      <c r="B17" s="5">
        <v>1990</v>
      </c>
      <c r="C17" s="5">
        <v>1991</v>
      </c>
      <c r="D17" s="5">
        <v>1992</v>
      </c>
      <c r="E17" s="5">
        <v>1993</v>
      </c>
      <c r="F17" s="5">
        <v>1994</v>
      </c>
      <c r="G17" s="5">
        <v>1995</v>
      </c>
      <c r="H17" s="5">
        <v>1996</v>
      </c>
      <c r="I17" s="5">
        <v>1997</v>
      </c>
      <c r="J17" s="5">
        <v>1998</v>
      </c>
      <c r="K17" s="5">
        <v>1999</v>
      </c>
      <c r="L17" s="5">
        <v>2000</v>
      </c>
      <c r="M17" s="5">
        <v>2001</v>
      </c>
      <c r="N17" s="5">
        <v>2002</v>
      </c>
      <c r="O17" s="5">
        <v>2003</v>
      </c>
      <c r="P17" s="5">
        <v>2004</v>
      </c>
      <c r="Q17" s="5" t="s">
        <v>4</v>
      </c>
      <c r="R17" s="5" t="s">
        <v>5</v>
      </c>
      <c r="S17" s="5" t="s">
        <v>6</v>
      </c>
      <c r="T17" s="5" t="s">
        <v>7</v>
      </c>
      <c r="U17" s="5">
        <v>2009</v>
      </c>
      <c r="V17" s="6" t="s">
        <v>8</v>
      </c>
      <c r="W17" s="6" t="s">
        <v>9</v>
      </c>
      <c r="X17" s="6">
        <v>2012</v>
      </c>
      <c r="Y17" s="6">
        <v>2013</v>
      </c>
      <c r="Z17" s="6">
        <v>2014</v>
      </c>
      <c r="AA17" s="6">
        <v>2015</v>
      </c>
      <c r="AB17" s="6" t="s">
        <v>14</v>
      </c>
      <c r="AC17" s="6" t="s">
        <v>15</v>
      </c>
      <c r="AD17" s="6" t="s">
        <v>16</v>
      </c>
    </row>
    <row r="18" spans="1:30" ht="15" customHeight="1">
      <c r="A18" s="116" t="s">
        <v>171</v>
      </c>
      <c r="B18" s="117">
        <v>7706</v>
      </c>
      <c r="C18" s="117">
        <v>8782</v>
      </c>
      <c r="D18" s="117">
        <v>9953</v>
      </c>
      <c r="E18" s="117">
        <v>11430</v>
      </c>
      <c r="F18" s="117">
        <v>13130</v>
      </c>
      <c r="G18" s="117">
        <v>13871</v>
      </c>
      <c r="H18" s="117">
        <v>11885</v>
      </c>
      <c r="I18" s="117">
        <v>11240</v>
      </c>
      <c r="J18" s="117">
        <v>9250</v>
      </c>
      <c r="K18" s="117">
        <v>9496</v>
      </c>
      <c r="L18" s="117">
        <v>10291</v>
      </c>
      <c r="M18" s="117">
        <v>10345</v>
      </c>
      <c r="N18" s="117">
        <v>10735</v>
      </c>
      <c r="O18" s="117">
        <v>11004</v>
      </c>
      <c r="P18" s="117">
        <v>11607</v>
      </c>
      <c r="Q18" s="117">
        <v>12208</v>
      </c>
      <c r="R18" s="117">
        <v>11622</v>
      </c>
      <c r="S18" s="117">
        <v>11512</v>
      </c>
      <c r="T18" s="117">
        <v>12211</v>
      </c>
      <c r="U18" s="117">
        <v>11749</v>
      </c>
      <c r="V18" s="117">
        <v>12216</v>
      </c>
      <c r="W18" s="117">
        <v>12550</v>
      </c>
      <c r="X18" s="117">
        <v>12474</v>
      </c>
      <c r="Y18" s="117">
        <v>12875</v>
      </c>
      <c r="Z18" s="117">
        <v>12862</v>
      </c>
      <c r="AA18" s="117">
        <v>14503</v>
      </c>
      <c r="AB18" s="117">
        <v>15400</v>
      </c>
      <c r="AC18" s="117">
        <v>14222</v>
      </c>
      <c r="AD18" s="117">
        <v>13337</v>
      </c>
    </row>
    <row r="19" spans="1:30" ht="15" customHeight="1">
      <c r="A19" s="116" t="s">
        <v>172</v>
      </c>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row>
    <row r="20" spans="1:30" ht="15" customHeight="1">
      <c r="A20" s="116" t="s">
        <v>173</v>
      </c>
      <c r="B20" s="117">
        <v>2015</v>
      </c>
      <c r="C20" s="117">
        <v>2109</v>
      </c>
      <c r="D20" s="117">
        <v>2164</v>
      </c>
      <c r="E20" s="117">
        <v>2201</v>
      </c>
      <c r="F20" s="117">
        <v>2459</v>
      </c>
      <c r="G20" s="117">
        <v>2850</v>
      </c>
      <c r="H20" s="117">
        <v>3331</v>
      </c>
      <c r="I20" s="117">
        <v>3037</v>
      </c>
      <c r="J20" s="117">
        <v>2583</v>
      </c>
      <c r="K20" s="117">
        <v>3010</v>
      </c>
      <c r="L20" s="117">
        <v>3233</v>
      </c>
      <c r="M20" s="117">
        <v>3669</v>
      </c>
      <c r="N20" s="117">
        <v>4650</v>
      </c>
      <c r="O20" s="117">
        <v>5472</v>
      </c>
      <c r="P20" s="117">
        <v>5788</v>
      </c>
      <c r="Q20" s="117">
        <v>5543</v>
      </c>
      <c r="R20" s="117">
        <v>4408</v>
      </c>
      <c r="S20" s="117">
        <v>4032</v>
      </c>
      <c r="T20" s="117">
        <v>3876</v>
      </c>
      <c r="U20" s="117">
        <v>3818</v>
      </c>
      <c r="V20" s="117">
        <v>4226</v>
      </c>
      <c r="W20" s="117">
        <v>4494</v>
      </c>
      <c r="X20" s="117">
        <v>4778</v>
      </c>
      <c r="Y20" s="117">
        <v>5351</v>
      </c>
      <c r="Z20" s="117">
        <v>5431</v>
      </c>
      <c r="AA20" s="117">
        <v>6151</v>
      </c>
      <c r="AB20" s="117">
        <v>6162</v>
      </c>
      <c r="AC20" s="117">
        <v>6194</v>
      </c>
      <c r="AD20" s="117">
        <v>6324</v>
      </c>
    </row>
    <row r="21" spans="1:30" ht="15" customHeight="1">
      <c r="A21" s="116" t="s">
        <v>174</v>
      </c>
      <c r="B21" s="117">
        <v>4993</v>
      </c>
      <c r="C21" s="117">
        <v>5679</v>
      </c>
      <c r="D21" s="117">
        <v>6539</v>
      </c>
      <c r="E21" s="117">
        <v>7803</v>
      </c>
      <c r="F21" s="117">
        <v>9018</v>
      </c>
      <c r="G21" s="117">
        <v>9290</v>
      </c>
      <c r="H21" s="117">
        <v>10836</v>
      </c>
      <c r="I21" s="117">
        <v>11213</v>
      </c>
      <c r="J21" s="117">
        <v>10976</v>
      </c>
      <c r="K21" s="117">
        <v>11136</v>
      </c>
      <c r="L21" s="117">
        <v>12588</v>
      </c>
      <c r="M21" s="117">
        <v>12705</v>
      </c>
      <c r="N21" s="117">
        <v>14835</v>
      </c>
      <c r="O21" s="117">
        <v>15925</v>
      </c>
      <c r="P21" s="117">
        <v>18279</v>
      </c>
      <c r="Q21" s="117">
        <v>19334</v>
      </c>
      <c r="R21" s="117">
        <v>19336</v>
      </c>
      <c r="S21" s="117">
        <v>16194</v>
      </c>
      <c r="T21" s="117">
        <v>16573</v>
      </c>
      <c r="U21" s="117">
        <v>17021</v>
      </c>
      <c r="V21" s="117">
        <v>17699</v>
      </c>
      <c r="W21" s="117">
        <v>18578</v>
      </c>
      <c r="X21" s="117">
        <v>18244</v>
      </c>
      <c r="Y21" s="117">
        <v>19823</v>
      </c>
      <c r="Z21" s="117">
        <v>19449</v>
      </c>
      <c r="AA21" s="117">
        <v>19810</v>
      </c>
      <c r="AB21" s="117">
        <v>19334</v>
      </c>
      <c r="AC21" s="117">
        <v>19430</v>
      </c>
      <c r="AD21" s="117">
        <v>19308</v>
      </c>
    </row>
    <row r="22" spans="1:30" ht="15" customHeight="1">
      <c r="A22" s="116" t="s">
        <v>175</v>
      </c>
      <c r="B22" s="117">
        <v>16638</v>
      </c>
      <c r="C22" s="117">
        <v>20459</v>
      </c>
      <c r="D22" s="117">
        <v>25603</v>
      </c>
      <c r="E22" s="117">
        <v>29283</v>
      </c>
      <c r="F22" s="117">
        <v>32423</v>
      </c>
      <c r="G22" s="117">
        <v>39847</v>
      </c>
      <c r="H22" s="117">
        <v>44328</v>
      </c>
      <c r="I22" s="117">
        <v>48647</v>
      </c>
      <c r="J22" s="117">
        <v>50253</v>
      </c>
      <c r="K22" s="117">
        <v>56984</v>
      </c>
      <c r="L22" s="117">
        <v>67689</v>
      </c>
      <c r="M22" s="117">
        <v>91432</v>
      </c>
      <c r="N22" s="117">
        <v>96962</v>
      </c>
      <c r="O22" s="117">
        <v>105174</v>
      </c>
      <c r="P22" s="117">
        <v>129019</v>
      </c>
      <c r="Q22" s="117">
        <v>149201</v>
      </c>
      <c r="R22" s="117">
        <v>184517</v>
      </c>
      <c r="S22" s="117">
        <v>211377</v>
      </c>
      <c r="T22" s="117">
        <v>242270</v>
      </c>
      <c r="U22" s="117">
        <v>244343</v>
      </c>
      <c r="V22" s="117">
        <v>257207</v>
      </c>
      <c r="W22" s="117">
        <v>277532</v>
      </c>
      <c r="X22" s="117">
        <v>307507</v>
      </c>
      <c r="Y22" s="117">
        <v>325932</v>
      </c>
      <c r="Z22" s="117">
        <v>342511</v>
      </c>
      <c r="AA22" s="117">
        <v>376620</v>
      </c>
      <c r="AB22" s="117">
        <v>381921</v>
      </c>
      <c r="AC22" s="117">
        <v>399948</v>
      </c>
      <c r="AD22" s="117">
        <v>446376</v>
      </c>
    </row>
    <row r="23" spans="1:30" ht="15" customHeight="1">
      <c r="A23" s="116" t="s">
        <v>176</v>
      </c>
      <c r="B23" s="117">
        <v>0</v>
      </c>
      <c r="C23" s="117">
        <v>0</v>
      </c>
      <c r="D23" s="117">
        <v>974</v>
      </c>
      <c r="E23" s="117">
        <v>1115</v>
      </c>
      <c r="F23" s="117">
        <v>1556</v>
      </c>
      <c r="G23" s="117">
        <v>2729</v>
      </c>
      <c r="H23" s="117">
        <v>3800</v>
      </c>
      <c r="I23" s="117">
        <v>4094</v>
      </c>
      <c r="J23" s="117">
        <v>5926</v>
      </c>
      <c r="K23" s="117">
        <v>10239</v>
      </c>
      <c r="L23" s="117">
        <v>9948</v>
      </c>
      <c r="M23" s="117">
        <v>11714</v>
      </c>
      <c r="N23" s="117">
        <v>13775</v>
      </c>
      <c r="O23" s="117">
        <v>17145</v>
      </c>
      <c r="P23" s="117">
        <v>21504</v>
      </c>
      <c r="Q23" s="117">
        <v>25550</v>
      </c>
      <c r="R23" s="117">
        <v>31575</v>
      </c>
      <c r="S23" s="117">
        <v>34980</v>
      </c>
      <c r="T23" s="117">
        <v>34610</v>
      </c>
      <c r="U23" s="117">
        <v>32321</v>
      </c>
      <c r="V23" s="117">
        <v>35813</v>
      </c>
      <c r="W23" s="117">
        <v>40639</v>
      </c>
      <c r="X23" s="117">
        <v>45260</v>
      </c>
      <c r="Y23" s="117">
        <v>54259</v>
      </c>
      <c r="Z23" s="117">
        <v>59445</v>
      </c>
      <c r="AA23" s="117">
        <v>66716</v>
      </c>
      <c r="AB23" s="117">
        <v>70002</v>
      </c>
      <c r="AC23" s="117">
        <v>74354</v>
      </c>
      <c r="AD23" s="117">
        <v>77371</v>
      </c>
    </row>
    <row r="24" spans="1:30" ht="15" customHeight="1">
      <c r="A24" s="116" t="s">
        <v>177</v>
      </c>
      <c r="B24" s="117">
        <v>93</v>
      </c>
      <c r="C24" s="117">
        <v>82</v>
      </c>
      <c r="D24" s="117">
        <v>76</v>
      </c>
      <c r="E24" s="117">
        <v>104</v>
      </c>
      <c r="F24" s="117">
        <v>144</v>
      </c>
      <c r="G24" s="117">
        <v>153</v>
      </c>
      <c r="H24" s="117">
        <v>111</v>
      </c>
      <c r="I24" s="117">
        <v>144</v>
      </c>
      <c r="J24" s="117">
        <v>145</v>
      </c>
      <c r="K24" s="117">
        <v>232</v>
      </c>
      <c r="L24" s="117">
        <v>286</v>
      </c>
      <c r="M24" s="117">
        <v>413</v>
      </c>
      <c r="N24" s="117">
        <v>750</v>
      </c>
      <c r="O24" s="117">
        <v>873</v>
      </c>
      <c r="P24" s="117">
        <v>1146</v>
      </c>
      <c r="Q24" s="117">
        <v>1686</v>
      </c>
      <c r="R24" s="117">
        <v>1728</v>
      </c>
      <c r="S24" s="117">
        <v>1400</v>
      </c>
      <c r="T24" s="117">
        <v>1319</v>
      </c>
      <c r="U24" s="117">
        <v>1426</v>
      </c>
      <c r="V24" s="117">
        <v>1263</v>
      </c>
      <c r="W24" s="117">
        <v>1412</v>
      </c>
      <c r="X24" s="117">
        <v>1326</v>
      </c>
      <c r="Y24" s="117">
        <v>1670</v>
      </c>
      <c r="Z24" s="117">
        <v>1919</v>
      </c>
      <c r="AA24" s="117">
        <v>2185</v>
      </c>
      <c r="AB24" s="117">
        <v>2503</v>
      </c>
      <c r="AC24" s="117">
        <v>2783</v>
      </c>
      <c r="AD24" s="117">
        <v>3303</v>
      </c>
    </row>
    <row r="25" spans="1:30" s="104" customFormat="1" ht="15" customHeight="1">
      <c r="A25" s="118" t="s">
        <v>90</v>
      </c>
      <c r="B25" s="119">
        <v>29478</v>
      </c>
      <c r="C25" s="119">
        <v>35342</v>
      </c>
      <c r="D25" s="119">
        <v>43578</v>
      </c>
      <c r="E25" s="119">
        <v>49902</v>
      </c>
      <c r="F25" s="119">
        <v>56048</v>
      </c>
      <c r="G25" s="119">
        <v>66787</v>
      </c>
      <c r="H25" s="119">
        <v>72938</v>
      </c>
      <c r="I25" s="119">
        <v>77546</v>
      </c>
      <c r="J25" s="119">
        <v>78583</v>
      </c>
      <c r="K25" s="119">
        <v>90355</v>
      </c>
      <c r="L25" s="119">
        <v>103584</v>
      </c>
      <c r="M25" s="119">
        <v>130322</v>
      </c>
      <c r="N25" s="119">
        <v>141707</v>
      </c>
      <c r="O25" s="119">
        <v>155593</v>
      </c>
      <c r="P25" s="119">
        <v>187246</v>
      </c>
      <c r="Q25" s="119">
        <v>212958</v>
      </c>
      <c r="R25" s="119">
        <v>249927</v>
      </c>
      <c r="S25" s="119">
        <v>270878</v>
      </c>
      <c r="T25" s="119">
        <v>296407</v>
      </c>
      <c r="U25" s="119">
        <v>294481</v>
      </c>
      <c r="V25" s="119">
        <v>312398</v>
      </c>
      <c r="W25" s="119">
        <v>338732</v>
      </c>
      <c r="X25" s="119">
        <v>368592</v>
      </c>
      <c r="Y25" s="119">
        <v>403823</v>
      </c>
      <c r="Z25" s="119">
        <v>425195</v>
      </c>
      <c r="AA25" s="119">
        <v>468111</v>
      </c>
      <c r="AB25" s="119">
        <v>479355</v>
      </c>
      <c r="AC25" s="119">
        <v>499131</v>
      </c>
      <c r="AD25" s="119">
        <v>536958</v>
      </c>
    </row>
    <row r="26" spans="1:30" ht="15" customHeight="1">
      <c r="A26" s="98" t="s">
        <v>36</v>
      </c>
    </row>
    <row r="27" spans="1:30" s="243" customFormat="1" ht="15" customHeight="1">
      <c r="A27" s="240"/>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row>
    <row r="28" spans="1:30" ht="15" customHeight="1">
      <c r="A28" s="1" t="s">
        <v>179</v>
      </c>
      <c r="B28" s="2"/>
      <c r="C28" s="2"/>
      <c r="D28" s="2"/>
      <c r="E28" s="2"/>
      <c r="F28" s="2"/>
      <c r="G28" s="2"/>
      <c r="H28" s="2"/>
      <c r="I28" s="2"/>
      <c r="J28" s="2"/>
      <c r="K28" s="2"/>
      <c r="L28" s="2"/>
      <c r="M28" s="2"/>
      <c r="N28" s="2"/>
      <c r="O28" s="2"/>
      <c r="P28" s="2"/>
      <c r="Q28" s="2"/>
      <c r="R28" s="2"/>
      <c r="S28" s="2"/>
      <c r="T28" s="2"/>
      <c r="U28" s="2"/>
      <c r="V28" s="2"/>
      <c r="W28" s="2"/>
      <c r="X28" s="114"/>
      <c r="Y28" s="114"/>
      <c r="Z28" s="114"/>
      <c r="AA28" s="114"/>
      <c r="AB28" s="114"/>
      <c r="AC28" s="114"/>
      <c r="AD28" s="114"/>
    </row>
    <row r="29" spans="1:30" ht="15" customHeight="1">
      <c r="A29" s="1" t="s">
        <v>38</v>
      </c>
      <c r="B29" s="2"/>
      <c r="C29" s="2"/>
      <c r="D29" s="2"/>
      <c r="E29" s="2"/>
      <c r="F29" s="2"/>
      <c r="G29" s="2"/>
      <c r="H29" s="2"/>
      <c r="I29" s="2"/>
      <c r="J29" s="2"/>
      <c r="K29" s="2"/>
      <c r="L29" s="2"/>
      <c r="M29" s="2"/>
      <c r="N29" s="2"/>
      <c r="O29" s="2"/>
      <c r="P29" s="2"/>
      <c r="Q29" s="2"/>
      <c r="R29" s="2"/>
      <c r="S29" s="2"/>
      <c r="T29" s="2"/>
      <c r="U29" s="2"/>
      <c r="V29" s="2"/>
      <c r="W29" s="2"/>
      <c r="X29" s="114"/>
      <c r="Y29" s="114"/>
      <c r="Z29" s="114"/>
      <c r="AA29" s="114"/>
      <c r="AB29" s="114"/>
      <c r="AC29" s="114"/>
      <c r="AD29" s="114"/>
    </row>
    <row r="30" spans="1:30" ht="15" customHeight="1">
      <c r="A30" s="2" t="s">
        <v>2</v>
      </c>
      <c r="B30" s="2"/>
      <c r="C30" s="2"/>
      <c r="D30" s="2"/>
      <c r="E30" s="2"/>
      <c r="F30" s="2"/>
      <c r="G30" s="2"/>
      <c r="H30" s="2"/>
      <c r="I30" s="2"/>
      <c r="J30" s="2"/>
      <c r="K30" s="2"/>
      <c r="L30" s="2"/>
      <c r="M30" s="2"/>
      <c r="N30" s="2"/>
      <c r="O30" s="3"/>
      <c r="P30" s="3"/>
      <c r="Q30" s="2"/>
      <c r="R30" s="3"/>
      <c r="S30" s="2"/>
      <c r="T30" s="3"/>
      <c r="U30" s="3"/>
      <c r="V30" s="3"/>
      <c r="W30" s="113"/>
      <c r="X30" s="115"/>
      <c r="Y30" s="115"/>
      <c r="Z30" s="115"/>
      <c r="AA30" s="115"/>
      <c r="AB30" s="115"/>
      <c r="AC30" s="115"/>
      <c r="AD30" s="115"/>
    </row>
    <row r="31" spans="1:30" ht="13.5">
      <c r="A31" s="4"/>
      <c r="B31" s="5">
        <v>1990</v>
      </c>
      <c r="C31" s="5">
        <v>1991</v>
      </c>
      <c r="D31" s="5">
        <v>1992</v>
      </c>
      <c r="E31" s="5">
        <v>1993</v>
      </c>
      <c r="F31" s="5">
        <v>1994</v>
      </c>
      <c r="G31" s="5">
        <v>1995</v>
      </c>
      <c r="H31" s="5">
        <v>1996</v>
      </c>
      <c r="I31" s="5">
        <v>1997</v>
      </c>
      <c r="J31" s="5">
        <v>1998</v>
      </c>
      <c r="K31" s="5">
        <v>1999</v>
      </c>
      <c r="L31" s="5">
        <v>2000</v>
      </c>
      <c r="M31" s="5">
        <v>2001</v>
      </c>
      <c r="N31" s="5">
        <v>2002</v>
      </c>
      <c r="O31" s="5">
        <v>2003</v>
      </c>
      <c r="P31" s="5">
        <v>2004</v>
      </c>
      <c r="Q31" s="5" t="s">
        <v>4</v>
      </c>
      <c r="R31" s="5" t="s">
        <v>5</v>
      </c>
      <c r="S31" s="5" t="s">
        <v>6</v>
      </c>
      <c r="T31" s="5" t="s">
        <v>7</v>
      </c>
      <c r="U31" s="5">
        <v>2009</v>
      </c>
      <c r="V31" s="6" t="s">
        <v>8</v>
      </c>
      <c r="W31" s="6" t="s">
        <v>9</v>
      </c>
      <c r="X31" s="6">
        <v>2012</v>
      </c>
      <c r="Y31" s="6">
        <v>2013</v>
      </c>
      <c r="Z31" s="6">
        <v>2014</v>
      </c>
      <c r="AA31" s="6">
        <v>2015</v>
      </c>
      <c r="AB31" s="6" t="s">
        <v>14</v>
      </c>
      <c r="AC31" s="6" t="s">
        <v>15</v>
      </c>
      <c r="AD31" s="6" t="s">
        <v>16</v>
      </c>
    </row>
    <row r="32" spans="1:30" ht="15" customHeight="1">
      <c r="A32" s="116" t="s">
        <v>171</v>
      </c>
      <c r="B32" s="117">
        <v>71.783884489986022</v>
      </c>
      <c r="C32" s="117">
        <v>81.807172799254758</v>
      </c>
      <c r="D32" s="117">
        <v>92.715416860735886</v>
      </c>
      <c r="E32" s="117">
        <v>106.47414997671167</v>
      </c>
      <c r="F32" s="117">
        <v>122.31020027945969</v>
      </c>
      <c r="G32" s="117">
        <v>129.21285514671632</v>
      </c>
      <c r="H32" s="117">
        <v>110.71262226362364</v>
      </c>
      <c r="I32" s="117">
        <v>104.7042384722869</v>
      </c>
      <c r="J32" s="117">
        <v>86.166744294364221</v>
      </c>
      <c r="K32" s="117">
        <v>88.458313926408934</v>
      </c>
      <c r="L32" s="117">
        <v>95.863996273870512</v>
      </c>
      <c r="M32" s="117">
        <v>96.367023754075447</v>
      </c>
      <c r="N32" s="117">
        <v>100</v>
      </c>
      <c r="O32" s="117">
        <v>102.50582207731719</v>
      </c>
      <c r="P32" s="117">
        <v>108.12296227293898</v>
      </c>
      <c r="Q32" s="117">
        <v>113.72147182114577</v>
      </c>
      <c r="R32" s="117">
        <v>108.26269212855145</v>
      </c>
      <c r="S32" s="117">
        <v>107.23800652072657</v>
      </c>
      <c r="T32" s="120">
        <v>113.74941779226826</v>
      </c>
      <c r="U32" s="120">
        <v>109.44573823940379</v>
      </c>
      <c r="V32" s="120">
        <v>113.79599441080575</v>
      </c>
      <c r="W32" s="120">
        <v>116.90731252911036</v>
      </c>
      <c r="X32" s="120">
        <v>116.19934792734044</v>
      </c>
      <c r="Y32" s="120">
        <v>119.93479273404748</v>
      </c>
      <c r="Z32" s="120">
        <v>119.81369352585</v>
      </c>
      <c r="AA32" s="120">
        <v>135.10013972985558</v>
      </c>
      <c r="AB32" s="120">
        <v>143.45598509548205</v>
      </c>
      <c r="AC32" s="120">
        <v>132.48253376804843</v>
      </c>
      <c r="AD32" s="120">
        <v>124.23847228691196</v>
      </c>
    </row>
    <row r="33" spans="1:30" ht="15" customHeight="1">
      <c r="A33" s="116" t="s">
        <v>172</v>
      </c>
      <c r="B33" s="117"/>
      <c r="C33" s="117"/>
      <c r="D33" s="117"/>
      <c r="E33" s="117"/>
      <c r="F33" s="117"/>
      <c r="G33" s="117"/>
      <c r="H33" s="117"/>
      <c r="I33" s="117"/>
      <c r="J33" s="117"/>
      <c r="K33" s="117"/>
      <c r="L33" s="117"/>
      <c r="M33" s="117"/>
      <c r="N33" s="117"/>
      <c r="O33" s="117"/>
      <c r="P33" s="117"/>
      <c r="Q33" s="117"/>
      <c r="R33" s="117"/>
      <c r="S33" s="117"/>
      <c r="T33" s="120"/>
      <c r="U33" s="120"/>
      <c r="V33" s="120"/>
      <c r="W33" s="120"/>
      <c r="X33" s="120"/>
      <c r="Y33" s="120"/>
      <c r="Z33" s="120"/>
      <c r="AA33" s="120"/>
      <c r="AB33" s="120"/>
      <c r="AC33" s="120"/>
      <c r="AD33" s="120"/>
    </row>
    <row r="34" spans="1:30" ht="15" customHeight="1">
      <c r="A34" s="116" t="s">
        <v>173</v>
      </c>
      <c r="B34" s="117">
        <v>43.333333333333343</v>
      </c>
      <c r="C34" s="117">
        <v>45.354838709677423</v>
      </c>
      <c r="D34" s="117">
        <v>46.537634408602152</v>
      </c>
      <c r="E34" s="117">
        <v>47.333333333333329</v>
      </c>
      <c r="F34" s="117">
        <v>52.881720430107521</v>
      </c>
      <c r="G34" s="117">
        <v>61.290322580645153</v>
      </c>
      <c r="H34" s="117">
        <v>71.634408602150529</v>
      </c>
      <c r="I34" s="117">
        <v>65.311827956989248</v>
      </c>
      <c r="J34" s="117">
        <v>55.548387096774199</v>
      </c>
      <c r="K34" s="117">
        <v>64.731182795698928</v>
      </c>
      <c r="L34" s="117">
        <v>69.526881720430111</v>
      </c>
      <c r="M34" s="117">
        <v>78.903225806451616</v>
      </c>
      <c r="N34" s="117">
        <v>100</v>
      </c>
      <c r="O34" s="117">
        <v>117.6774193548387</v>
      </c>
      <c r="P34" s="117">
        <v>124.47311827956989</v>
      </c>
      <c r="Q34" s="117">
        <v>119.20430107526882</v>
      </c>
      <c r="R34" s="117">
        <v>94.79569892473117</v>
      </c>
      <c r="S34" s="117">
        <v>86.709677419354819</v>
      </c>
      <c r="T34" s="120">
        <v>83.354838709677395</v>
      </c>
      <c r="U34" s="120">
        <v>82.107526881720403</v>
      </c>
      <c r="V34" s="120">
        <v>90.881720430107507</v>
      </c>
      <c r="W34" s="120">
        <v>96.645161290322562</v>
      </c>
      <c r="X34" s="120">
        <v>102.75268817204299</v>
      </c>
      <c r="Y34" s="120">
        <v>115.07526881720428</v>
      </c>
      <c r="Z34" s="120">
        <v>116.79569892473116</v>
      </c>
      <c r="AA34" s="120">
        <v>132.27956989247309</v>
      </c>
      <c r="AB34" s="120">
        <v>132.51612903225802</v>
      </c>
      <c r="AC34" s="120">
        <v>133.20430107526877</v>
      </c>
      <c r="AD34" s="120">
        <v>135.99999999999997</v>
      </c>
    </row>
    <row r="35" spans="1:30" ht="15" customHeight="1">
      <c r="A35" s="116" t="s">
        <v>174</v>
      </c>
      <c r="B35" s="117">
        <v>33.656892483990568</v>
      </c>
      <c r="C35" s="117">
        <v>38.281092012133477</v>
      </c>
      <c r="D35" s="117">
        <v>44.078193461408837</v>
      </c>
      <c r="E35" s="117">
        <v>52.598584428715881</v>
      </c>
      <c r="F35" s="117">
        <v>60.788675429727</v>
      </c>
      <c r="G35" s="117">
        <v>62.622177283451308</v>
      </c>
      <c r="H35" s="117">
        <v>73.043478260869577</v>
      </c>
      <c r="I35" s="117">
        <v>75.584765756656566</v>
      </c>
      <c r="J35" s="117">
        <v>73.987192450286486</v>
      </c>
      <c r="K35" s="117">
        <v>75.065722952477259</v>
      </c>
      <c r="L35" s="117">
        <v>84.853387259858451</v>
      </c>
      <c r="M35" s="117">
        <v>85.642062689585444</v>
      </c>
      <c r="N35" s="117">
        <v>100</v>
      </c>
      <c r="O35" s="117">
        <v>107.34748904617459</v>
      </c>
      <c r="P35" s="117">
        <v>123.21536905965621</v>
      </c>
      <c r="Q35" s="117">
        <v>130.32692955847656</v>
      </c>
      <c r="R35" s="117">
        <v>130.34041118975395</v>
      </c>
      <c r="S35" s="117">
        <v>109.16076845298279</v>
      </c>
      <c r="T35" s="120">
        <v>111.71553758004717</v>
      </c>
      <c r="U35" s="120">
        <v>114.73542298618131</v>
      </c>
      <c r="V35" s="120">
        <v>119.30569598921468</v>
      </c>
      <c r="W35" s="120">
        <v>125.23087293562519</v>
      </c>
      <c r="X35" s="120">
        <v>122.97944051230196</v>
      </c>
      <c r="Y35" s="120">
        <v>133.62318840579707</v>
      </c>
      <c r="Z35" s="120">
        <v>131.10212335692614</v>
      </c>
      <c r="AA35" s="120">
        <v>133.53555780249405</v>
      </c>
      <c r="AB35" s="120">
        <v>130.32692955847654</v>
      </c>
      <c r="AC35" s="120">
        <v>130.974047859791</v>
      </c>
      <c r="AD35" s="120">
        <v>130.15166835187054</v>
      </c>
    </row>
    <row r="36" spans="1:30" ht="15" customHeight="1">
      <c r="A36" s="116" t="s">
        <v>175</v>
      </c>
      <c r="B36" s="117">
        <v>17.159299519399351</v>
      </c>
      <c r="C36" s="117">
        <v>21.100018563973514</v>
      </c>
      <c r="D36" s="117">
        <v>26.405189661929413</v>
      </c>
      <c r="E36" s="117">
        <v>30.200490913966291</v>
      </c>
      <c r="F36" s="117">
        <v>33.438872960541239</v>
      </c>
      <c r="G36" s="117">
        <v>41.095480703780858</v>
      </c>
      <c r="H36" s="117">
        <v>45.716878777252944</v>
      </c>
      <c r="I36" s="117">
        <v>50.171201089086445</v>
      </c>
      <c r="J36" s="117">
        <v>51.827520059404719</v>
      </c>
      <c r="K36" s="117">
        <v>58.769414822301528</v>
      </c>
      <c r="L36" s="117">
        <v>69.809822404653374</v>
      </c>
      <c r="M36" s="117">
        <v>94.296734803325009</v>
      </c>
      <c r="N36" s="117">
        <v>100</v>
      </c>
      <c r="O36" s="117">
        <v>108.46929725046925</v>
      </c>
      <c r="P36" s="117">
        <v>133.06140549906146</v>
      </c>
      <c r="Q36" s="117">
        <v>153.87574513727026</v>
      </c>
      <c r="R36" s="117">
        <v>190.2982611744807</v>
      </c>
      <c r="S36" s="117">
        <v>217.99983498690204</v>
      </c>
      <c r="T36" s="120">
        <v>249.86077019863447</v>
      </c>
      <c r="U36" s="120">
        <v>251.99872114849111</v>
      </c>
      <c r="V36" s="120">
        <v>265.26577422082875</v>
      </c>
      <c r="W36" s="120">
        <v>286.22759431529875</v>
      </c>
      <c r="X36" s="120">
        <v>317.14176687774591</v>
      </c>
      <c r="Y36" s="120">
        <v>336.14405643447947</v>
      </c>
      <c r="Z36" s="120">
        <v>353.24250737402275</v>
      </c>
      <c r="AA36" s="120">
        <v>388.4202058538396</v>
      </c>
      <c r="AB36" s="120">
        <v>393.88729605412425</v>
      </c>
      <c r="AC36" s="120">
        <v>412.47911552979508</v>
      </c>
      <c r="AD36" s="120">
        <v>460.36179121717777</v>
      </c>
    </row>
    <row r="37" spans="1:30" ht="15" customHeight="1">
      <c r="A37" s="116" t="s">
        <v>176</v>
      </c>
      <c r="B37" s="117">
        <v>0</v>
      </c>
      <c r="C37" s="117">
        <v>0</v>
      </c>
      <c r="D37" s="117">
        <v>7.0707803992740477</v>
      </c>
      <c r="E37" s="117">
        <v>8.0943738656987296</v>
      </c>
      <c r="F37" s="117">
        <v>11.295825771324864</v>
      </c>
      <c r="G37" s="117">
        <v>19.811252268602541</v>
      </c>
      <c r="H37" s="117">
        <v>27.586206896551722</v>
      </c>
      <c r="I37" s="117">
        <v>29.720508166969147</v>
      </c>
      <c r="J37" s="117">
        <v>43.019963702359348</v>
      </c>
      <c r="K37" s="117">
        <v>74.330308529945555</v>
      </c>
      <c r="L37" s="117">
        <v>72.21778584392014</v>
      </c>
      <c r="M37" s="117">
        <v>85.038112522686021</v>
      </c>
      <c r="N37" s="117">
        <v>100</v>
      </c>
      <c r="O37" s="117">
        <v>124.46460980036298</v>
      </c>
      <c r="P37" s="117">
        <v>156.10889292196009</v>
      </c>
      <c r="Q37" s="117">
        <v>185.480943738657</v>
      </c>
      <c r="R37" s="117">
        <v>229.21960072595283</v>
      </c>
      <c r="S37" s="117">
        <v>253.93829401088931</v>
      </c>
      <c r="T37" s="120">
        <v>251.25226860254085</v>
      </c>
      <c r="U37" s="120">
        <v>234.63520871143379</v>
      </c>
      <c r="V37" s="120">
        <v>259.98548094373871</v>
      </c>
      <c r="W37" s="120">
        <v>295.01996370235941</v>
      </c>
      <c r="X37" s="120">
        <v>328.56624319419245</v>
      </c>
      <c r="Y37" s="120">
        <v>393.89473684210537</v>
      </c>
      <c r="Z37" s="120">
        <v>431.54264972776787</v>
      </c>
      <c r="AA37" s="120">
        <v>484.32667876588044</v>
      </c>
      <c r="AB37" s="120">
        <v>508.18148820326707</v>
      </c>
      <c r="AC37" s="120">
        <v>539.77495462794946</v>
      </c>
      <c r="AD37" s="120">
        <v>561.67695099818548</v>
      </c>
    </row>
    <row r="38" spans="1:30" ht="15" customHeight="1">
      <c r="A38" s="116" t="s">
        <v>177</v>
      </c>
      <c r="B38" s="117">
        <v>12.399999999999997</v>
      </c>
      <c r="C38" s="117">
        <v>10.93333333333333</v>
      </c>
      <c r="D38" s="117">
        <v>10.133333333333329</v>
      </c>
      <c r="E38" s="117">
        <v>13.866666666666664</v>
      </c>
      <c r="F38" s="117">
        <v>19.199999999999996</v>
      </c>
      <c r="G38" s="117">
        <v>20.399999999999995</v>
      </c>
      <c r="H38" s="117">
        <v>14.799999999999999</v>
      </c>
      <c r="I38" s="117">
        <v>19.2</v>
      </c>
      <c r="J38" s="117">
        <v>19.333333333333332</v>
      </c>
      <c r="K38" s="117">
        <v>30.93333333333333</v>
      </c>
      <c r="L38" s="117">
        <v>38.133333333333333</v>
      </c>
      <c r="M38" s="117">
        <v>55.06666666666667</v>
      </c>
      <c r="N38" s="117">
        <v>100</v>
      </c>
      <c r="O38" s="117">
        <v>116.4</v>
      </c>
      <c r="P38" s="117">
        <v>152.79999999999998</v>
      </c>
      <c r="Q38" s="117">
        <v>224.79999999999995</v>
      </c>
      <c r="R38" s="117">
        <v>230.39999999999995</v>
      </c>
      <c r="S38" s="117">
        <v>186.66666666666663</v>
      </c>
      <c r="T38" s="120">
        <v>175.86666666666665</v>
      </c>
      <c r="U38" s="120">
        <v>190.13333333333333</v>
      </c>
      <c r="V38" s="120">
        <v>168.4</v>
      </c>
      <c r="W38" s="120">
        <v>188.26666666666668</v>
      </c>
      <c r="X38" s="120">
        <v>176.8</v>
      </c>
      <c r="Y38" s="120">
        <v>222.66666666666666</v>
      </c>
      <c r="Z38" s="120">
        <v>255.86666666666665</v>
      </c>
      <c r="AA38" s="120">
        <v>291.33333333333331</v>
      </c>
      <c r="AB38" s="120">
        <v>333.73333333333329</v>
      </c>
      <c r="AC38" s="120">
        <v>371.06666666666661</v>
      </c>
      <c r="AD38" s="120">
        <v>440.39999999999992</v>
      </c>
    </row>
    <row r="39" spans="1:30" ht="15" customHeight="1">
      <c r="A39" s="118" t="s">
        <v>90</v>
      </c>
      <c r="B39" s="119">
        <v>20.802077526163139</v>
      </c>
      <c r="C39" s="119">
        <v>24.940193497851201</v>
      </c>
      <c r="D39" s="119">
        <v>30.752185848264379</v>
      </c>
      <c r="E39" s="119">
        <v>35.214915282942975</v>
      </c>
      <c r="F39" s="119">
        <v>39.552033421073062</v>
      </c>
      <c r="G39" s="119">
        <v>47.130346419019531</v>
      </c>
      <c r="H39" s="119">
        <v>51.470992964356036</v>
      </c>
      <c r="I39" s="119">
        <v>54.722773045791669</v>
      </c>
      <c r="J39" s="119">
        <v>55.454564700402948</v>
      </c>
      <c r="K39" s="119">
        <v>63.761846627195553</v>
      </c>
      <c r="L39" s="119">
        <v>73.097306413938625</v>
      </c>
      <c r="M39" s="119">
        <v>91.965816790984221</v>
      </c>
      <c r="N39" s="119">
        <v>100</v>
      </c>
      <c r="O39" s="119">
        <v>109.79909249366651</v>
      </c>
      <c r="P39" s="119">
        <v>132.13602715462184</v>
      </c>
      <c r="Q39" s="119">
        <v>150.2805083729103</v>
      </c>
      <c r="R39" s="119">
        <v>176.36884557573021</v>
      </c>
      <c r="S39" s="119">
        <v>191.15357745206657</v>
      </c>
      <c r="T39" s="121">
        <v>209.16891896660007</v>
      </c>
      <c r="U39" s="121">
        <v>207.80977651068753</v>
      </c>
      <c r="V39" s="121">
        <v>220.45347089416893</v>
      </c>
      <c r="W39" s="121">
        <v>239.03688596893588</v>
      </c>
      <c r="X39" s="121">
        <v>260.10853380566942</v>
      </c>
      <c r="Y39" s="121">
        <v>284.97039666353811</v>
      </c>
      <c r="Z39" s="121">
        <v>300.05222042665497</v>
      </c>
      <c r="AA39" s="121">
        <v>330.33724516078951</v>
      </c>
      <c r="AB39" s="121">
        <v>338.27192728658429</v>
      </c>
      <c r="AC39" s="121">
        <v>352.22748346941228</v>
      </c>
      <c r="AD39" s="121">
        <v>378.92129534885368</v>
      </c>
    </row>
    <row r="41" spans="1:30" ht="15" customHeight="1">
      <c r="A41" s="1" t="s">
        <v>180</v>
      </c>
      <c r="B41" s="2"/>
      <c r="C41" s="2"/>
      <c r="D41" s="2"/>
      <c r="E41" s="2"/>
      <c r="F41" s="2"/>
      <c r="G41" s="2"/>
      <c r="H41" s="2"/>
      <c r="I41" s="2"/>
      <c r="J41" s="2"/>
      <c r="K41" s="2"/>
      <c r="L41" s="2"/>
      <c r="M41" s="2"/>
      <c r="N41" s="2"/>
      <c r="O41" s="2"/>
      <c r="P41" s="2"/>
      <c r="Q41" s="2"/>
      <c r="R41" s="2"/>
      <c r="S41" s="2"/>
      <c r="T41" s="2"/>
      <c r="U41" s="2"/>
      <c r="V41" s="2"/>
      <c r="W41" s="2"/>
      <c r="X41" s="114"/>
      <c r="Y41" s="114"/>
      <c r="Z41" s="114"/>
      <c r="AA41" s="114"/>
      <c r="AB41" s="114"/>
      <c r="AC41" s="114"/>
      <c r="AD41" s="114"/>
    </row>
    <row r="42" spans="1:30" ht="15" customHeight="1">
      <c r="A42" s="1" t="s">
        <v>32</v>
      </c>
      <c r="B42" s="2"/>
      <c r="C42" s="2"/>
      <c r="D42" s="2"/>
      <c r="E42" s="2"/>
      <c r="F42" s="2"/>
      <c r="G42" s="2"/>
      <c r="H42" s="2"/>
      <c r="I42" s="2"/>
      <c r="J42" s="2"/>
      <c r="K42" s="2"/>
      <c r="L42" s="2"/>
      <c r="M42" s="2"/>
      <c r="N42" s="2"/>
      <c r="O42" s="2"/>
      <c r="P42" s="2"/>
      <c r="Q42" s="2"/>
      <c r="R42" s="2"/>
      <c r="S42" s="2"/>
      <c r="T42" s="2"/>
      <c r="U42" s="2"/>
      <c r="V42" s="2"/>
      <c r="W42" s="2"/>
      <c r="X42" s="114"/>
      <c r="Y42" s="114"/>
      <c r="Z42" s="114"/>
      <c r="AA42" s="114"/>
      <c r="AB42" s="114"/>
      <c r="AC42" s="114"/>
      <c r="AD42" s="114"/>
    </row>
    <row r="43" spans="1:30" ht="15" customHeight="1">
      <c r="A43" s="2" t="s">
        <v>2</v>
      </c>
      <c r="B43" s="2"/>
      <c r="C43" s="2"/>
      <c r="D43" s="2"/>
      <c r="E43" s="2"/>
      <c r="F43" s="2"/>
      <c r="G43" s="2"/>
      <c r="H43" s="2"/>
      <c r="I43" s="2"/>
      <c r="J43" s="2"/>
      <c r="K43" s="2"/>
      <c r="L43" s="2"/>
      <c r="M43" s="2"/>
      <c r="N43" s="2"/>
      <c r="O43" s="3"/>
      <c r="P43" s="3"/>
      <c r="Q43" s="2"/>
      <c r="R43" s="3"/>
      <c r="S43" s="2"/>
      <c r="T43" s="3"/>
      <c r="U43" s="3"/>
      <c r="V43" s="3"/>
      <c r="W43" s="113"/>
      <c r="X43" s="115"/>
      <c r="Y43" s="115"/>
      <c r="Z43" s="115"/>
      <c r="AA43" s="115"/>
      <c r="AB43" s="115"/>
      <c r="AC43" s="115"/>
      <c r="AD43" s="115" t="s">
        <v>40</v>
      </c>
    </row>
    <row r="44" spans="1:30" ht="13.5">
      <c r="A44" s="4"/>
      <c r="B44" s="5">
        <v>1990</v>
      </c>
      <c r="C44" s="5">
        <v>1991</v>
      </c>
      <c r="D44" s="5">
        <v>1992</v>
      </c>
      <c r="E44" s="5">
        <v>1993</v>
      </c>
      <c r="F44" s="5">
        <v>1994</v>
      </c>
      <c r="G44" s="5">
        <v>1995</v>
      </c>
      <c r="H44" s="5">
        <v>1996</v>
      </c>
      <c r="I44" s="5">
        <v>1997</v>
      </c>
      <c r="J44" s="5">
        <v>1998</v>
      </c>
      <c r="K44" s="5">
        <v>1999</v>
      </c>
      <c r="L44" s="5">
        <v>2000</v>
      </c>
      <c r="M44" s="5">
        <v>2001</v>
      </c>
      <c r="N44" s="5">
        <v>2002</v>
      </c>
      <c r="O44" s="5">
        <v>2003</v>
      </c>
      <c r="P44" s="5">
        <v>2004</v>
      </c>
      <c r="Q44" s="5" t="s">
        <v>4</v>
      </c>
      <c r="R44" s="5" t="s">
        <v>5</v>
      </c>
      <c r="S44" s="5" t="s">
        <v>6</v>
      </c>
      <c r="T44" s="5" t="s">
        <v>7</v>
      </c>
      <c r="U44" s="5">
        <v>2009</v>
      </c>
      <c r="V44" s="6" t="s">
        <v>8</v>
      </c>
      <c r="W44" s="6" t="s">
        <v>9</v>
      </c>
      <c r="X44" s="6">
        <v>2012</v>
      </c>
      <c r="Y44" s="6">
        <v>2013</v>
      </c>
      <c r="Z44" s="6">
        <v>2014</v>
      </c>
      <c r="AA44" s="6">
        <v>2015</v>
      </c>
      <c r="AB44" s="6" t="s">
        <v>14</v>
      </c>
      <c r="AC44" s="6" t="s">
        <v>15</v>
      </c>
      <c r="AD44" s="6" t="s">
        <v>16</v>
      </c>
    </row>
    <row r="45" spans="1:30" ht="15" customHeight="1">
      <c r="A45" s="116" t="s">
        <v>171</v>
      </c>
      <c r="B45" s="117"/>
      <c r="C45" s="117">
        <v>13.963145600830515</v>
      </c>
      <c r="D45" s="117">
        <v>13.3340924618538</v>
      </c>
      <c r="E45" s="117">
        <v>14.839746810007043</v>
      </c>
      <c r="F45" s="117">
        <v>14.873140857392826</v>
      </c>
      <c r="G45" s="117">
        <v>5.6435643564356468</v>
      </c>
      <c r="H45" s="117">
        <v>-14.317641121764836</v>
      </c>
      <c r="I45" s="117">
        <v>-5.4270088346655427</v>
      </c>
      <c r="J45" s="117">
        <v>-17.704626334519574</v>
      </c>
      <c r="K45" s="117">
        <v>2.6594594594594696</v>
      </c>
      <c r="L45" s="117">
        <v>8.3719460825610952</v>
      </c>
      <c r="M45" s="117">
        <v>0.52473034690505926</v>
      </c>
      <c r="N45" s="117">
        <v>3.7699371677138771</v>
      </c>
      <c r="O45" s="117">
        <v>2.5058220773171769</v>
      </c>
      <c r="P45" s="117">
        <v>5.4798255179934614</v>
      </c>
      <c r="Q45" s="117">
        <v>5.1779098819677785</v>
      </c>
      <c r="R45" s="117">
        <v>-4.800131061598961</v>
      </c>
      <c r="S45" s="117">
        <v>-0.9464808122526307</v>
      </c>
      <c r="T45" s="120">
        <v>6.0719249478804755</v>
      </c>
      <c r="U45" s="120">
        <v>-3.7834739169601193</v>
      </c>
      <c r="V45" s="120">
        <v>3.9748063664992799</v>
      </c>
      <c r="W45" s="120">
        <v>2.7341191879502276</v>
      </c>
      <c r="X45" s="120">
        <v>-0.60557768924303446</v>
      </c>
      <c r="Y45" s="120">
        <v>3.2146865480198841</v>
      </c>
      <c r="Z45" s="120">
        <v>-0.10097087378640879</v>
      </c>
      <c r="AA45" s="120">
        <v>12.758513450474268</v>
      </c>
      <c r="AB45" s="120">
        <v>6.1849272564296882</v>
      </c>
      <c r="AC45" s="120">
        <v>-7.6493506493506516</v>
      </c>
      <c r="AD45" s="120">
        <v>-6.2227534805231386</v>
      </c>
    </row>
    <row r="46" spans="1:30" ht="15" customHeight="1">
      <c r="A46" s="116" t="s">
        <v>172</v>
      </c>
      <c r="B46" s="117"/>
      <c r="C46" s="117"/>
      <c r="D46" s="117"/>
      <c r="E46" s="117"/>
      <c r="F46" s="117"/>
      <c r="G46" s="117"/>
      <c r="H46" s="117"/>
      <c r="I46" s="117"/>
      <c r="J46" s="117"/>
      <c r="K46" s="117"/>
      <c r="L46" s="117"/>
      <c r="M46" s="117"/>
      <c r="N46" s="117"/>
      <c r="O46" s="117"/>
      <c r="P46" s="117"/>
      <c r="Q46" s="117"/>
      <c r="R46" s="117"/>
      <c r="S46" s="117"/>
      <c r="T46" s="120"/>
      <c r="U46" s="120"/>
      <c r="V46" s="120"/>
      <c r="W46" s="120"/>
      <c r="X46" s="120"/>
      <c r="Y46" s="120"/>
      <c r="Z46" s="120"/>
      <c r="AA46" s="120"/>
      <c r="AB46" s="120"/>
      <c r="AC46" s="120"/>
      <c r="AD46" s="120"/>
    </row>
    <row r="47" spans="1:30" ht="15" customHeight="1">
      <c r="A47" s="116" t="s">
        <v>173</v>
      </c>
      <c r="B47" s="117"/>
      <c r="C47" s="117">
        <v>4.6650124069478949</v>
      </c>
      <c r="D47" s="117">
        <v>2.607871028923654</v>
      </c>
      <c r="E47" s="117">
        <v>1.7097966728280909</v>
      </c>
      <c r="F47" s="117">
        <v>11.721944570649697</v>
      </c>
      <c r="G47" s="117">
        <v>15.900772671817819</v>
      </c>
      <c r="H47" s="117">
        <v>16.877192982456137</v>
      </c>
      <c r="I47" s="117">
        <v>-8.8261783248273815</v>
      </c>
      <c r="J47" s="117">
        <v>-14.948962792229167</v>
      </c>
      <c r="K47" s="117">
        <v>16.531165311653112</v>
      </c>
      <c r="L47" s="117">
        <v>7.4086378737541452</v>
      </c>
      <c r="M47" s="117">
        <v>13.485926384163307</v>
      </c>
      <c r="N47" s="117">
        <v>26.737530662305801</v>
      </c>
      <c r="O47" s="117">
        <v>17.677419354838705</v>
      </c>
      <c r="P47" s="117">
        <v>5.7748538011695985</v>
      </c>
      <c r="Q47" s="117">
        <v>-4.2328956461644793</v>
      </c>
      <c r="R47" s="117">
        <v>-20.476276384629273</v>
      </c>
      <c r="S47" s="117">
        <v>-8.5299455535390223</v>
      </c>
      <c r="T47" s="120">
        <v>-3.8690476190476204</v>
      </c>
      <c r="U47" s="120">
        <v>-1.4963880288957654</v>
      </c>
      <c r="V47" s="120">
        <v>10.68622315348351</v>
      </c>
      <c r="W47" s="120">
        <v>6.3416942735447179</v>
      </c>
      <c r="X47" s="120">
        <v>6.3195371606586548</v>
      </c>
      <c r="Y47" s="120">
        <v>11.992465466722479</v>
      </c>
      <c r="Z47" s="120">
        <v>1.495047654643983</v>
      </c>
      <c r="AA47" s="120">
        <v>13.257227030012885</v>
      </c>
      <c r="AB47" s="120">
        <v>0.17883271012844659</v>
      </c>
      <c r="AC47" s="120">
        <v>0.51931191171696867</v>
      </c>
      <c r="AD47" s="120">
        <v>2.0988052954472209</v>
      </c>
    </row>
    <row r="48" spans="1:30" ht="15" customHeight="1">
      <c r="A48" s="116" t="s">
        <v>174</v>
      </c>
      <c r="B48" s="117"/>
      <c r="C48" s="117">
        <v>13.739234928900458</v>
      </c>
      <c r="D48" s="117">
        <v>15.143511181546046</v>
      </c>
      <c r="E48" s="117">
        <v>19.330172809298048</v>
      </c>
      <c r="F48" s="117">
        <v>15.570934256055352</v>
      </c>
      <c r="G48" s="117">
        <v>3.0161898425371589</v>
      </c>
      <c r="H48" s="117">
        <v>16.641550053821305</v>
      </c>
      <c r="I48" s="117">
        <v>3.4791435954226699</v>
      </c>
      <c r="J48" s="117">
        <v>-2.1136181218228813</v>
      </c>
      <c r="K48" s="117">
        <v>1.4577259475218654</v>
      </c>
      <c r="L48" s="117">
        <v>13.03879310344827</v>
      </c>
      <c r="M48" s="117">
        <v>0.92945662535748852</v>
      </c>
      <c r="N48" s="117">
        <v>16.765053128689502</v>
      </c>
      <c r="O48" s="117">
        <v>7.3474890461745872</v>
      </c>
      <c r="P48" s="117">
        <v>14.78178963893248</v>
      </c>
      <c r="Q48" s="117">
        <v>5.7716505279282302</v>
      </c>
      <c r="R48" s="117">
        <v>1.0344470880312429E-2</v>
      </c>
      <c r="S48" s="117">
        <v>-16.249482829954488</v>
      </c>
      <c r="T48" s="120">
        <v>2.3403729776460409</v>
      </c>
      <c r="U48" s="120">
        <v>2.7031919386954542</v>
      </c>
      <c r="V48" s="120">
        <v>3.9833147288643573</v>
      </c>
      <c r="W48" s="120">
        <v>4.966382281484826</v>
      </c>
      <c r="X48" s="120">
        <v>-1.7978253848638133</v>
      </c>
      <c r="Y48" s="120">
        <v>8.6549002411751843</v>
      </c>
      <c r="Z48" s="120">
        <v>-1.8866972708469945</v>
      </c>
      <c r="AA48" s="120">
        <v>1.8561365622911126</v>
      </c>
      <c r="AB48" s="120">
        <v>-2.4028268551236778</v>
      </c>
      <c r="AC48" s="120">
        <v>0.49653460225509605</v>
      </c>
      <c r="AD48" s="120">
        <v>-0.62789500772002782</v>
      </c>
    </row>
    <row r="49" spans="1:30" ht="15" customHeight="1">
      <c r="A49" s="116" t="s">
        <v>175</v>
      </c>
      <c r="B49" s="117"/>
      <c r="C49" s="117">
        <v>22.965500661137156</v>
      </c>
      <c r="D49" s="117">
        <v>25.142968864558384</v>
      </c>
      <c r="E49" s="117">
        <v>14.373315627074959</v>
      </c>
      <c r="F49" s="117">
        <v>10.722945053443979</v>
      </c>
      <c r="G49" s="117">
        <v>22.897325972303605</v>
      </c>
      <c r="H49" s="117">
        <v>11.245514091399599</v>
      </c>
      <c r="I49" s="117">
        <v>9.7432773867532916</v>
      </c>
      <c r="J49" s="117">
        <v>3.3013341007667378</v>
      </c>
      <c r="K49" s="117">
        <v>13.394225220384854</v>
      </c>
      <c r="L49" s="117">
        <v>18.78597501052927</v>
      </c>
      <c r="M49" s="117">
        <v>35.076600333879952</v>
      </c>
      <c r="N49" s="117">
        <v>6.0482106920990475</v>
      </c>
      <c r="O49" s="117">
        <v>8.4692972504692534</v>
      </c>
      <c r="P49" s="117">
        <v>22.671953144313221</v>
      </c>
      <c r="Q49" s="117">
        <v>15.642657283035817</v>
      </c>
      <c r="R49" s="117">
        <v>23.670082640196782</v>
      </c>
      <c r="S49" s="117">
        <v>14.55692429423847</v>
      </c>
      <c r="T49" s="120">
        <v>14.61511895807017</v>
      </c>
      <c r="U49" s="120">
        <v>0.85565691171008496</v>
      </c>
      <c r="V49" s="120">
        <v>5.2647303176272686</v>
      </c>
      <c r="W49" s="120">
        <v>7.9021955078982984</v>
      </c>
      <c r="X49" s="120">
        <v>10.800556332242778</v>
      </c>
      <c r="Y49" s="120">
        <v>5.9917335215133249</v>
      </c>
      <c r="Z49" s="120">
        <v>5.0866438398193452</v>
      </c>
      <c r="AA49" s="120">
        <v>9.9585122813573719</v>
      </c>
      <c r="AB49" s="120">
        <v>1.4075195156922007</v>
      </c>
      <c r="AC49" s="120">
        <v>4.7200860911026155</v>
      </c>
      <c r="AD49" s="120">
        <v>11.608509106183803</v>
      </c>
    </row>
    <row r="50" spans="1:30" ht="15" customHeight="1">
      <c r="A50" s="116" t="s">
        <v>176</v>
      </c>
      <c r="B50" s="117"/>
      <c r="C50" s="117">
        <v>0</v>
      </c>
      <c r="D50" s="117">
        <v>0</v>
      </c>
      <c r="E50" s="117">
        <v>14.476386036960974</v>
      </c>
      <c r="F50" s="117">
        <v>39.551569506726452</v>
      </c>
      <c r="G50" s="117">
        <v>75.38560411311056</v>
      </c>
      <c r="H50" s="117">
        <v>39.245144741663609</v>
      </c>
      <c r="I50" s="117">
        <v>7.7368421052631504</v>
      </c>
      <c r="J50" s="117">
        <v>44.748412310698598</v>
      </c>
      <c r="K50" s="117">
        <v>72.780965237934538</v>
      </c>
      <c r="L50" s="117">
        <v>-2.84207442133021</v>
      </c>
      <c r="M50" s="117">
        <v>17.752312022517074</v>
      </c>
      <c r="N50" s="117">
        <v>17.594331569062675</v>
      </c>
      <c r="O50" s="117">
        <v>24.464609800362979</v>
      </c>
      <c r="P50" s="117">
        <v>25.424321959755034</v>
      </c>
      <c r="Q50" s="117">
        <v>18.815104166666671</v>
      </c>
      <c r="R50" s="117">
        <v>23.581213307240702</v>
      </c>
      <c r="S50" s="117">
        <v>10.783847980997635</v>
      </c>
      <c r="T50" s="120">
        <v>-1.0577472841623745</v>
      </c>
      <c r="U50" s="120">
        <v>-6.613695463738793</v>
      </c>
      <c r="V50" s="120">
        <v>10.804121159617594</v>
      </c>
      <c r="W50" s="120">
        <v>13.475553569932714</v>
      </c>
      <c r="X50" s="120">
        <v>11.370850660695382</v>
      </c>
      <c r="Y50" s="120">
        <v>19.882898806893508</v>
      </c>
      <c r="Z50" s="120">
        <v>9.5578613686208627</v>
      </c>
      <c r="AA50" s="120">
        <v>12.231474472201185</v>
      </c>
      <c r="AB50" s="120">
        <v>4.9253552371245206</v>
      </c>
      <c r="AC50" s="120">
        <v>6.2169652295648774</v>
      </c>
      <c r="AD50" s="120">
        <v>4.0576162681227572</v>
      </c>
    </row>
    <row r="51" spans="1:30" ht="15" customHeight="1">
      <c r="A51" s="116" t="s">
        <v>177</v>
      </c>
      <c r="B51" s="117"/>
      <c r="C51" s="117">
        <v>-11.827956989247312</v>
      </c>
      <c r="D51" s="117">
        <v>-7.3170731707317032</v>
      </c>
      <c r="E51" s="117">
        <v>36.84210526315789</v>
      </c>
      <c r="F51" s="117">
        <v>38.461538461538453</v>
      </c>
      <c r="G51" s="117">
        <v>6.25</v>
      </c>
      <c r="H51" s="117">
        <v>-27.450980392156865</v>
      </c>
      <c r="I51" s="117">
        <v>29.72972972972974</v>
      </c>
      <c r="J51" s="117">
        <v>0.69444444444444287</v>
      </c>
      <c r="K51" s="117">
        <v>60</v>
      </c>
      <c r="L51" s="117">
        <v>23.275862068965523</v>
      </c>
      <c r="M51" s="117">
        <v>44.4055944055944</v>
      </c>
      <c r="N51" s="117">
        <v>81.598062953995168</v>
      </c>
      <c r="O51" s="117">
        <v>16.399999999999991</v>
      </c>
      <c r="P51" s="117">
        <v>31.271477663230229</v>
      </c>
      <c r="Q51" s="117">
        <v>47.120418848167532</v>
      </c>
      <c r="R51" s="117">
        <v>2.491103202846972</v>
      </c>
      <c r="S51" s="117">
        <v>-18.981481481481481</v>
      </c>
      <c r="T51" s="120">
        <v>-5.7857142857142776</v>
      </c>
      <c r="U51" s="120">
        <v>8.112206216830927</v>
      </c>
      <c r="V51" s="120">
        <v>-11.430575035063114</v>
      </c>
      <c r="W51" s="120">
        <v>11.797307996832942</v>
      </c>
      <c r="X51" s="120">
        <v>-6.0906515580736595</v>
      </c>
      <c r="Y51" s="120">
        <v>25.942684766214171</v>
      </c>
      <c r="Z51" s="120">
        <v>14.910179640718567</v>
      </c>
      <c r="AA51" s="120">
        <v>13.861386138613852</v>
      </c>
      <c r="AB51" s="120">
        <v>14.553775743707092</v>
      </c>
      <c r="AC51" s="120">
        <v>11.186576108669598</v>
      </c>
      <c r="AD51" s="120">
        <v>18.684872439813162</v>
      </c>
    </row>
    <row r="52" spans="1:30" ht="15" customHeight="1">
      <c r="A52" s="118" t="s">
        <v>90</v>
      </c>
      <c r="B52" s="119"/>
      <c r="C52" s="119">
        <v>19.892801411221939</v>
      </c>
      <c r="D52" s="119">
        <v>23.303717955973056</v>
      </c>
      <c r="E52" s="119">
        <v>14.511909679195938</v>
      </c>
      <c r="F52" s="119">
        <v>12.316139633682013</v>
      </c>
      <c r="G52" s="119">
        <v>19.160362546388825</v>
      </c>
      <c r="H52" s="119">
        <v>9.2098761735068138</v>
      </c>
      <c r="I52" s="119">
        <v>6.3176944802434889</v>
      </c>
      <c r="J52" s="119">
        <v>1.3372707812137321</v>
      </c>
      <c r="K52" s="119">
        <v>14.980339259127291</v>
      </c>
      <c r="L52" s="119">
        <v>14.641137734491736</v>
      </c>
      <c r="M52" s="119">
        <v>25.81286685202349</v>
      </c>
      <c r="N52" s="119">
        <v>8.736053774497023</v>
      </c>
      <c r="O52" s="119">
        <v>9.7990924936665067</v>
      </c>
      <c r="P52" s="119">
        <v>20.343460181370631</v>
      </c>
      <c r="Q52" s="119">
        <v>13.731668500261691</v>
      </c>
      <c r="R52" s="119">
        <v>17.359761079649516</v>
      </c>
      <c r="S52" s="119">
        <v>8.382847791555136</v>
      </c>
      <c r="T52" s="121">
        <v>9.4245379838894223</v>
      </c>
      <c r="U52" s="121">
        <v>-0.64978222511614092</v>
      </c>
      <c r="V52" s="121">
        <v>6.0842635008710317</v>
      </c>
      <c r="W52" s="121">
        <v>8.4296314316993062</v>
      </c>
      <c r="X52" s="121">
        <v>8.8152285582702632</v>
      </c>
      <c r="Y52" s="121">
        <v>9.5582649650562104</v>
      </c>
      <c r="Z52" s="121">
        <v>5.2924177176634259</v>
      </c>
      <c r="AA52" s="121">
        <v>10.093251331741897</v>
      </c>
      <c r="AB52" s="121">
        <v>2.4019943987644012</v>
      </c>
      <c r="AC52" s="121">
        <v>4.1255436993459966</v>
      </c>
      <c r="AD52" s="121">
        <v>7.5785715573667005</v>
      </c>
    </row>
    <row r="53" spans="1:30" ht="15" customHeight="1">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ht="15" customHeight="1">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ht="15" customHeight="1">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7" spans="1:30" ht="15" customHeight="1">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ht="15" customHeight="1">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ht="15" customHeight="1">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ht="15" customHeight="1">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ht="15" customHeight="1">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ht="15" customHeight="1">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sheetData>
  <printOptions horizontalCentered="1"/>
  <pageMargins left="0.39370078740157483" right="0.27559055118110237" top="0.74803149606299213" bottom="0.74803149606299213" header="0.31496062992125984" footer="0.31496062992125984"/>
  <pageSetup paperSize="9" scale="85" firstPageNumber="113" orientation="portrait" useFirstPageNumber="1" r:id="rId1"/>
  <headerFooter>
    <oddHeader>&amp;C&amp;"Arial Narrow,Regular"&amp;P</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5" style="36" customWidth="1"/>
    <col min="2" max="19" width="7.375" style="36" hidden="1" customWidth="1"/>
    <col min="20" max="22" width="7.25" style="36" hidden="1" customWidth="1"/>
    <col min="23" max="30" width="7.25" style="36" customWidth="1"/>
    <col min="31" max="16384" width="7.75" style="35"/>
  </cols>
  <sheetData>
    <row r="1" spans="1:30" ht="15" customHeight="1">
      <c r="A1" s="1" t="s">
        <v>181</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182</v>
      </c>
      <c r="B5" s="117">
        <v>96693</v>
      </c>
      <c r="C5" s="117">
        <v>109115</v>
      </c>
      <c r="D5" s="117">
        <v>158774</v>
      </c>
      <c r="E5" s="117">
        <v>200577</v>
      </c>
      <c r="F5" s="117">
        <v>240268</v>
      </c>
      <c r="G5" s="117">
        <v>252259</v>
      </c>
      <c r="H5" s="117">
        <v>270448</v>
      </c>
      <c r="I5" s="117">
        <v>249596</v>
      </c>
      <c r="J5" s="117">
        <v>176536</v>
      </c>
      <c r="K5" s="117">
        <v>121968</v>
      </c>
      <c r="L5" s="117">
        <v>141075</v>
      </c>
      <c r="M5" s="117">
        <v>174271</v>
      </c>
      <c r="N5" s="117">
        <v>207836</v>
      </c>
      <c r="O5" s="117">
        <v>222586</v>
      </c>
      <c r="P5" s="117">
        <v>263118</v>
      </c>
      <c r="Q5" s="117">
        <v>310550</v>
      </c>
      <c r="R5" s="117">
        <v>345669</v>
      </c>
      <c r="S5" s="117">
        <v>386379</v>
      </c>
      <c r="T5" s="117">
        <v>417765</v>
      </c>
      <c r="U5" s="117">
        <v>431141</v>
      </c>
      <c r="V5" s="117">
        <v>467331</v>
      </c>
      <c r="W5" s="117">
        <v>522075</v>
      </c>
      <c r="X5" s="117">
        <v>605715</v>
      </c>
      <c r="Y5" s="117">
        <v>694738</v>
      </c>
      <c r="Z5" s="117">
        <v>766535</v>
      </c>
      <c r="AA5" s="117">
        <v>825928</v>
      </c>
      <c r="AB5" s="117">
        <v>872181</v>
      </c>
      <c r="AC5" s="117">
        <v>913276</v>
      </c>
      <c r="AD5" s="117">
        <v>946865</v>
      </c>
    </row>
    <row r="6" spans="1:30" ht="15" customHeight="1">
      <c r="A6" s="116" t="s">
        <v>183</v>
      </c>
      <c r="B6" s="117">
        <v>15728</v>
      </c>
      <c r="C6" s="117">
        <v>19926</v>
      </c>
      <c r="D6" s="117">
        <v>22219</v>
      </c>
      <c r="E6" s="117">
        <v>34857</v>
      </c>
      <c r="F6" s="117">
        <v>36610</v>
      </c>
      <c r="G6" s="117">
        <v>42469</v>
      </c>
      <c r="H6" s="117">
        <v>50079</v>
      </c>
      <c r="I6" s="117">
        <v>41524</v>
      </c>
      <c r="J6" s="117">
        <v>45049</v>
      </c>
      <c r="K6" s="117">
        <v>38047</v>
      </c>
      <c r="L6" s="117">
        <v>42284</v>
      </c>
      <c r="M6" s="117">
        <v>47094</v>
      </c>
      <c r="N6" s="117">
        <v>52475</v>
      </c>
      <c r="O6" s="117">
        <v>58324</v>
      </c>
      <c r="P6" s="117">
        <v>64108</v>
      </c>
      <c r="Q6" s="117">
        <v>70355</v>
      </c>
      <c r="R6" s="117">
        <v>76181</v>
      </c>
      <c r="S6" s="117">
        <v>79548</v>
      </c>
      <c r="T6" s="117">
        <v>80746</v>
      </c>
      <c r="U6" s="117">
        <v>97927</v>
      </c>
      <c r="V6" s="117">
        <v>86293</v>
      </c>
      <c r="W6" s="117">
        <v>94181</v>
      </c>
      <c r="X6" s="117">
        <v>109289</v>
      </c>
      <c r="Y6" s="117">
        <v>133372</v>
      </c>
      <c r="Z6" s="117">
        <v>154535</v>
      </c>
      <c r="AA6" s="117">
        <v>171974</v>
      </c>
      <c r="AB6" s="117">
        <v>204447</v>
      </c>
      <c r="AC6" s="117">
        <v>216620</v>
      </c>
      <c r="AD6" s="117">
        <v>234088</v>
      </c>
    </row>
    <row r="7" spans="1:30" ht="15" customHeight="1">
      <c r="A7" s="116" t="s">
        <v>184</v>
      </c>
      <c r="B7" s="117">
        <v>12683</v>
      </c>
      <c r="C7" s="117">
        <v>16161</v>
      </c>
      <c r="D7" s="117">
        <v>30136</v>
      </c>
      <c r="E7" s="117">
        <v>37606</v>
      </c>
      <c r="F7" s="117">
        <v>49763</v>
      </c>
      <c r="G7" s="117">
        <v>44424</v>
      </c>
      <c r="H7" s="117">
        <v>48065</v>
      </c>
      <c r="I7" s="117">
        <v>9510</v>
      </c>
      <c r="J7" s="117">
        <v>-9221</v>
      </c>
      <c r="K7" s="117">
        <v>12106</v>
      </c>
      <c r="L7" s="117">
        <v>9857</v>
      </c>
      <c r="M7" s="117">
        <v>9619</v>
      </c>
      <c r="N7" s="117">
        <v>16307</v>
      </c>
      <c r="O7" s="117">
        <v>36232</v>
      </c>
      <c r="P7" s="117">
        <v>40129</v>
      </c>
      <c r="Q7" s="117">
        <v>36199</v>
      </c>
      <c r="R7" s="117">
        <v>26695</v>
      </c>
      <c r="S7" s="117">
        <v>26993</v>
      </c>
      <c r="T7" s="117">
        <v>25011</v>
      </c>
      <c r="U7" s="117">
        <v>24832</v>
      </c>
      <c r="V7" s="117">
        <v>26908</v>
      </c>
      <c r="W7" s="117">
        <v>28426</v>
      </c>
      <c r="X7" s="117">
        <v>29611</v>
      </c>
      <c r="Y7" s="117">
        <v>43267</v>
      </c>
      <c r="Z7" s="117">
        <v>40190</v>
      </c>
      <c r="AA7" s="117">
        <v>40049</v>
      </c>
      <c r="AB7" s="117">
        <v>44395</v>
      </c>
      <c r="AC7" s="117">
        <v>48161</v>
      </c>
      <c r="AD7" s="117">
        <v>53547</v>
      </c>
    </row>
    <row r="8" spans="1:30" ht="15" customHeight="1">
      <c r="A8" s="118" t="s">
        <v>90</v>
      </c>
      <c r="B8" s="119">
        <v>125104</v>
      </c>
      <c r="C8" s="119">
        <v>145202</v>
      </c>
      <c r="D8" s="119">
        <v>211129</v>
      </c>
      <c r="E8" s="119">
        <v>273040</v>
      </c>
      <c r="F8" s="119">
        <v>326641</v>
      </c>
      <c r="G8" s="119">
        <v>339152</v>
      </c>
      <c r="H8" s="119">
        <v>368592</v>
      </c>
      <c r="I8" s="119">
        <v>300630</v>
      </c>
      <c r="J8" s="119">
        <v>212364</v>
      </c>
      <c r="K8" s="119">
        <v>172121</v>
      </c>
      <c r="L8" s="119">
        <v>193216</v>
      </c>
      <c r="M8" s="119">
        <v>230984</v>
      </c>
      <c r="N8" s="119">
        <v>276618</v>
      </c>
      <c r="O8" s="119">
        <v>317142</v>
      </c>
      <c r="P8" s="119">
        <v>367355</v>
      </c>
      <c r="Q8" s="119">
        <v>417104</v>
      </c>
      <c r="R8" s="119">
        <v>448545</v>
      </c>
      <c r="S8" s="119">
        <v>492920</v>
      </c>
      <c r="T8" s="119">
        <v>523522</v>
      </c>
      <c r="U8" s="119">
        <v>553900</v>
      </c>
      <c r="V8" s="119">
        <v>580532</v>
      </c>
      <c r="W8" s="119">
        <v>644682</v>
      </c>
      <c r="X8" s="119">
        <v>744615</v>
      </c>
      <c r="Y8" s="119">
        <v>871377</v>
      </c>
      <c r="Z8" s="119">
        <v>961260</v>
      </c>
      <c r="AA8" s="119">
        <v>1037951</v>
      </c>
      <c r="AB8" s="119">
        <v>1121023</v>
      </c>
      <c r="AC8" s="119">
        <v>1178057</v>
      </c>
      <c r="AD8" s="119">
        <v>1234500</v>
      </c>
    </row>
    <row r="9" spans="1:30" s="243" customFormat="1" ht="15" customHeight="1">
      <c r="A9" s="240"/>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row>
    <row r="10" spans="1:30" ht="15" customHeight="1">
      <c r="A10" s="1" t="s">
        <v>185</v>
      </c>
      <c r="B10" s="2"/>
      <c r="C10" s="2"/>
      <c r="D10" s="2"/>
      <c r="E10" s="2"/>
      <c r="F10" s="2"/>
      <c r="G10" s="2"/>
      <c r="H10" s="2"/>
      <c r="I10" s="2"/>
      <c r="J10" s="2"/>
      <c r="K10" s="2"/>
      <c r="L10" s="2"/>
      <c r="M10" s="2"/>
      <c r="N10" s="2"/>
      <c r="O10" s="2"/>
      <c r="P10" s="2"/>
      <c r="Q10" s="2"/>
      <c r="R10" s="2"/>
      <c r="S10" s="2"/>
      <c r="T10" s="2"/>
      <c r="U10" s="2"/>
      <c r="V10" s="2"/>
      <c r="W10" s="2"/>
      <c r="X10" s="114"/>
      <c r="Y10" s="114"/>
      <c r="Z10" s="114"/>
      <c r="AA10" s="114"/>
      <c r="AB10" s="114"/>
      <c r="AC10" s="114"/>
      <c r="AD10" s="114"/>
    </row>
    <row r="11" spans="1:30" ht="15" customHeight="1">
      <c r="A11" s="1" t="s">
        <v>32</v>
      </c>
      <c r="B11" s="2"/>
      <c r="C11" s="2"/>
      <c r="D11" s="2"/>
      <c r="E11" s="2"/>
      <c r="F11" s="2"/>
      <c r="G11" s="2"/>
      <c r="H11" s="2"/>
      <c r="I11" s="2"/>
      <c r="J11" s="2"/>
      <c r="K11" s="2"/>
      <c r="L11" s="2"/>
      <c r="M11" s="2"/>
      <c r="N11" s="2"/>
      <c r="O11" s="2"/>
      <c r="P11" s="2"/>
      <c r="Q11" s="2"/>
      <c r="R11" s="2"/>
      <c r="S11" s="2"/>
      <c r="T11" s="2"/>
      <c r="U11" s="2"/>
      <c r="V11" s="2"/>
      <c r="W11" s="2"/>
      <c r="X11" s="114"/>
      <c r="Y11" s="114"/>
      <c r="Z11" s="114"/>
      <c r="AA11" s="114"/>
      <c r="AB11" s="114"/>
      <c r="AC11" s="114"/>
      <c r="AD11" s="114"/>
    </row>
    <row r="12" spans="1:30" ht="15" customHeight="1">
      <c r="A12" s="2" t="s">
        <v>2</v>
      </c>
      <c r="B12" s="2"/>
      <c r="C12" s="2"/>
      <c r="D12" s="2"/>
      <c r="E12" s="2"/>
      <c r="F12" s="2"/>
      <c r="G12" s="2"/>
      <c r="H12" s="2"/>
      <c r="I12" s="2"/>
      <c r="J12" s="2"/>
      <c r="K12" s="2"/>
      <c r="L12" s="2"/>
      <c r="M12" s="2"/>
      <c r="N12" s="2"/>
      <c r="O12" s="3"/>
      <c r="P12" s="3"/>
      <c r="Q12" s="2"/>
      <c r="R12" s="3"/>
      <c r="S12" s="2"/>
      <c r="T12" s="3"/>
      <c r="U12" s="3"/>
      <c r="V12" s="3"/>
      <c r="W12" s="113"/>
      <c r="X12" s="115"/>
      <c r="Y12" s="115"/>
      <c r="Z12" s="115"/>
      <c r="AA12" s="115"/>
      <c r="AB12" s="115"/>
      <c r="AC12" s="115"/>
      <c r="AD12" s="115" t="s">
        <v>3</v>
      </c>
    </row>
    <row r="13" spans="1:30" ht="13.5">
      <c r="A13" s="4"/>
      <c r="B13" s="5">
        <v>1990</v>
      </c>
      <c r="C13" s="5">
        <v>1991</v>
      </c>
      <c r="D13" s="5">
        <v>1992</v>
      </c>
      <c r="E13" s="5">
        <v>1993</v>
      </c>
      <c r="F13" s="5">
        <v>1994</v>
      </c>
      <c r="G13" s="5">
        <v>1995</v>
      </c>
      <c r="H13" s="5">
        <v>1996</v>
      </c>
      <c r="I13" s="5">
        <v>1997</v>
      </c>
      <c r="J13" s="5">
        <v>1998</v>
      </c>
      <c r="K13" s="5">
        <v>1999</v>
      </c>
      <c r="L13" s="5">
        <v>2000</v>
      </c>
      <c r="M13" s="5">
        <v>2001</v>
      </c>
      <c r="N13" s="5">
        <v>2002</v>
      </c>
      <c r="O13" s="5">
        <v>2003</v>
      </c>
      <c r="P13" s="5">
        <v>2004</v>
      </c>
      <c r="Q13" s="5" t="s">
        <v>4</v>
      </c>
      <c r="R13" s="5" t="s">
        <v>5</v>
      </c>
      <c r="S13" s="5" t="s">
        <v>6</v>
      </c>
      <c r="T13" s="5" t="s">
        <v>7</v>
      </c>
      <c r="U13" s="5">
        <v>2009</v>
      </c>
      <c r="V13" s="6" t="s">
        <v>8</v>
      </c>
      <c r="W13" s="6" t="s">
        <v>9</v>
      </c>
      <c r="X13" s="6">
        <v>2012</v>
      </c>
      <c r="Y13" s="6">
        <v>2013</v>
      </c>
      <c r="Z13" s="6">
        <v>2014</v>
      </c>
      <c r="AA13" s="6">
        <v>2015</v>
      </c>
      <c r="AB13" s="6" t="s">
        <v>14</v>
      </c>
      <c r="AC13" s="6" t="s">
        <v>15</v>
      </c>
      <c r="AD13" s="6" t="s">
        <v>16</v>
      </c>
    </row>
    <row r="14" spans="1:30" ht="15" customHeight="1">
      <c r="A14" s="116" t="s">
        <v>182</v>
      </c>
      <c r="B14" s="117">
        <v>187463</v>
      </c>
      <c r="C14" s="117">
        <v>200076</v>
      </c>
      <c r="D14" s="117">
        <v>279353</v>
      </c>
      <c r="E14" s="117">
        <v>341551</v>
      </c>
      <c r="F14" s="117">
        <v>389544</v>
      </c>
      <c r="G14" s="117">
        <v>386838</v>
      </c>
      <c r="H14" s="117">
        <v>391557</v>
      </c>
      <c r="I14" s="117">
        <v>342242</v>
      </c>
      <c r="J14" s="117">
        <v>223906</v>
      </c>
      <c r="K14" s="117">
        <v>154372</v>
      </c>
      <c r="L14" s="117">
        <v>175638</v>
      </c>
      <c r="M14" s="117">
        <v>188859</v>
      </c>
      <c r="N14" s="117">
        <v>207836</v>
      </c>
      <c r="O14" s="117">
        <v>215406</v>
      </c>
      <c r="P14" s="117">
        <v>228152</v>
      </c>
      <c r="Q14" s="117">
        <v>246693</v>
      </c>
      <c r="R14" s="117">
        <v>252017</v>
      </c>
      <c r="S14" s="117">
        <v>261109</v>
      </c>
      <c r="T14" s="117">
        <v>263243</v>
      </c>
      <c r="U14" s="117">
        <v>289774</v>
      </c>
      <c r="V14" s="117">
        <v>313112</v>
      </c>
      <c r="W14" s="117">
        <v>333645</v>
      </c>
      <c r="X14" s="117">
        <v>389034</v>
      </c>
      <c r="Y14" s="117">
        <v>426102</v>
      </c>
      <c r="Z14" s="117">
        <v>455833</v>
      </c>
      <c r="AA14" s="117">
        <v>492211</v>
      </c>
      <c r="AB14" s="117">
        <v>513859</v>
      </c>
      <c r="AC14" s="117">
        <v>547743</v>
      </c>
      <c r="AD14" s="117">
        <v>560074</v>
      </c>
    </row>
    <row r="15" spans="1:30" ht="15" customHeight="1">
      <c r="A15" s="116" t="s">
        <v>183</v>
      </c>
      <c r="B15" s="117">
        <v>24482</v>
      </c>
      <c r="C15" s="117">
        <v>29335</v>
      </c>
      <c r="D15" s="117">
        <v>31387</v>
      </c>
      <c r="E15" s="117">
        <v>47654</v>
      </c>
      <c r="F15" s="117">
        <v>47651</v>
      </c>
      <c r="G15" s="117">
        <v>52283</v>
      </c>
      <c r="H15" s="117">
        <v>58207</v>
      </c>
      <c r="I15" s="117">
        <v>45709</v>
      </c>
      <c r="J15" s="117">
        <v>45871</v>
      </c>
      <c r="K15" s="117">
        <v>38661</v>
      </c>
      <c r="L15" s="117">
        <v>42265</v>
      </c>
      <c r="M15" s="117">
        <v>47165</v>
      </c>
      <c r="N15" s="117">
        <v>52475</v>
      </c>
      <c r="O15" s="117">
        <v>57422</v>
      </c>
      <c r="P15" s="117">
        <v>61629</v>
      </c>
      <c r="Q15" s="117">
        <v>65399</v>
      </c>
      <c r="R15" s="117">
        <v>67160</v>
      </c>
      <c r="S15" s="117">
        <v>68700</v>
      </c>
      <c r="T15" s="117">
        <v>65781</v>
      </c>
      <c r="U15" s="117">
        <v>79562</v>
      </c>
      <c r="V15" s="117">
        <v>67887</v>
      </c>
      <c r="W15" s="117">
        <v>71373</v>
      </c>
      <c r="X15" s="117">
        <v>80302</v>
      </c>
      <c r="Y15" s="117">
        <v>96031</v>
      </c>
      <c r="Z15" s="117">
        <v>110514</v>
      </c>
      <c r="AA15" s="117">
        <v>124138</v>
      </c>
      <c r="AB15" s="117">
        <v>147337</v>
      </c>
      <c r="AC15" s="117">
        <v>154893</v>
      </c>
      <c r="AD15" s="117">
        <v>165633</v>
      </c>
    </row>
    <row r="16" spans="1:30" ht="15" customHeight="1">
      <c r="A16" s="116" t="s">
        <v>184</v>
      </c>
      <c r="B16" s="117">
        <v>19739</v>
      </c>
      <c r="C16" s="117">
        <v>23790</v>
      </c>
      <c r="D16" s="117">
        <v>42568</v>
      </c>
      <c r="E16" s="117">
        <v>51412</v>
      </c>
      <c r="F16" s="117">
        <v>64770</v>
      </c>
      <c r="G16" s="117">
        <v>54691</v>
      </c>
      <c r="H16" s="117">
        <v>55867</v>
      </c>
      <c r="I16" s="117">
        <v>10469</v>
      </c>
      <c r="J16" s="117">
        <v>-9390</v>
      </c>
      <c r="K16" s="117">
        <v>12302</v>
      </c>
      <c r="L16" s="117">
        <v>9852</v>
      </c>
      <c r="M16" s="117">
        <v>9634</v>
      </c>
      <c r="N16" s="117">
        <v>16307</v>
      </c>
      <c r="O16" s="117">
        <v>35672</v>
      </c>
      <c r="P16" s="117">
        <v>38577</v>
      </c>
      <c r="Q16" s="117">
        <v>33648</v>
      </c>
      <c r="R16" s="117">
        <v>23534</v>
      </c>
      <c r="S16" s="117">
        <v>23311</v>
      </c>
      <c r="T16" s="117">
        <v>20376</v>
      </c>
      <c r="U16" s="117">
        <v>20176</v>
      </c>
      <c r="V16" s="117">
        <v>21169</v>
      </c>
      <c r="W16" s="117">
        <v>21543</v>
      </c>
      <c r="X16" s="117">
        <v>21758</v>
      </c>
      <c r="Y16" s="117">
        <v>31145</v>
      </c>
      <c r="Z16" s="117">
        <v>28734</v>
      </c>
      <c r="AA16" s="117">
        <v>28901</v>
      </c>
      <c r="AB16" s="117">
        <v>31985</v>
      </c>
      <c r="AC16" s="117">
        <v>34428</v>
      </c>
      <c r="AD16" s="117">
        <v>37878</v>
      </c>
    </row>
    <row r="17" spans="1:30" ht="15" customHeight="1">
      <c r="A17" s="118" t="s">
        <v>90</v>
      </c>
      <c r="B17" s="119">
        <v>229189</v>
      </c>
      <c r="C17" s="119">
        <v>251589</v>
      </c>
      <c r="D17" s="119">
        <v>351019</v>
      </c>
      <c r="E17" s="119">
        <v>439348</v>
      </c>
      <c r="F17" s="119">
        <v>500418</v>
      </c>
      <c r="G17" s="119">
        <v>491450</v>
      </c>
      <c r="H17" s="119">
        <v>504265</v>
      </c>
      <c r="I17" s="119">
        <v>389520</v>
      </c>
      <c r="J17" s="119">
        <v>254517</v>
      </c>
      <c r="K17" s="119">
        <v>205856</v>
      </c>
      <c r="L17" s="119">
        <v>227310</v>
      </c>
      <c r="M17" s="119">
        <v>245313</v>
      </c>
      <c r="N17" s="119">
        <v>276618</v>
      </c>
      <c r="O17" s="119">
        <v>308500</v>
      </c>
      <c r="P17" s="119">
        <v>328339</v>
      </c>
      <c r="Q17" s="119">
        <v>346373</v>
      </c>
      <c r="R17" s="119">
        <v>344475</v>
      </c>
      <c r="S17" s="119">
        <v>355200</v>
      </c>
      <c r="T17" s="119">
        <v>352591</v>
      </c>
      <c r="U17" s="119">
        <v>392175</v>
      </c>
      <c r="V17" s="119">
        <v>407451</v>
      </c>
      <c r="W17" s="119">
        <v>432403</v>
      </c>
      <c r="X17" s="119">
        <v>498628</v>
      </c>
      <c r="Y17" s="119">
        <v>560159</v>
      </c>
      <c r="Z17" s="119">
        <v>602101</v>
      </c>
      <c r="AA17" s="119">
        <v>652498</v>
      </c>
      <c r="AB17" s="119">
        <v>698226</v>
      </c>
      <c r="AC17" s="119">
        <v>742692</v>
      </c>
      <c r="AD17" s="119">
        <v>768167</v>
      </c>
    </row>
    <row r="18" spans="1:30" ht="15" customHeight="1">
      <c r="A18" s="98" t="s">
        <v>36</v>
      </c>
    </row>
    <row r="19" spans="1:30" s="243" customFormat="1" ht="15" customHeight="1">
      <c r="A19" s="240"/>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row>
    <row r="20" spans="1:30" ht="15" customHeight="1">
      <c r="A20" s="1" t="s">
        <v>186</v>
      </c>
      <c r="B20" s="2"/>
      <c r="C20" s="2"/>
      <c r="D20" s="2"/>
      <c r="E20" s="2"/>
      <c r="F20" s="2"/>
      <c r="G20" s="2"/>
      <c r="H20" s="2"/>
      <c r="I20" s="2"/>
      <c r="J20" s="2"/>
      <c r="K20" s="2"/>
      <c r="L20" s="2"/>
      <c r="M20" s="2"/>
      <c r="N20" s="2"/>
      <c r="O20" s="2"/>
      <c r="P20" s="2"/>
      <c r="Q20" s="2"/>
      <c r="R20" s="2"/>
      <c r="S20" s="2"/>
      <c r="T20" s="2"/>
      <c r="U20" s="2"/>
      <c r="V20" s="2"/>
      <c r="W20" s="2"/>
      <c r="X20" s="114"/>
      <c r="Y20" s="114"/>
      <c r="Z20" s="114"/>
      <c r="AA20" s="114"/>
      <c r="AB20" s="114"/>
      <c r="AC20" s="114"/>
      <c r="AD20" s="114"/>
    </row>
    <row r="21" spans="1:30" ht="15" customHeight="1">
      <c r="A21" s="1" t="s">
        <v>38</v>
      </c>
      <c r="B21" s="2"/>
      <c r="C21" s="2"/>
      <c r="D21" s="2"/>
      <c r="E21" s="2"/>
      <c r="F21" s="2"/>
      <c r="G21" s="2"/>
      <c r="H21" s="2"/>
      <c r="I21" s="2"/>
      <c r="J21" s="2"/>
      <c r="K21" s="2"/>
      <c r="L21" s="2"/>
      <c r="M21" s="2"/>
      <c r="N21" s="2"/>
      <c r="O21" s="2"/>
      <c r="P21" s="2"/>
      <c r="Q21" s="2"/>
      <c r="R21" s="2"/>
      <c r="S21" s="2"/>
      <c r="T21" s="2"/>
      <c r="U21" s="2"/>
      <c r="V21" s="2"/>
      <c r="W21" s="2"/>
      <c r="X21" s="114"/>
      <c r="Y21" s="114"/>
      <c r="Z21" s="114"/>
      <c r="AA21" s="114"/>
      <c r="AB21" s="114"/>
      <c r="AC21" s="114"/>
      <c r="AD21" s="114"/>
    </row>
    <row r="22" spans="1:30" ht="15" customHeight="1">
      <c r="A22" s="2" t="s">
        <v>2</v>
      </c>
      <c r="B22" s="2"/>
      <c r="C22" s="2"/>
      <c r="D22" s="2"/>
      <c r="E22" s="2"/>
      <c r="F22" s="2"/>
      <c r="G22" s="2"/>
      <c r="H22" s="2"/>
      <c r="I22" s="2"/>
      <c r="J22" s="2"/>
      <c r="K22" s="2"/>
      <c r="L22" s="2"/>
      <c r="M22" s="2"/>
      <c r="N22" s="2"/>
      <c r="O22" s="3"/>
      <c r="P22" s="3"/>
      <c r="Q22" s="2"/>
      <c r="R22" s="3"/>
      <c r="S22" s="2"/>
      <c r="T22" s="3"/>
      <c r="U22" s="3"/>
      <c r="V22" s="3"/>
      <c r="W22" s="113"/>
      <c r="X22" s="115"/>
      <c r="Y22" s="115"/>
      <c r="Z22" s="115"/>
      <c r="AA22" s="115"/>
      <c r="AB22" s="115"/>
      <c r="AC22" s="115"/>
      <c r="AD22" s="115"/>
    </row>
    <row r="23" spans="1:30" ht="13.5">
      <c r="A23" s="4"/>
      <c r="B23" s="5">
        <v>1990</v>
      </c>
      <c r="C23" s="5">
        <v>1991</v>
      </c>
      <c r="D23" s="5">
        <v>1992</v>
      </c>
      <c r="E23" s="5">
        <v>1993</v>
      </c>
      <c r="F23" s="5">
        <v>1994</v>
      </c>
      <c r="G23" s="5">
        <v>1995</v>
      </c>
      <c r="H23" s="5">
        <v>1996</v>
      </c>
      <c r="I23" s="5">
        <v>1997</v>
      </c>
      <c r="J23" s="5">
        <v>1998</v>
      </c>
      <c r="K23" s="5">
        <v>1999</v>
      </c>
      <c r="L23" s="5">
        <v>2000</v>
      </c>
      <c r="M23" s="5">
        <v>2001</v>
      </c>
      <c r="N23" s="5">
        <v>2002</v>
      </c>
      <c r="O23" s="5">
        <v>2003</v>
      </c>
      <c r="P23" s="5">
        <v>2004</v>
      </c>
      <c r="Q23" s="5" t="s">
        <v>4</v>
      </c>
      <c r="R23" s="5" t="s">
        <v>5</v>
      </c>
      <c r="S23" s="5" t="s">
        <v>6</v>
      </c>
      <c r="T23" s="5" t="s">
        <v>7</v>
      </c>
      <c r="U23" s="5">
        <v>2009</v>
      </c>
      <c r="V23" s="6" t="s">
        <v>8</v>
      </c>
      <c r="W23" s="6" t="s">
        <v>9</v>
      </c>
      <c r="X23" s="6">
        <v>2012</v>
      </c>
      <c r="Y23" s="6">
        <v>2013</v>
      </c>
      <c r="Z23" s="6">
        <v>2014</v>
      </c>
      <c r="AA23" s="6">
        <v>2015</v>
      </c>
      <c r="AB23" s="6" t="s">
        <v>14</v>
      </c>
      <c r="AC23" s="6" t="s">
        <v>15</v>
      </c>
      <c r="AD23" s="6" t="s">
        <v>16</v>
      </c>
    </row>
    <row r="24" spans="1:30" ht="15" customHeight="1">
      <c r="A24" s="116" t="s">
        <v>182</v>
      </c>
      <c r="B24" s="117">
        <v>90.197559614311274</v>
      </c>
      <c r="C24" s="117">
        <v>96.266286880040013</v>
      </c>
      <c r="D24" s="117">
        <v>134.4103042783733</v>
      </c>
      <c r="E24" s="117">
        <v>164.33678477260915</v>
      </c>
      <c r="F24" s="117">
        <v>187.42854943320694</v>
      </c>
      <c r="G24" s="117">
        <v>186.12656132720028</v>
      </c>
      <c r="H24" s="117">
        <v>188.39710156084604</v>
      </c>
      <c r="I24" s="117">
        <v>164.66925845378086</v>
      </c>
      <c r="J24" s="117">
        <v>107.73205796878308</v>
      </c>
      <c r="K24" s="117">
        <v>74.275871360110855</v>
      </c>
      <c r="L24" s="117">
        <v>84.507977443753731</v>
      </c>
      <c r="M24" s="117">
        <v>90.869243057025727</v>
      </c>
      <c r="N24" s="117">
        <v>100</v>
      </c>
      <c r="O24" s="117">
        <v>103.6422948863527</v>
      </c>
      <c r="P24" s="117">
        <v>109.77501491560653</v>
      </c>
      <c r="Q24" s="117">
        <v>118.69599106988201</v>
      </c>
      <c r="R24" s="117">
        <v>121.25762620527723</v>
      </c>
      <c r="S24" s="117">
        <v>125.63222925768395</v>
      </c>
      <c r="T24" s="122">
        <v>126.65900036567294</v>
      </c>
      <c r="U24" s="122">
        <v>139.42435381743297</v>
      </c>
      <c r="V24" s="122">
        <v>150.65339979599298</v>
      </c>
      <c r="W24" s="122">
        <v>160.53282395735098</v>
      </c>
      <c r="X24" s="122">
        <v>187.18316364826114</v>
      </c>
      <c r="Y24" s="122">
        <v>205.01837987644106</v>
      </c>
      <c r="Z24" s="122">
        <v>219.32340884158668</v>
      </c>
      <c r="AA24" s="122">
        <v>236.82663253719286</v>
      </c>
      <c r="AB24" s="122">
        <v>247.24253738524615</v>
      </c>
      <c r="AC24" s="122">
        <v>263.54577647760743</v>
      </c>
      <c r="AD24" s="122">
        <v>269.47881983871906</v>
      </c>
    </row>
    <row r="25" spans="1:30" ht="15" customHeight="1">
      <c r="A25" s="116" t="s">
        <v>183</v>
      </c>
      <c r="B25" s="117">
        <v>46.654597427346367</v>
      </c>
      <c r="C25" s="117">
        <v>55.902810862315398</v>
      </c>
      <c r="D25" s="117">
        <v>59.813244402096245</v>
      </c>
      <c r="E25" s="117">
        <v>90.812767984754657</v>
      </c>
      <c r="F25" s="117">
        <v>90.807050976655574</v>
      </c>
      <c r="G25" s="117">
        <v>99.634111481657953</v>
      </c>
      <c r="H25" s="117">
        <v>110.92329680800383</v>
      </c>
      <c r="I25" s="117">
        <v>87.106241067174849</v>
      </c>
      <c r="J25" s="117">
        <v>87.414959504525967</v>
      </c>
      <c r="K25" s="117">
        <v>73.675083373034781</v>
      </c>
      <c r="L25" s="117">
        <v>80.543115769414001</v>
      </c>
      <c r="M25" s="117">
        <v>89.880895664602193</v>
      </c>
      <c r="N25" s="117">
        <v>100</v>
      </c>
      <c r="O25" s="117">
        <v>109.42734635540734</v>
      </c>
      <c r="P25" s="117">
        <v>117.44449737970461</v>
      </c>
      <c r="Q25" s="117">
        <v>124.62887089090042</v>
      </c>
      <c r="R25" s="117">
        <v>127.98475464506906</v>
      </c>
      <c r="S25" s="117">
        <v>130.91948546927108</v>
      </c>
      <c r="T25" s="122">
        <v>125.35683658885182</v>
      </c>
      <c r="U25" s="122">
        <v>151.618866126727</v>
      </c>
      <c r="V25" s="122">
        <v>129.37017627441637</v>
      </c>
      <c r="W25" s="122">
        <v>136.01333968556452</v>
      </c>
      <c r="X25" s="122">
        <v>153.02906145783703</v>
      </c>
      <c r="Y25" s="122">
        <v>183.00333492139109</v>
      </c>
      <c r="Z25" s="122">
        <v>210.60314435445446</v>
      </c>
      <c r="AA25" s="122">
        <v>236.56598380181035</v>
      </c>
      <c r="AB25" s="122">
        <v>280.77560743211046</v>
      </c>
      <c r="AC25" s="122">
        <v>295.17484516436394</v>
      </c>
      <c r="AD25" s="122">
        <v>315.64173415912336</v>
      </c>
    </row>
    <row r="26" spans="1:30" ht="15" customHeight="1">
      <c r="A26" s="116" t="s">
        <v>184</v>
      </c>
      <c r="B26" s="117">
        <v>121.04617648862454</v>
      </c>
      <c r="C26" s="117">
        <v>145.88826884160179</v>
      </c>
      <c r="D26" s="117">
        <v>261.04127061997917</v>
      </c>
      <c r="E26" s="117">
        <v>315.27564849451159</v>
      </c>
      <c r="F26" s="117">
        <v>397.19139020052745</v>
      </c>
      <c r="G26" s="117">
        <v>335.38357760470967</v>
      </c>
      <c r="H26" s="117">
        <v>342.59520451339915</v>
      </c>
      <c r="I26" s="117">
        <v>64.19942356043417</v>
      </c>
      <c r="J26" s="117">
        <v>-57.582633224995391</v>
      </c>
      <c r="K26" s="117">
        <v>75.439995094131348</v>
      </c>
      <c r="L26" s="117">
        <v>60.415772367694849</v>
      </c>
      <c r="M26" s="117">
        <v>59.078923161832343</v>
      </c>
      <c r="N26" s="117">
        <v>100</v>
      </c>
      <c r="O26" s="117">
        <v>218.75268289691545</v>
      </c>
      <c r="P26" s="117">
        <v>236.56711841540442</v>
      </c>
      <c r="Q26" s="117">
        <v>206.34083522413687</v>
      </c>
      <c r="R26" s="117">
        <v>144.3183908750843</v>
      </c>
      <c r="S26" s="117">
        <v>142.95087999018824</v>
      </c>
      <c r="T26" s="122">
        <v>124.95247439749798</v>
      </c>
      <c r="U26" s="122">
        <v>123.72600723615622</v>
      </c>
      <c r="V26" s="122">
        <v>129.81541669221804</v>
      </c>
      <c r="W26" s="122">
        <v>132.10891028392712</v>
      </c>
      <c r="X26" s="122">
        <v>133.42736248236952</v>
      </c>
      <c r="Y26" s="122">
        <v>190.99159869994477</v>
      </c>
      <c r="Z26" s="122">
        <v>176.2065370699699</v>
      </c>
      <c r="AA26" s="122">
        <v>177.23063714969027</v>
      </c>
      <c r="AB26" s="122">
        <v>196.14276077758012</v>
      </c>
      <c r="AC26" s="122">
        <v>211.12405715336965</v>
      </c>
      <c r="AD26" s="122">
        <v>232.28061568651492</v>
      </c>
    </row>
    <row r="27" spans="1:30" ht="15" customHeight="1">
      <c r="A27" s="118" t="s">
        <v>90</v>
      </c>
      <c r="B27" s="119">
        <v>82.85397190349147</v>
      </c>
      <c r="C27" s="119">
        <v>90.951781879704143</v>
      </c>
      <c r="D27" s="119">
        <v>126.89665893036607</v>
      </c>
      <c r="E27" s="119">
        <v>158.82842042094154</v>
      </c>
      <c r="F27" s="119">
        <v>180.90579788733925</v>
      </c>
      <c r="G27" s="119">
        <v>177.66378182186267</v>
      </c>
      <c r="H27" s="119">
        <v>182.29652444887898</v>
      </c>
      <c r="I27" s="119">
        <v>140.81513133635556</v>
      </c>
      <c r="J27" s="119">
        <v>92.010281326594793</v>
      </c>
      <c r="K27" s="119">
        <v>74.418873681394558</v>
      </c>
      <c r="L27" s="119">
        <v>82.174695789861829</v>
      </c>
      <c r="M27" s="119">
        <v>88.682949048868835</v>
      </c>
      <c r="N27" s="119">
        <v>100</v>
      </c>
      <c r="O27" s="119">
        <v>111.52564185989343</v>
      </c>
      <c r="P27" s="119">
        <v>118.69762632945071</v>
      </c>
      <c r="Q27" s="119">
        <v>125.21708637904979</v>
      </c>
      <c r="R27" s="119">
        <v>124.53094158731534</v>
      </c>
      <c r="S27" s="119">
        <v>128.40812962280108</v>
      </c>
      <c r="T27" s="123">
        <v>127.46495166619667</v>
      </c>
      <c r="U27" s="123">
        <v>141.77493872416107</v>
      </c>
      <c r="V27" s="123">
        <v>147.29735592043897</v>
      </c>
      <c r="W27" s="123">
        <v>156.31773781894159</v>
      </c>
      <c r="X27" s="123">
        <v>180.25869610799003</v>
      </c>
      <c r="Y27" s="123">
        <v>202.50272939577317</v>
      </c>
      <c r="Z27" s="123">
        <v>217.66515555748356</v>
      </c>
      <c r="AA27" s="123">
        <v>235.88414347584026</v>
      </c>
      <c r="AB27" s="123">
        <v>252.41524412728018</v>
      </c>
      <c r="AC27" s="123">
        <v>268.49011994881022</v>
      </c>
      <c r="AD27" s="123">
        <v>277.69957124988247</v>
      </c>
    </row>
    <row r="29" spans="1:30" ht="15" customHeight="1">
      <c r="A29" s="1" t="s">
        <v>187</v>
      </c>
      <c r="B29" s="2"/>
      <c r="C29" s="2"/>
      <c r="D29" s="2"/>
      <c r="E29" s="2"/>
      <c r="F29" s="2"/>
      <c r="G29" s="2"/>
      <c r="H29" s="2"/>
      <c r="I29" s="2"/>
      <c r="J29" s="2"/>
      <c r="K29" s="2"/>
      <c r="L29" s="2"/>
      <c r="M29" s="2"/>
      <c r="N29" s="2"/>
      <c r="O29" s="2"/>
      <c r="P29" s="2"/>
      <c r="Q29" s="2"/>
      <c r="R29" s="2"/>
      <c r="S29" s="2"/>
      <c r="T29" s="2"/>
      <c r="U29" s="2"/>
      <c r="V29" s="2"/>
      <c r="W29" s="2"/>
      <c r="X29" s="114"/>
      <c r="Y29" s="114"/>
      <c r="Z29" s="114"/>
      <c r="AA29" s="114"/>
      <c r="AB29" s="114"/>
      <c r="AC29" s="114"/>
      <c r="AD29" s="114"/>
    </row>
    <row r="30" spans="1:30" ht="15" customHeight="1">
      <c r="A30" s="1" t="s">
        <v>32</v>
      </c>
      <c r="B30" s="2"/>
      <c r="C30" s="2"/>
      <c r="D30" s="2"/>
      <c r="E30" s="2"/>
      <c r="F30" s="2"/>
      <c r="G30" s="2"/>
      <c r="H30" s="2"/>
      <c r="I30" s="2"/>
      <c r="J30" s="2"/>
      <c r="K30" s="2"/>
      <c r="L30" s="2"/>
      <c r="M30" s="2"/>
      <c r="N30" s="2"/>
      <c r="O30" s="2"/>
      <c r="P30" s="2"/>
      <c r="Q30" s="2"/>
      <c r="R30" s="2"/>
      <c r="S30" s="2"/>
      <c r="T30" s="2"/>
      <c r="U30" s="2"/>
      <c r="V30" s="2"/>
      <c r="W30" s="2"/>
      <c r="X30" s="114"/>
      <c r="Y30" s="114"/>
      <c r="Z30" s="114"/>
      <c r="AA30" s="114"/>
      <c r="AB30" s="114"/>
      <c r="AC30" s="114"/>
      <c r="AD30" s="114"/>
    </row>
    <row r="31" spans="1:30" ht="15" customHeight="1">
      <c r="A31" s="2" t="s">
        <v>2</v>
      </c>
      <c r="B31" s="2"/>
      <c r="C31" s="2"/>
      <c r="D31" s="2"/>
      <c r="E31" s="2"/>
      <c r="F31" s="2"/>
      <c r="G31" s="2"/>
      <c r="H31" s="2"/>
      <c r="I31" s="2"/>
      <c r="J31" s="2"/>
      <c r="K31" s="2"/>
      <c r="L31" s="2"/>
      <c r="M31" s="2"/>
      <c r="N31" s="2"/>
      <c r="O31" s="3"/>
      <c r="P31" s="3"/>
      <c r="Q31" s="2"/>
      <c r="R31" s="3"/>
      <c r="S31" s="2"/>
      <c r="T31" s="3"/>
      <c r="U31" s="3"/>
      <c r="V31" s="3"/>
      <c r="W31" s="113"/>
      <c r="X31" s="115"/>
      <c r="Y31" s="115"/>
      <c r="Z31" s="115"/>
      <c r="AA31" s="115"/>
      <c r="AB31" s="115"/>
      <c r="AC31" s="115"/>
      <c r="AD31" s="115" t="s">
        <v>40</v>
      </c>
    </row>
    <row r="32" spans="1:30" ht="13.5">
      <c r="A32" s="4"/>
      <c r="B32" s="5">
        <v>1990</v>
      </c>
      <c r="C32" s="5">
        <v>1991</v>
      </c>
      <c r="D32" s="5">
        <v>1992</v>
      </c>
      <c r="E32" s="5">
        <v>1993</v>
      </c>
      <c r="F32" s="5">
        <v>1994</v>
      </c>
      <c r="G32" s="5">
        <v>1995</v>
      </c>
      <c r="H32" s="5">
        <v>1996</v>
      </c>
      <c r="I32" s="5">
        <v>1997</v>
      </c>
      <c r="J32" s="5">
        <v>1998</v>
      </c>
      <c r="K32" s="5">
        <v>1999</v>
      </c>
      <c r="L32" s="5">
        <v>2000</v>
      </c>
      <c r="M32" s="5">
        <v>2001</v>
      </c>
      <c r="N32" s="5">
        <v>2002</v>
      </c>
      <c r="O32" s="5">
        <v>2003</v>
      </c>
      <c r="P32" s="5">
        <v>2004</v>
      </c>
      <c r="Q32" s="5" t="s">
        <v>4</v>
      </c>
      <c r="R32" s="5" t="s">
        <v>5</v>
      </c>
      <c r="S32" s="5" t="s">
        <v>6</v>
      </c>
      <c r="T32" s="5" t="s">
        <v>7</v>
      </c>
      <c r="U32" s="5">
        <v>2009</v>
      </c>
      <c r="V32" s="6" t="s">
        <v>8</v>
      </c>
      <c r="W32" s="6" t="s">
        <v>9</v>
      </c>
      <c r="X32" s="6">
        <v>2012</v>
      </c>
      <c r="Y32" s="6">
        <v>2013</v>
      </c>
      <c r="Z32" s="6">
        <v>2014</v>
      </c>
      <c r="AA32" s="6">
        <v>2015</v>
      </c>
      <c r="AB32" s="6" t="s">
        <v>14</v>
      </c>
      <c r="AC32" s="6" t="s">
        <v>15</v>
      </c>
      <c r="AD32" s="6" t="s">
        <v>16</v>
      </c>
    </row>
    <row r="33" spans="1:30" ht="15" customHeight="1">
      <c r="A33" s="116" t="s">
        <v>182</v>
      </c>
      <c r="B33" s="117"/>
      <c r="C33" s="117">
        <v>6.7282610435125889</v>
      </c>
      <c r="D33" s="117">
        <v>39.623443091625177</v>
      </c>
      <c r="E33" s="117">
        <v>22.265019527264784</v>
      </c>
      <c r="F33" s="117">
        <v>14.051488650304051</v>
      </c>
      <c r="G33" s="117">
        <v>-0.69465836978621098</v>
      </c>
      <c r="H33" s="117">
        <v>1.2198904967971202</v>
      </c>
      <c r="I33" s="117">
        <v>-12.594590315075465</v>
      </c>
      <c r="J33" s="117">
        <v>-34.576703034694745</v>
      </c>
      <c r="K33" s="117">
        <v>-31.054996293087271</v>
      </c>
      <c r="L33" s="117">
        <v>13.775814266835965</v>
      </c>
      <c r="M33" s="117">
        <v>7.5274143408601759</v>
      </c>
      <c r="N33" s="117">
        <v>10.048237044567628</v>
      </c>
      <c r="O33" s="117">
        <v>3.6422948863527012</v>
      </c>
      <c r="P33" s="117">
        <v>5.9171982210337575</v>
      </c>
      <c r="Q33" s="117">
        <v>8.1265998106525501</v>
      </c>
      <c r="R33" s="117">
        <v>2.158147981499269</v>
      </c>
      <c r="S33" s="117">
        <v>3.6076931318125247</v>
      </c>
      <c r="T33" s="120">
        <v>0.81728320356633333</v>
      </c>
      <c r="U33" s="120">
        <v>10.078520606435887</v>
      </c>
      <c r="V33" s="120">
        <v>8.0538626653874985</v>
      </c>
      <c r="W33" s="120">
        <v>6.5577173663098165</v>
      </c>
      <c r="X33" s="120">
        <v>16.601177898664758</v>
      </c>
      <c r="Y33" s="120">
        <v>9.5282160428137246</v>
      </c>
      <c r="Z33" s="120">
        <v>6.9774373272127406</v>
      </c>
      <c r="AA33" s="120">
        <v>7.9805542819409823</v>
      </c>
      <c r="AB33" s="120">
        <v>4.3981138170418745</v>
      </c>
      <c r="AC33" s="120">
        <v>6.5940267660973007</v>
      </c>
      <c r="AD33" s="120">
        <v>2.2512382632000794</v>
      </c>
    </row>
    <row r="34" spans="1:30" ht="15" customHeight="1">
      <c r="A34" s="116" t="s">
        <v>183</v>
      </c>
      <c r="B34" s="117"/>
      <c r="C34" s="117">
        <v>19.822726901396948</v>
      </c>
      <c r="D34" s="117">
        <v>6.9950570990284575</v>
      </c>
      <c r="E34" s="117">
        <v>51.827189600790149</v>
      </c>
      <c r="F34" s="117">
        <v>-6.2953791916839918E-3</v>
      </c>
      <c r="G34" s="117">
        <v>9.7206774254475334</v>
      </c>
      <c r="H34" s="117">
        <v>11.330642847579526</v>
      </c>
      <c r="I34" s="117">
        <v>-21.471644303949702</v>
      </c>
      <c r="J34" s="117">
        <v>0.35441597934762115</v>
      </c>
      <c r="K34" s="117">
        <v>-15.717991759499455</v>
      </c>
      <c r="L34" s="117">
        <v>9.322055818525115</v>
      </c>
      <c r="M34" s="117">
        <v>11.593517094522653</v>
      </c>
      <c r="N34" s="117">
        <v>11.258348351531851</v>
      </c>
      <c r="O34" s="117">
        <v>9.4273463554073373</v>
      </c>
      <c r="P34" s="117">
        <v>7.3264602417192179</v>
      </c>
      <c r="Q34" s="117">
        <v>6.1172499959434674</v>
      </c>
      <c r="R34" s="117">
        <v>2.6927017232679447</v>
      </c>
      <c r="S34" s="117">
        <v>2.2930315664085867</v>
      </c>
      <c r="T34" s="120">
        <v>-4.2489082969432275</v>
      </c>
      <c r="U34" s="120">
        <v>20.949818336601737</v>
      </c>
      <c r="V34" s="120">
        <v>-14.674090646288434</v>
      </c>
      <c r="W34" s="120">
        <v>5.1350037562419857</v>
      </c>
      <c r="X34" s="120">
        <v>12.510333039104424</v>
      </c>
      <c r="Y34" s="120">
        <v>19.587307912629811</v>
      </c>
      <c r="Z34" s="120">
        <v>15.081588237131754</v>
      </c>
      <c r="AA34" s="120">
        <v>12.327849865175452</v>
      </c>
      <c r="AB34" s="120">
        <v>18.688072951070581</v>
      </c>
      <c r="AC34" s="120">
        <v>5.1283791579847673</v>
      </c>
      <c r="AD34" s="120">
        <v>6.933818829772818</v>
      </c>
    </row>
    <row r="35" spans="1:30" ht="15" customHeight="1">
      <c r="A35" s="116" t="s">
        <v>184</v>
      </c>
      <c r="B35" s="117"/>
      <c r="C35" s="117">
        <v>20.522822838036376</v>
      </c>
      <c r="D35" s="117">
        <v>78.932324506095</v>
      </c>
      <c r="E35" s="117">
        <v>20.776169892877277</v>
      </c>
      <c r="F35" s="117">
        <v>25.982260950750799</v>
      </c>
      <c r="G35" s="117">
        <v>-15.561216612629309</v>
      </c>
      <c r="H35" s="117">
        <v>2.1502623832074761</v>
      </c>
      <c r="I35" s="117">
        <v>-81.260851665562853</v>
      </c>
      <c r="J35" s="117">
        <v>-189.69338045658611</v>
      </c>
      <c r="K35" s="117">
        <v>-231.01171458998934</v>
      </c>
      <c r="L35" s="117">
        <v>-19.915460900666559</v>
      </c>
      <c r="M35" s="117">
        <v>-2.2127486804709662</v>
      </c>
      <c r="N35" s="117">
        <v>69.265102761054607</v>
      </c>
      <c r="O35" s="117">
        <v>118.75268289691542</v>
      </c>
      <c r="P35" s="117">
        <v>8.1436420722134955</v>
      </c>
      <c r="Q35" s="117">
        <v>-12.777043315965471</v>
      </c>
      <c r="R35" s="117">
        <v>-30.058250118877794</v>
      </c>
      <c r="S35" s="117">
        <v>-0.94756522478117233</v>
      </c>
      <c r="T35" s="120">
        <v>-12.59062245291922</v>
      </c>
      <c r="U35" s="120">
        <v>-0.9815469179426799</v>
      </c>
      <c r="V35" s="120">
        <v>4.9216891356066697</v>
      </c>
      <c r="W35" s="120">
        <v>1.7667343757381104</v>
      </c>
      <c r="X35" s="120">
        <v>0.9980039920159669</v>
      </c>
      <c r="Y35" s="120">
        <v>43.14275209118486</v>
      </c>
      <c r="Z35" s="120">
        <v>-7.7412104671696937</v>
      </c>
      <c r="AA35" s="120">
        <v>0.58119301176307658</v>
      </c>
      <c r="AB35" s="120">
        <v>10.670911041140442</v>
      </c>
      <c r="AC35" s="120">
        <v>7.637955291542923</v>
      </c>
      <c r="AD35" s="120">
        <v>10.020913210177767</v>
      </c>
    </row>
    <row r="36" spans="1:30" ht="15" customHeight="1">
      <c r="A36" s="118" t="s">
        <v>90</v>
      </c>
      <c r="B36" s="119"/>
      <c r="C36" s="119">
        <v>9.7735929734847673</v>
      </c>
      <c r="D36" s="119">
        <v>39.520805758598357</v>
      </c>
      <c r="E36" s="119">
        <v>25.163595133027002</v>
      </c>
      <c r="F36" s="119">
        <v>13.900142939082457</v>
      </c>
      <c r="G36" s="119">
        <v>-1.7921018028927875</v>
      </c>
      <c r="H36" s="119">
        <v>2.6075897853291394</v>
      </c>
      <c r="I36" s="119">
        <v>-22.754900697054126</v>
      </c>
      <c r="J36" s="119">
        <v>-34.658810844115834</v>
      </c>
      <c r="K36" s="119">
        <v>-19.118958655021075</v>
      </c>
      <c r="L36" s="119">
        <v>10.42184828229442</v>
      </c>
      <c r="M36" s="119">
        <v>7.920021116536887</v>
      </c>
      <c r="N36" s="119">
        <v>12.761247875163576</v>
      </c>
      <c r="O36" s="119">
        <v>11.525641859893426</v>
      </c>
      <c r="P36" s="119">
        <v>6.4307941653160441</v>
      </c>
      <c r="Q36" s="119">
        <v>5.4924940381739589</v>
      </c>
      <c r="R36" s="119">
        <v>-0.54796418889463894</v>
      </c>
      <c r="S36" s="119">
        <v>3.113433485739165</v>
      </c>
      <c r="T36" s="121">
        <v>-0.73451576576576372</v>
      </c>
      <c r="U36" s="121">
        <v>11.226605330255168</v>
      </c>
      <c r="V36" s="121">
        <v>3.8951998470070777</v>
      </c>
      <c r="W36" s="121">
        <v>6.123926558040111</v>
      </c>
      <c r="X36" s="121">
        <v>15.315573666232666</v>
      </c>
      <c r="Y36" s="121">
        <v>12.340061127734515</v>
      </c>
      <c r="Z36" s="121">
        <v>7.4875169371553483</v>
      </c>
      <c r="AA36" s="121">
        <v>8.3701903833409972</v>
      </c>
      <c r="AB36" s="121">
        <v>7.0081440862654034</v>
      </c>
      <c r="AC36" s="121">
        <v>6.3684251230976798</v>
      </c>
      <c r="AD36" s="121">
        <v>3.4300894583488173</v>
      </c>
    </row>
    <row r="39" spans="1:30" ht="15" customHeight="1">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ht="15" customHeight="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1:30" ht="15" customHeight="1">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ht="15" customHeight="1">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ht="15" customHeight="1">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spans="1:30" ht="15" customHeight="1">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spans="1:30" ht="15" customHeight="1">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spans="1:30" ht="15" customHeight="1">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sheetData>
  <printOptions horizontalCentered="1"/>
  <pageMargins left="0.39370078740157483" right="0.27559055118110237" top="0.74803149606299213" bottom="0.74803149606299213" header="0.31496062992125984" footer="0.31496062992125984"/>
  <pageSetup paperSize="9" scale="85" firstPageNumber="115" orientation="portrait" useFirstPageNumber="1" r:id="rId1"/>
  <headerFooter>
    <oddHeader>&amp;C&amp;"Arial Narrow,Regular"&amp;P</oddHeader>
  </headerFooter>
  <rowBreaks count="1" manualBreakCount="1">
    <brk id="36" max="21"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4.5" style="36" customWidth="1"/>
    <col min="2" max="2" width="1" style="36" hidden="1" customWidth="1"/>
    <col min="3" max="22" width="7.25" style="36" hidden="1" customWidth="1"/>
    <col min="23" max="30" width="7.25" style="36" customWidth="1"/>
    <col min="31" max="16384" width="7.75" style="35"/>
  </cols>
  <sheetData>
    <row r="1" spans="1:30" ht="15" customHeight="1">
      <c r="A1" s="34" t="s">
        <v>188</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5"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5" customHeight="1">
      <c r="A3" s="35" t="s">
        <v>2</v>
      </c>
      <c r="B3" s="35"/>
      <c r="C3" s="35"/>
      <c r="D3" s="35"/>
      <c r="E3" s="35"/>
      <c r="F3" s="35"/>
      <c r="G3" s="35"/>
      <c r="H3" s="35"/>
      <c r="I3" s="35"/>
      <c r="J3" s="35"/>
      <c r="K3" s="35"/>
      <c r="L3" s="35"/>
      <c r="M3" s="35"/>
      <c r="N3" s="35"/>
      <c r="O3" s="38"/>
      <c r="P3" s="38"/>
      <c r="Q3" s="35"/>
      <c r="R3" s="38"/>
      <c r="S3" s="35"/>
      <c r="T3" s="38"/>
      <c r="U3" s="38"/>
      <c r="V3" s="38"/>
      <c r="W3" s="35"/>
      <c r="X3" s="35"/>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05" t="s">
        <v>189</v>
      </c>
      <c r="B5" s="106">
        <v>46780</v>
      </c>
      <c r="C5" s="106">
        <v>60639</v>
      </c>
      <c r="D5" s="106">
        <v>75613</v>
      </c>
      <c r="E5" s="106">
        <v>75590</v>
      </c>
      <c r="F5" s="106">
        <v>73677</v>
      </c>
      <c r="G5" s="106">
        <v>94344</v>
      </c>
      <c r="H5" s="106">
        <v>113260</v>
      </c>
      <c r="I5" s="106">
        <v>134712</v>
      </c>
      <c r="J5" s="106">
        <v>166937</v>
      </c>
      <c r="K5" s="106">
        <v>200652</v>
      </c>
      <c r="L5" s="106">
        <v>206347</v>
      </c>
      <c r="M5" s="106">
        <v>197069</v>
      </c>
      <c r="N5" s="106">
        <v>216201</v>
      </c>
      <c r="O5" s="106">
        <v>223646</v>
      </c>
      <c r="P5" s="106">
        <v>227322</v>
      </c>
      <c r="Q5" s="106">
        <v>235860</v>
      </c>
      <c r="R5" s="106">
        <v>257485</v>
      </c>
      <c r="S5" s="106">
        <v>259783</v>
      </c>
      <c r="T5" s="106">
        <v>266255</v>
      </c>
      <c r="U5" s="106">
        <v>259736</v>
      </c>
      <c r="V5" s="106">
        <v>267449</v>
      </c>
      <c r="W5" s="106">
        <v>272667</v>
      </c>
      <c r="X5" s="106">
        <v>279198</v>
      </c>
      <c r="Y5" s="106">
        <v>280267</v>
      </c>
      <c r="Z5" s="106">
        <v>288137</v>
      </c>
      <c r="AA5" s="106">
        <v>296728</v>
      </c>
      <c r="AB5" s="106">
        <v>317075</v>
      </c>
      <c r="AC5" s="106">
        <v>339201</v>
      </c>
      <c r="AD5" s="106">
        <v>359770</v>
      </c>
    </row>
    <row r="6" spans="1:30" ht="15" customHeight="1">
      <c r="A6" s="105" t="s">
        <v>190</v>
      </c>
      <c r="B6" s="106">
        <v>18027</v>
      </c>
      <c r="C6" s="106">
        <v>14139</v>
      </c>
      <c r="D6" s="106">
        <v>13080</v>
      </c>
      <c r="E6" s="106">
        <v>15777</v>
      </c>
      <c r="F6" s="106">
        <v>17815</v>
      </c>
      <c r="G6" s="106">
        <v>18106</v>
      </c>
      <c r="H6" s="106">
        <v>18087</v>
      </c>
      <c r="I6" s="106">
        <v>14542</v>
      </c>
      <c r="J6" s="106">
        <v>9067</v>
      </c>
      <c r="K6" s="106">
        <v>9721</v>
      </c>
      <c r="L6" s="106">
        <v>10092</v>
      </c>
      <c r="M6" s="106">
        <v>10775</v>
      </c>
      <c r="N6" s="106">
        <v>13841</v>
      </c>
      <c r="O6" s="106">
        <v>17117</v>
      </c>
      <c r="P6" s="106">
        <v>21115</v>
      </c>
      <c r="Q6" s="106">
        <v>22484</v>
      </c>
      <c r="R6" s="106">
        <v>22490</v>
      </c>
      <c r="S6" s="106">
        <v>23206</v>
      </c>
      <c r="T6" s="106">
        <v>20540</v>
      </c>
      <c r="U6" s="106">
        <v>18991</v>
      </c>
      <c r="V6" s="106">
        <v>26676</v>
      </c>
      <c r="W6" s="106">
        <v>33507</v>
      </c>
      <c r="X6" s="106">
        <v>38572</v>
      </c>
      <c r="Y6" s="106">
        <v>38788</v>
      </c>
      <c r="Z6" s="106">
        <v>36453</v>
      </c>
      <c r="AA6" s="106">
        <v>35760</v>
      </c>
      <c r="AB6" s="106">
        <v>37532</v>
      </c>
      <c r="AC6" s="106">
        <v>38150</v>
      </c>
      <c r="AD6" s="106">
        <v>41232</v>
      </c>
    </row>
    <row r="7" spans="1:30" ht="15" customHeight="1">
      <c r="A7" s="107" t="s">
        <v>90</v>
      </c>
      <c r="B7" s="108">
        <v>64807</v>
      </c>
      <c r="C7" s="108">
        <v>74778</v>
      </c>
      <c r="D7" s="108">
        <v>88693</v>
      </c>
      <c r="E7" s="108">
        <v>91367</v>
      </c>
      <c r="F7" s="108">
        <v>91492</v>
      </c>
      <c r="G7" s="108">
        <v>112450</v>
      </c>
      <c r="H7" s="108">
        <v>131347</v>
      </c>
      <c r="I7" s="108">
        <v>149254</v>
      </c>
      <c r="J7" s="108">
        <v>176004</v>
      </c>
      <c r="K7" s="108">
        <v>210373</v>
      </c>
      <c r="L7" s="108">
        <v>216439</v>
      </c>
      <c r="M7" s="108">
        <v>207844</v>
      </c>
      <c r="N7" s="108">
        <v>230042</v>
      </c>
      <c r="O7" s="108">
        <v>240763</v>
      </c>
      <c r="P7" s="108">
        <v>248437</v>
      </c>
      <c r="Q7" s="108">
        <v>258344</v>
      </c>
      <c r="R7" s="108">
        <v>279975</v>
      </c>
      <c r="S7" s="108">
        <v>282989</v>
      </c>
      <c r="T7" s="108">
        <v>286795</v>
      </c>
      <c r="U7" s="108">
        <v>278727</v>
      </c>
      <c r="V7" s="108">
        <v>294125</v>
      </c>
      <c r="W7" s="108">
        <v>306174</v>
      </c>
      <c r="X7" s="108">
        <v>317770</v>
      </c>
      <c r="Y7" s="108">
        <v>319055</v>
      </c>
      <c r="Z7" s="108">
        <v>324590</v>
      </c>
      <c r="AA7" s="108">
        <v>332488</v>
      </c>
      <c r="AB7" s="108">
        <v>354607</v>
      </c>
      <c r="AC7" s="108">
        <v>377351</v>
      </c>
      <c r="AD7" s="108">
        <v>401002</v>
      </c>
    </row>
    <row r="8" spans="1:30" s="243" customFormat="1" ht="15" customHeight="1">
      <c r="A8" s="240"/>
      <c r="B8" s="99"/>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spans="1:30" ht="15" customHeight="1">
      <c r="A9" s="34" t="s">
        <v>191</v>
      </c>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ht="15" customHeight="1">
      <c r="A10" s="34"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 customHeight="1">
      <c r="A11" s="35" t="s">
        <v>2</v>
      </c>
      <c r="B11" s="35"/>
      <c r="C11" s="35"/>
      <c r="D11" s="35"/>
      <c r="E11" s="35"/>
      <c r="F11" s="35"/>
      <c r="G11" s="35"/>
      <c r="H11" s="35"/>
      <c r="I11" s="35"/>
      <c r="J11" s="35"/>
      <c r="K11" s="35"/>
      <c r="L11" s="35"/>
      <c r="M11" s="35"/>
      <c r="N11" s="35"/>
      <c r="O11" s="38"/>
      <c r="P11" s="38"/>
      <c r="Q11" s="35"/>
      <c r="R11" s="38"/>
      <c r="S11" s="35"/>
      <c r="T11" s="38"/>
      <c r="U11" s="38"/>
      <c r="V11" s="38"/>
      <c r="W11" s="35"/>
      <c r="X11" s="35"/>
      <c r="Y11" s="38"/>
      <c r="Z11" s="38"/>
      <c r="AA11" s="38"/>
      <c r="AB11" s="38"/>
      <c r="AC11" s="38"/>
      <c r="AD11" s="38" t="s">
        <v>3</v>
      </c>
    </row>
    <row r="12" spans="1:30" ht="13.5">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v>2012</v>
      </c>
      <c r="Y12" s="6">
        <v>2013</v>
      </c>
      <c r="Z12" s="6">
        <v>2014</v>
      </c>
      <c r="AA12" s="6">
        <v>2015</v>
      </c>
      <c r="AB12" s="6" t="s">
        <v>14</v>
      </c>
      <c r="AC12" s="6" t="s">
        <v>15</v>
      </c>
      <c r="AD12" s="6" t="s">
        <v>16</v>
      </c>
    </row>
    <row r="13" spans="1:30" ht="15" customHeight="1">
      <c r="A13" s="105" t="s">
        <v>189</v>
      </c>
      <c r="B13" s="106">
        <v>53195</v>
      </c>
      <c r="C13" s="106">
        <v>67523</v>
      </c>
      <c r="D13" s="106">
        <v>82559</v>
      </c>
      <c r="E13" s="106">
        <v>81003</v>
      </c>
      <c r="F13" s="106">
        <v>76198</v>
      </c>
      <c r="G13" s="106">
        <v>92766</v>
      </c>
      <c r="H13" s="106">
        <v>107820</v>
      </c>
      <c r="I13" s="106">
        <v>127408</v>
      </c>
      <c r="J13" s="106">
        <v>158884</v>
      </c>
      <c r="K13" s="106">
        <v>190697</v>
      </c>
      <c r="L13" s="106">
        <v>196510</v>
      </c>
      <c r="M13" s="106">
        <v>193455</v>
      </c>
      <c r="N13" s="106">
        <v>216201</v>
      </c>
      <c r="O13" s="106">
        <v>230843</v>
      </c>
      <c r="P13" s="106">
        <v>242718</v>
      </c>
      <c r="Q13" s="106">
        <v>253051</v>
      </c>
      <c r="R13" s="106">
        <v>277713</v>
      </c>
      <c r="S13" s="106">
        <v>282723</v>
      </c>
      <c r="T13" s="106">
        <v>292224</v>
      </c>
      <c r="U13" s="106">
        <v>280877</v>
      </c>
      <c r="V13" s="106">
        <v>286853</v>
      </c>
      <c r="W13" s="106">
        <v>291938</v>
      </c>
      <c r="X13" s="106">
        <v>297340</v>
      </c>
      <c r="Y13" s="106">
        <v>301213</v>
      </c>
      <c r="Z13" s="106">
        <v>311926</v>
      </c>
      <c r="AA13" s="106">
        <v>317662</v>
      </c>
      <c r="AB13" s="106">
        <v>340417</v>
      </c>
      <c r="AC13" s="106">
        <v>364172</v>
      </c>
      <c r="AD13" s="106">
        <v>384471</v>
      </c>
    </row>
    <row r="14" spans="1:30" ht="15" customHeight="1">
      <c r="A14" s="105" t="s">
        <v>190</v>
      </c>
      <c r="B14" s="106">
        <v>26963</v>
      </c>
      <c r="C14" s="106">
        <v>20075</v>
      </c>
      <c r="D14" s="106">
        <v>17840</v>
      </c>
      <c r="E14" s="106">
        <v>20893</v>
      </c>
      <c r="F14" s="106">
        <v>22480</v>
      </c>
      <c r="G14" s="106">
        <v>21619</v>
      </c>
      <c r="H14" s="106">
        <v>20457</v>
      </c>
      <c r="I14" s="106">
        <v>15660</v>
      </c>
      <c r="J14" s="106">
        <v>9117</v>
      </c>
      <c r="K14" s="106">
        <v>9782</v>
      </c>
      <c r="L14" s="106">
        <v>10020</v>
      </c>
      <c r="M14" s="106">
        <v>10733</v>
      </c>
      <c r="N14" s="106">
        <v>13841</v>
      </c>
      <c r="O14" s="106">
        <v>16905</v>
      </c>
      <c r="P14" s="106">
        <v>20484</v>
      </c>
      <c r="Q14" s="106">
        <v>21178</v>
      </c>
      <c r="R14" s="106">
        <v>20205</v>
      </c>
      <c r="S14" s="106">
        <v>20563</v>
      </c>
      <c r="T14" s="106">
        <v>17257</v>
      </c>
      <c r="U14" s="106">
        <v>15731</v>
      </c>
      <c r="V14" s="106">
        <v>21331</v>
      </c>
      <c r="W14" s="106">
        <v>25879</v>
      </c>
      <c r="X14" s="106">
        <v>28800</v>
      </c>
      <c r="Y14" s="106">
        <v>28483</v>
      </c>
      <c r="Z14" s="106">
        <v>26360</v>
      </c>
      <c r="AA14" s="106">
        <v>26056</v>
      </c>
      <c r="AB14" s="106">
        <v>27621</v>
      </c>
      <c r="AC14" s="106">
        <v>28389</v>
      </c>
      <c r="AD14" s="106">
        <v>30401</v>
      </c>
    </row>
    <row r="15" spans="1:30" ht="15" customHeight="1">
      <c r="A15" s="107" t="s">
        <v>90</v>
      </c>
      <c r="B15" s="108">
        <v>75752</v>
      </c>
      <c r="C15" s="108">
        <v>85097</v>
      </c>
      <c r="D15" s="108">
        <v>98672</v>
      </c>
      <c r="E15" s="108">
        <v>99576</v>
      </c>
      <c r="F15" s="108">
        <v>95995</v>
      </c>
      <c r="G15" s="108">
        <v>112088</v>
      </c>
      <c r="H15" s="108">
        <v>126379</v>
      </c>
      <c r="I15" s="108">
        <v>142096</v>
      </c>
      <c r="J15" s="108">
        <v>167996</v>
      </c>
      <c r="K15" s="108">
        <v>200532</v>
      </c>
      <c r="L15" s="108">
        <v>206588</v>
      </c>
      <c r="M15" s="108">
        <v>204211</v>
      </c>
      <c r="N15" s="108">
        <v>230042</v>
      </c>
      <c r="O15" s="108">
        <v>247748</v>
      </c>
      <c r="P15" s="108">
        <v>263316</v>
      </c>
      <c r="Q15" s="108">
        <v>274331</v>
      </c>
      <c r="R15" s="108">
        <v>297644</v>
      </c>
      <c r="S15" s="108">
        <v>303005</v>
      </c>
      <c r="T15" s="108">
        <v>308358</v>
      </c>
      <c r="U15" s="108">
        <v>295289</v>
      </c>
      <c r="V15" s="108">
        <v>308305</v>
      </c>
      <c r="W15" s="108">
        <v>319237</v>
      </c>
      <c r="X15" s="108">
        <v>328441</v>
      </c>
      <c r="Y15" s="108">
        <v>331765</v>
      </c>
      <c r="Z15" s="108">
        <v>339124</v>
      </c>
      <c r="AA15" s="108">
        <v>344220</v>
      </c>
      <c r="AB15" s="108">
        <v>368449</v>
      </c>
      <c r="AC15" s="108">
        <v>392523</v>
      </c>
      <c r="AD15" s="108">
        <v>415003</v>
      </c>
    </row>
    <row r="16" spans="1:30" ht="15" customHeight="1">
      <c r="A16" s="98" t="s">
        <v>36</v>
      </c>
    </row>
    <row r="17" spans="1:30" s="243" customFormat="1" ht="15" customHeight="1">
      <c r="A17" s="240"/>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ht="15" customHeight="1">
      <c r="A18" s="34" t="s">
        <v>192</v>
      </c>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row>
    <row r="19" spans="1:30" ht="15" customHeight="1">
      <c r="A19" s="34" t="s">
        <v>38</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row>
    <row r="20" spans="1:30" ht="15" customHeight="1">
      <c r="A20" s="35" t="s">
        <v>2</v>
      </c>
      <c r="B20" s="35"/>
      <c r="C20" s="35"/>
      <c r="D20" s="35"/>
      <c r="E20" s="35"/>
      <c r="F20" s="35"/>
      <c r="G20" s="35"/>
      <c r="H20" s="35"/>
      <c r="I20" s="35"/>
      <c r="J20" s="35"/>
      <c r="K20" s="35"/>
      <c r="L20" s="35"/>
      <c r="M20" s="35"/>
      <c r="N20" s="35"/>
      <c r="O20" s="38"/>
      <c r="P20" s="38"/>
      <c r="Q20" s="35"/>
      <c r="R20" s="38"/>
      <c r="S20" s="35"/>
      <c r="T20" s="38"/>
      <c r="U20" s="38"/>
      <c r="V20" s="38"/>
      <c r="W20" s="35"/>
      <c r="X20" s="35"/>
      <c r="Y20" s="38"/>
      <c r="Z20" s="38"/>
      <c r="AA20" s="38"/>
      <c r="AB20" s="38"/>
      <c r="AC20" s="38"/>
      <c r="AD20" s="38"/>
    </row>
    <row r="21" spans="1:30" ht="13.5">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v>2012</v>
      </c>
      <c r="Y21" s="6">
        <v>2013</v>
      </c>
      <c r="Z21" s="6">
        <v>2014</v>
      </c>
      <c r="AA21" s="6">
        <v>2015</v>
      </c>
      <c r="AB21" s="6" t="s">
        <v>14</v>
      </c>
      <c r="AC21" s="6" t="s">
        <v>15</v>
      </c>
      <c r="AD21" s="6" t="s">
        <v>16</v>
      </c>
    </row>
    <row r="22" spans="1:30" ht="15" customHeight="1">
      <c r="A22" s="105" t="s">
        <v>189</v>
      </c>
      <c r="B22" s="106">
        <v>24.604419035989661</v>
      </c>
      <c r="C22" s="106">
        <v>31.231585422824132</v>
      </c>
      <c r="D22" s="106">
        <v>38.18622485557421</v>
      </c>
      <c r="E22" s="106">
        <v>37.46652420664104</v>
      </c>
      <c r="F22" s="106">
        <v>35.244055300391757</v>
      </c>
      <c r="G22" s="106">
        <v>42.907294600857526</v>
      </c>
      <c r="H22" s="106">
        <v>49.870259619520716</v>
      </c>
      <c r="I22" s="106">
        <v>58.930347223185819</v>
      </c>
      <c r="J22" s="106">
        <v>73.489021789908449</v>
      </c>
      <c r="K22" s="106">
        <v>88.203569826226513</v>
      </c>
      <c r="L22" s="106">
        <v>90.89227154360988</v>
      </c>
      <c r="M22" s="106">
        <v>89.479234601135062</v>
      </c>
      <c r="N22" s="106">
        <v>100</v>
      </c>
      <c r="O22" s="106">
        <v>106.77240160776314</v>
      </c>
      <c r="P22" s="106">
        <v>112.2649756476612</v>
      </c>
      <c r="Q22" s="106">
        <v>117.04432449433628</v>
      </c>
      <c r="R22" s="106">
        <v>128.45130226039657</v>
      </c>
      <c r="S22" s="106">
        <v>130.76859033954514</v>
      </c>
      <c r="T22" s="111">
        <v>135.16311210401432</v>
      </c>
      <c r="U22" s="111">
        <v>129.91475525090078</v>
      </c>
      <c r="V22" s="111">
        <v>132.67884977405285</v>
      </c>
      <c r="W22" s="111">
        <v>135.03082779450602</v>
      </c>
      <c r="X22" s="111">
        <v>137.52942863354008</v>
      </c>
      <c r="Y22" s="111">
        <v>139.32081720251063</v>
      </c>
      <c r="Z22" s="111">
        <v>144.27592841846243</v>
      </c>
      <c r="AA22" s="111">
        <v>146.9290151294397</v>
      </c>
      <c r="AB22" s="111">
        <v>157.45394332126119</v>
      </c>
      <c r="AC22" s="111">
        <v>168.44140406381095</v>
      </c>
      <c r="AD22" s="111">
        <v>177.83035231104384</v>
      </c>
    </row>
    <row r="23" spans="1:30" ht="15" customHeight="1">
      <c r="A23" s="105" t="s">
        <v>190</v>
      </c>
      <c r="B23" s="106">
        <v>194.80528863521425</v>
      </c>
      <c r="C23" s="106">
        <v>145.04009825879635</v>
      </c>
      <c r="D23" s="106">
        <v>128.89242106784192</v>
      </c>
      <c r="E23" s="106">
        <v>150.9500758615707</v>
      </c>
      <c r="F23" s="106">
        <v>162.41601040387255</v>
      </c>
      <c r="G23" s="106">
        <v>156.19536160682031</v>
      </c>
      <c r="H23" s="106">
        <v>147.80001444982298</v>
      </c>
      <c r="I23" s="106">
        <v>113.14211400910338</v>
      </c>
      <c r="J23" s="106">
        <v>65.86951809840329</v>
      </c>
      <c r="K23" s="106">
        <v>70.674084242468027</v>
      </c>
      <c r="L23" s="106">
        <v>72.393613178238567</v>
      </c>
      <c r="M23" s="106">
        <v>77.544975074055344</v>
      </c>
      <c r="N23" s="106">
        <v>100</v>
      </c>
      <c r="O23" s="106">
        <v>122.13712882017195</v>
      </c>
      <c r="P23" s="106">
        <v>147.99508706018352</v>
      </c>
      <c r="Q23" s="106">
        <v>153.00917563759845</v>
      </c>
      <c r="R23" s="106">
        <v>145.97933675312478</v>
      </c>
      <c r="S23" s="106">
        <v>148.56585506827543</v>
      </c>
      <c r="T23" s="111">
        <v>124.68029766635358</v>
      </c>
      <c r="U23" s="111">
        <v>113.65508272523661</v>
      </c>
      <c r="V23" s="111">
        <v>154.11458709630804</v>
      </c>
      <c r="W23" s="111">
        <v>186.97348457481394</v>
      </c>
      <c r="X23" s="111">
        <v>208.07745105122461</v>
      </c>
      <c r="Y23" s="111">
        <v>205.78715410736217</v>
      </c>
      <c r="Z23" s="111">
        <v>190.4486670038292</v>
      </c>
      <c r="AA23" s="111">
        <v>188.25229390939961</v>
      </c>
      <c r="AB23" s="111">
        <v>199.55928039881513</v>
      </c>
      <c r="AC23" s="111">
        <v>205.10801242684778</v>
      </c>
      <c r="AD23" s="111">
        <v>219.64453435445418</v>
      </c>
    </row>
    <row r="24" spans="1:30" ht="15" customHeight="1">
      <c r="A24" s="107" t="s">
        <v>90</v>
      </c>
      <c r="B24" s="108">
        <v>32.929638935498737</v>
      </c>
      <c r="C24" s="108">
        <v>36.991940602150919</v>
      </c>
      <c r="D24" s="108">
        <v>42.8930369236922</v>
      </c>
      <c r="E24" s="108">
        <v>43.286008641900175</v>
      </c>
      <c r="F24" s="108">
        <v>41.729336382051969</v>
      </c>
      <c r="G24" s="108">
        <v>48.725015431964593</v>
      </c>
      <c r="H24" s="108">
        <v>54.937359264829894</v>
      </c>
      <c r="I24" s="108">
        <v>61.769589900974594</v>
      </c>
      <c r="J24" s="108">
        <v>73.028403508924441</v>
      </c>
      <c r="K24" s="108">
        <v>87.171907738586853</v>
      </c>
      <c r="L24" s="108">
        <v>89.804470487997833</v>
      </c>
      <c r="M24" s="108">
        <v>88.771180914789468</v>
      </c>
      <c r="N24" s="108">
        <v>100</v>
      </c>
      <c r="O24" s="108">
        <v>107.69685535684788</v>
      </c>
      <c r="P24" s="108">
        <v>114.46431521200476</v>
      </c>
      <c r="Q24" s="108">
        <v>119.25257126959426</v>
      </c>
      <c r="R24" s="108">
        <v>129.38680762643344</v>
      </c>
      <c r="S24" s="108">
        <v>131.71725163231062</v>
      </c>
      <c r="T24" s="112">
        <v>134.04421801236296</v>
      </c>
      <c r="U24" s="112">
        <v>128.3630815242434</v>
      </c>
      <c r="V24" s="112">
        <v>134.02117874127333</v>
      </c>
      <c r="W24" s="112">
        <v>138.77335443093</v>
      </c>
      <c r="X24" s="112">
        <v>142.7743629424192</v>
      </c>
      <c r="Y24" s="112">
        <v>144.21931647264412</v>
      </c>
      <c r="Z24" s="112">
        <v>147.41829752827744</v>
      </c>
      <c r="AA24" s="112">
        <v>149.63354517870647</v>
      </c>
      <c r="AB24" s="112">
        <v>160.1659696924909</v>
      </c>
      <c r="AC24" s="112">
        <v>170.63101520591889</v>
      </c>
      <c r="AD24" s="112">
        <v>180.40314377374563</v>
      </c>
    </row>
    <row r="26" spans="1:30" ht="15" customHeight="1">
      <c r="A26" s="34" t="s">
        <v>193</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 customHeight="1">
      <c r="A27" s="34" t="s">
        <v>32</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row>
    <row r="28" spans="1:30" ht="15" customHeight="1">
      <c r="A28" s="35" t="s">
        <v>2</v>
      </c>
      <c r="B28" s="35"/>
      <c r="C28" s="35"/>
      <c r="D28" s="35"/>
      <c r="E28" s="35"/>
      <c r="F28" s="35"/>
      <c r="G28" s="35"/>
      <c r="H28" s="35"/>
      <c r="I28" s="35"/>
      <c r="J28" s="35"/>
      <c r="K28" s="35"/>
      <c r="L28" s="35"/>
      <c r="M28" s="35"/>
      <c r="N28" s="35"/>
      <c r="O28" s="38"/>
      <c r="P28" s="38"/>
      <c r="Q28" s="35"/>
      <c r="R28" s="38"/>
      <c r="S28" s="35"/>
      <c r="T28" s="38"/>
      <c r="U28" s="38"/>
      <c r="V28" s="38"/>
      <c r="W28" s="35"/>
      <c r="X28" s="35"/>
      <c r="Y28" s="38"/>
      <c r="Z28" s="38"/>
      <c r="AA28" s="38"/>
      <c r="AB28" s="38"/>
      <c r="AC28" s="38"/>
      <c r="AD28" s="38" t="s">
        <v>40</v>
      </c>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105" t="s">
        <v>189</v>
      </c>
      <c r="B30" s="106"/>
      <c r="C30" s="106">
        <v>26.934862299088252</v>
      </c>
      <c r="D30" s="106">
        <v>22.267967951660907</v>
      </c>
      <c r="E30" s="106">
        <v>-1.8847127508811923</v>
      </c>
      <c r="F30" s="106">
        <v>-5.9318790662074292</v>
      </c>
      <c r="G30" s="106">
        <v>21.743352843906678</v>
      </c>
      <c r="H30" s="106">
        <v>16.227928335812678</v>
      </c>
      <c r="I30" s="106">
        <v>18.167315896865148</v>
      </c>
      <c r="J30" s="106">
        <v>24.704885093557706</v>
      </c>
      <c r="K30" s="106">
        <v>20.022783917826843</v>
      </c>
      <c r="L30" s="106">
        <v>3.0482912683471568</v>
      </c>
      <c r="M30" s="106">
        <v>-1.5546282631927113</v>
      </c>
      <c r="N30" s="106">
        <v>11.757773125533078</v>
      </c>
      <c r="O30" s="106">
        <v>6.7724016077631575</v>
      </c>
      <c r="P30" s="106">
        <v>5.1441889076125165</v>
      </c>
      <c r="Q30" s="106">
        <v>4.2572038332550477</v>
      </c>
      <c r="R30" s="106">
        <v>9.7458615061785991</v>
      </c>
      <c r="S30" s="106">
        <v>1.804020697626683</v>
      </c>
      <c r="T30" s="111">
        <v>3.3605331013041138</v>
      </c>
      <c r="U30" s="111">
        <v>-3.8829801795882588</v>
      </c>
      <c r="V30" s="111">
        <v>2.1276216991779222</v>
      </c>
      <c r="W30" s="111">
        <v>1.7726849640756797</v>
      </c>
      <c r="X30" s="111">
        <v>1.850392891641377</v>
      </c>
      <c r="Y30" s="111">
        <v>1.3025492701957262</v>
      </c>
      <c r="Z30" s="111">
        <v>3.5566194022170379</v>
      </c>
      <c r="AA30" s="111">
        <v>1.8388976872719951</v>
      </c>
      <c r="AB30" s="111">
        <v>7.1632741719185731</v>
      </c>
      <c r="AC30" s="111">
        <v>6.9782061412914089</v>
      </c>
      <c r="AD30" s="111">
        <v>5.5740144766758419</v>
      </c>
    </row>
    <row r="31" spans="1:30" ht="15" customHeight="1">
      <c r="A31" s="105" t="s">
        <v>190</v>
      </c>
      <c r="B31" s="106"/>
      <c r="C31" s="106">
        <v>-25.546118755331378</v>
      </c>
      <c r="D31" s="106">
        <v>-11.133250311332503</v>
      </c>
      <c r="E31" s="106">
        <v>17.11322869955157</v>
      </c>
      <c r="F31" s="106">
        <v>7.5958454984923236</v>
      </c>
      <c r="G31" s="106">
        <v>-3.830071174377224</v>
      </c>
      <c r="H31" s="106">
        <v>-5.3749017068319631</v>
      </c>
      <c r="I31" s="106">
        <v>-23.449186097668289</v>
      </c>
      <c r="J31" s="106">
        <v>-41.781609195402304</v>
      </c>
      <c r="K31" s="106">
        <v>7.2940660304925018</v>
      </c>
      <c r="L31" s="106">
        <v>2.4330402780617533</v>
      </c>
      <c r="M31" s="106">
        <v>7.1157684630738487</v>
      </c>
      <c r="N31" s="106">
        <v>28.957421037920426</v>
      </c>
      <c r="O31" s="106">
        <v>22.137128820171952</v>
      </c>
      <c r="P31" s="106">
        <v>21.171251109139305</v>
      </c>
      <c r="Q31" s="106">
        <v>3.3880101542667518</v>
      </c>
      <c r="R31" s="106">
        <v>-4.5943904051374034</v>
      </c>
      <c r="S31" s="106">
        <v>1.771838653798568</v>
      </c>
      <c r="T31" s="111">
        <v>-16.077420609833197</v>
      </c>
      <c r="U31" s="111">
        <v>-8.8427884336790896</v>
      </c>
      <c r="V31" s="111">
        <v>35.598499777509375</v>
      </c>
      <c r="W31" s="111">
        <v>21.321081993343014</v>
      </c>
      <c r="X31" s="111">
        <v>11.287144016383934</v>
      </c>
      <c r="Y31" s="111">
        <v>-1.1006944444444571</v>
      </c>
      <c r="Z31" s="111">
        <v>-7.4535687954218304</v>
      </c>
      <c r="AA31" s="111">
        <v>-1.153262518968134</v>
      </c>
      <c r="AB31" s="111">
        <v>6.0062941357077051</v>
      </c>
      <c r="AC31" s="111">
        <v>2.7804931030737521</v>
      </c>
      <c r="AD31" s="111">
        <v>7.0872521046884316</v>
      </c>
    </row>
    <row r="32" spans="1:30" ht="15" customHeight="1">
      <c r="A32" s="107" t="s">
        <v>90</v>
      </c>
      <c r="B32" s="108"/>
      <c r="C32" s="108">
        <v>12.336307952265287</v>
      </c>
      <c r="D32" s="108">
        <v>15.952383750308471</v>
      </c>
      <c r="E32" s="108">
        <v>0.91616669369223303</v>
      </c>
      <c r="F32" s="108">
        <v>-3.5962480919096862</v>
      </c>
      <c r="G32" s="108">
        <v>16.764414813271529</v>
      </c>
      <c r="H32" s="108">
        <v>12.749803725644142</v>
      </c>
      <c r="I32" s="108">
        <v>12.436401617357305</v>
      </c>
      <c r="J32" s="108">
        <v>18.227114063731563</v>
      </c>
      <c r="K32" s="108">
        <v>19.367127788756861</v>
      </c>
      <c r="L32" s="108">
        <v>3.019966888077704</v>
      </c>
      <c r="M32" s="108">
        <v>-1.1505992603636344</v>
      </c>
      <c r="N32" s="108">
        <v>12.649171690065671</v>
      </c>
      <c r="O32" s="108">
        <v>7.6968553568478768</v>
      </c>
      <c r="P32" s="108">
        <v>6.283804511035413</v>
      </c>
      <c r="Q32" s="108">
        <v>4.1831867414057626</v>
      </c>
      <c r="R32" s="108">
        <v>8.4981281736296665</v>
      </c>
      <c r="S32" s="108">
        <v>1.8011449920038842</v>
      </c>
      <c r="T32" s="112">
        <v>1.7666375142324284</v>
      </c>
      <c r="U32" s="112">
        <v>-4.2382555341518611</v>
      </c>
      <c r="V32" s="112">
        <v>4.4078851565754178</v>
      </c>
      <c r="W32" s="112">
        <v>3.5458393473994931</v>
      </c>
      <c r="X32" s="112">
        <v>2.8831244498601478</v>
      </c>
      <c r="Y32" s="112">
        <v>1.0120539153150645</v>
      </c>
      <c r="Z32" s="112">
        <v>2.2181363314394105</v>
      </c>
      <c r="AA32" s="112">
        <v>1.5026951793444283</v>
      </c>
      <c r="AB32" s="112">
        <v>7.0388123874266455</v>
      </c>
      <c r="AC32" s="112">
        <v>6.5338757874224171</v>
      </c>
      <c r="AD32" s="112">
        <v>5.7270529370253627</v>
      </c>
    </row>
    <row r="34" spans="2:30" ht="15" customHeight="1">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2:30" ht="15" customHeight="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2:30" ht="15" customHeight="1">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2:30" ht="15" customHeight="1">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2:30" ht="15" customHeight="1">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2:30" ht="15" customHeight="1">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2:30" ht="15" customHeight="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2:30" ht="15" customHeight="1">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spans="2:30" ht="15" customHeight="1">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spans="2:30" ht="15" customHeight="1">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spans="2:30" ht="15" customHeight="1">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row>
  </sheetData>
  <printOptions horizontalCentered="1"/>
  <pageMargins left="0.39370078740157483" right="0.27559055118110237" top="0.74803149606299213" bottom="0.74803149606299213" header="0.31496062992125984" footer="0.31496062992125984"/>
  <pageSetup paperSize="9" scale="85" firstPageNumber="115" orientation="portrait" useFirstPageNumber="1" r:id="rId1"/>
  <headerFooter>
    <oddHeader>&amp;C&amp;"Arial Narrow,Regular"&amp;P</oddHeader>
  </headerFooter>
  <rowBreaks count="1" manualBreakCount="1">
    <brk id="32" max="21"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6.875" style="36" customWidth="1"/>
    <col min="2" max="19" width="7.625" style="36" hidden="1" customWidth="1"/>
    <col min="20" max="22" width="7.25" style="36" hidden="1" customWidth="1"/>
    <col min="23" max="30" width="7.25" style="36" customWidth="1"/>
    <col min="31" max="16384" width="7.75" style="35"/>
  </cols>
  <sheetData>
    <row r="1" spans="1:30" ht="15" customHeight="1">
      <c r="A1" s="1" t="s">
        <v>194</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195</v>
      </c>
      <c r="B5" s="117">
        <v>2080</v>
      </c>
      <c r="C5" s="117">
        <v>2419</v>
      </c>
      <c r="D5" s="117">
        <v>2540</v>
      </c>
      <c r="E5" s="117">
        <v>2794</v>
      </c>
      <c r="F5" s="117">
        <v>3091</v>
      </c>
      <c r="G5" s="117">
        <v>3659</v>
      </c>
      <c r="H5" s="117">
        <v>4254</v>
      </c>
      <c r="I5" s="117">
        <v>4788</v>
      </c>
      <c r="J5" s="117">
        <v>5749</v>
      </c>
      <c r="K5" s="117">
        <v>6603</v>
      </c>
      <c r="L5" s="117">
        <v>6778</v>
      </c>
      <c r="M5" s="117">
        <v>6814</v>
      </c>
      <c r="N5" s="117">
        <v>6855</v>
      </c>
      <c r="O5" s="117">
        <v>6726</v>
      </c>
      <c r="P5" s="117">
        <v>7028</v>
      </c>
      <c r="Q5" s="117">
        <v>7516</v>
      </c>
      <c r="R5" s="117">
        <v>8074</v>
      </c>
      <c r="S5" s="117">
        <v>8491</v>
      </c>
      <c r="T5" s="117">
        <v>9046</v>
      </c>
      <c r="U5" s="117">
        <v>9160</v>
      </c>
      <c r="V5" s="117">
        <v>9851</v>
      </c>
      <c r="W5" s="117">
        <v>11009</v>
      </c>
      <c r="X5" s="117">
        <v>11368</v>
      </c>
      <c r="Y5" s="117">
        <v>11202</v>
      </c>
      <c r="Z5" s="117">
        <v>12464</v>
      </c>
      <c r="AA5" s="117">
        <v>13476</v>
      </c>
      <c r="AB5" s="117">
        <v>14559</v>
      </c>
      <c r="AC5" s="117">
        <v>15499</v>
      </c>
      <c r="AD5" s="117">
        <v>16078</v>
      </c>
    </row>
    <row r="6" spans="1:30" ht="15" customHeight="1">
      <c r="A6" s="116" t="s">
        <v>196</v>
      </c>
      <c r="B6" s="117">
        <v>17298</v>
      </c>
      <c r="C6" s="117">
        <v>17528</v>
      </c>
      <c r="D6" s="117">
        <v>17019</v>
      </c>
      <c r="E6" s="117">
        <v>23209</v>
      </c>
      <c r="F6" s="117">
        <v>28205</v>
      </c>
      <c r="G6" s="117">
        <v>34577</v>
      </c>
      <c r="H6" s="117">
        <v>39731</v>
      </c>
      <c r="I6" s="117">
        <v>43261</v>
      </c>
      <c r="J6" s="117">
        <v>42176</v>
      </c>
      <c r="K6" s="117">
        <v>46162</v>
      </c>
      <c r="L6" s="117">
        <v>71575</v>
      </c>
      <c r="M6" s="117">
        <v>68080</v>
      </c>
      <c r="N6" s="117">
        <v>74116</v>
      </c>
      <c r="O6" s="117">
        <v>85862</v>
      </c>
      <c r="P6" s="117">
        <v>99334</v>
      </c>
      <c r="Q6" s="117">
        <v>113479</v>
      </c>
      <c r="R6" s="117">
        <v>125348</v>
      </c>
      <c r="S6" s="117">
        <v>139066</v>
      </c>
      <c r="T6" s="117">
        <v>143201</v>
      </c>
      <c r="U6" s="117">
        <v>125249</v>
      </c>
      <c r="V6" s="117">
        <v>145081</v>
      </c>
      <c r="W6" s="117">
        <v>151467</v>
      </c>
      <c r="X6" s="117">
        <v>176407</v>
      </c>
      <c r="Y6" s="117">
        <v>185227</v>
      </c>
      <c r="Z6" s="117">
        <v>185916</v>
      </c>
      <c r="AA6" s="117">
        <v>178109</v>
      </c>
      <c r="AB6" s="117">
        <v>173893</v>
      </c>
      <c r="AC6" s="117">
        <v>188047</v>
      </c>
      <c r="AD6" s="117">
        <v>198127</v>
      </c>
    </row>
    <row r="7" spans="1:30" ht="15" customHeight="1">
      <c r="A7" s="116" t="s">
        <v>197</v>
      </c>
      <c r="B7" s="117">
        <v>5733</v>
      </c>
      <c r="C7" s="117">
        <v>7212</v>
      </c>
      <c r="D7" s="117">
        <v>7231</v>
      </c>
      <c r="E7" s="117">
        <v>8623</v>
      </c>
      <c r="F7" s="117">
        <v>8033</v>
      </c>
      <c r="G7" s="117">
        <v>7993</v>
      </c>
      <c r="H7" s="117">
        <v>8610</v>
      </c>
      <c r="I7" s="117">
        <v>7993</v>
      </c>
      <c r="J7" s="117">
        <v>6843</v>
      </c>
      <c r="K7" s="117">
        <v>6343</v>
      </c>
      <c r="L7" s="117">
        <v>6565</v>
      </c>
      <c r="M7" s="117">
        <v>5988</v>
      </c>
      <c r="N7" s="117">
        <v>6028</v>
      </c>
      <c r="O7" s="117">
        <v>6547</v>
      </c>
      <c r="P7" s="117">
        <v>7339</v>
      </c>
      <c r="Q7" s="117">
        <v>8802</v>
      </c>
      <c r="R7" s="117">
        <v>9716</v>
      </c>
      <c r="S7" s="117">
        <v>10190</v>
      </c>
      <c r="T7" s="117">
        <v>11263</v>
      </c>
      <c r="U7" s="117">
        <v>10746</v>
      </c>
      <c r="V7" s="117">
        <v>12305</v>
      </c>
      <c r="W7" s="117">
        <v>14454</v>
      </c>
      <c r="X7" s="117">
        <v>16975</v>
      </c>
      <c r="Y7" s="117">
        <v>17098</v>
      </c>
      <c r="Z7" s="117">
        <v>16647</v>
      </c>
      <c r="AA7" s="117">
        <v>17120</v>
      </c>
      <c r="AB7" s="117">
        <v>17120</v>
      </c>
      <c r="AC7" s="117">
        <v>17927</v>
      </c>
      <c r="AD7" s="117">
        <v>18424</v>
      </c>
    </row>
    <row r="8" spans="1:30" ht="15" customHeight="1">
      <c r="A8" s="116" t="s">
        <v>198</v>
      </c>
      <c r="B8" s="117">
        <v>451</v>
      </c>
      <c r="C8" s="117">
        <v>507</v>
      </c>
      <c r="D8" s="117">
        <v>569</v>
      </c>
      <c r="E8" s="117">
        <v>282</v>
      </c>
      <c r="F8" s="117">
        <v>325</v>
      </c>
      <c r="G8" s="117">
        <v>316</v>
      </c>
      <c r="H8" s="117">
        <v>370</v>
      </c>
      <c r="I8" s="117">
        <v>323</v>
      </c>
      <c r="J8" s="117">
        <v>352</v>
      </c>
      <c r="K8" s="117">
        <v>341</v>
      </c>
      <c r="L8" s="117">
        <v>448</v>
      </c>
      <c r="M8" s="117">
        <v>507</v>
      </c>
      <c r="N8" s="117">
        <v>412</v>
      </c>
      <c r="O8" s="117">
        <v>429</v>
      </c>
      <c r="P8" s="117">
        <v>453</v>
      </c>
      <c r="Q8" s="117">
        <v>544</v>
      </c>
      <c r="R8" s="117">
        <v>856</v>
      </c>
      <c r="S8" s="117">
        <v>4008</v>
      </c>
      <c r="T8" s="117">
        <v>4453</v>
      </c>
      <c r="U8" s="117">
        <v>4894</v>
      </c>
      <c r="V8" s="117">
        <v>5970</v>
      </c>
      <c r="W8" s="117">
        <v>13525</v>
      </c>
      <c r="X8" s="117">
        <v>26137</v>
      </c>
      <c r="Y8" s="117">
        <v>25809</v>
      </c>
      <c r="Z8" s="117">
        <v>25370</v>
      </c>
      <c r="AA8" s="117">
        <v>24198</v>
      </c>
      <c r="AB8" s="117">
        <v>23602</v>
      </c>
      <c r="AC8" s="117">
        <v>26150</v>
      </c>
      <c r="AD8" s="117">
        <v>26888</v>
      </c>
    </row>
    <row r="9" spans="1:30" ht="15" customHeight="1">
      <c r="A9" s="116" t="s">
        <v>199</v>
      </c>
      <c r="B9" s="117">
        <v>1362</v>
      </c>
      <c r="C9" s="117">
        <v>1651</v>
      </c>
      <c r="D9" s="117">
        <v>1906</v>
      </c>
      <c r="E9" s="117">
        <v>2387</v>
      </c>
      <c r="F9" s="117">
        <v>3002</v>
      </c>
      <c r="G9" s="117">
        <v>3532</v>
      </c>
      <c r="H9" s="117">
        <v>3851</v>
      </c>
      <c r="I9" s="117">
        <v>3709</v>
      </c>
      <c r="J9" s="117">
        <v>3611</v>
      </c>
      <c r="K9" s="117">
        <v>4331</v>
      </c>
      <c r="L9" s="117">
        <v>5015</v>
      </c>
      <c r="M9" s="117">
        <v>5224</v>
      </c>
      <c r="N9" s="117">
        <v>6091</v>
      </c>
      <c r="O9" s="117">
        <v>7047</v>
      </c>
      <c r="P9" s="117">
        <v>8161</v>
      </c>
      <c r="Q9" s="117">
        <v>8881</v>
      </c>
      <c r="R9" s="117">
        <v>9156</v>
      </c>
      <c r="S9" s="117">
        <v>9093</v>
      </c>
      <c r="T9" s="117">
        <v>9771</v>
      </c>
      <c r="U9" s="117">
        <v>9066</v>
      </c>
      <c r="V9" s="117">
        <v>10473</v>
      </c>
      <c r="W9" s="117">
        <v>11491</v>
      </c>
      <c r="X9" s="117">
        <v>12354</v>
      </c>
      <c r="Y9" s="117">
        <v>12907</v>
      </c>
      <c r="Z9" s="117">
        <v>13398</v>
      </c>
      <c r="AA9" s="117">
        <v>13496</v>
      </c>
      <c r="AB9" s="117">
        <v>13058</v>
      </c>
      <c r="AC9" s="117">
        <v>14046</v>
      </c>
      <c r="AD9" s="117">
        <v>14197</v>
      </c>
    </row>
    <row r="10" spans="1:30" ht="15" customHeight="1">
      <c r="A10" s="116" t="s">
        <v>200</v>
      </c>
      <c r="B10" s="117">
        <v>1235</v>
      </c>
      <c r="C10" s="117">
        <v>1373</v>
      </c>
      <c r="D10" s="117">
        <v>1498</v>
      </c>
      <c r="E10" s="117">
        <v>1646</v>
      </c>
      <c r="F10" s="117">
        <v>1982</v>
      </c>
      <c r="G10" s="117">
        <v>2558</v>
      </c>
      <c r="H10" s="117">
        <v>3176</v>
      </c>
      <c r="I10" s="117">
        <v>2767</v>
      </c>
      <c r="J10" s="117">
        <v>2431</v>
      </c>
      <c r="K10" s="117">
        <v>2972</v>
      </c>
      <c r="L10" s="117">
        <v>4185</v>
      </c>
      <c r="M10" s="117">
        <v>4754</v>
      </c>
      <c r="N10" s="117">
        <v>4317</v>
      </c>
      <c r="O10" s="117">
        <v>4492</v>
      </c>
      <c r="P10" s="117">
        <v>6178</v>
      </c>
      <c r="Q10" s="117">
        <v>6982</v>
      </c>
      <c r="R10" s="117">
        <v>8335</v>
      </c>
      <c r="S10" s="117">
        <v>10371</v>
      </c>
      <c r="T10" s="117">
        <v>11946</v>
      </c>
      <c r="U10" s="117">
        <v>10866</v>
      </c>
      <c r="V10" s="117">
        <v>11653</v>
      </c>
      <c r="W10" s="117">
        <v>12185</v>
      </c>
      <c r="X10" s="117">
        <v>15158</v>
      </c>
      <c r="Y10" s="117">
        <v>14292</v>
      </c>
      <c r="Z10" s="117">
        <v>13444</v>
      </c>
      <c r="AA10" s="117">
        <v>14371</v>
      </c>
      <c r="AB10" s="117">
        <v>12338</v>
      </c>
      <c r="AC10" s="117">
        <v>12039</v>
      </c>
      <c r="AD10" s="117">
        <v>11354</v>
      </c>
    </row>
    <row r="11" spans="1:30" ht="15" customHeight="1">
      <c r="A11" s="116" t="s">
        <v>201</v>
      </c>
      <c r="B11" s="117">
        <v>95</v>
      </c>
      <c r="C11" s="117">
        <v>114</v>
      </c>
      <c r="D11" s="117">
        <v>136</v>
      </c>
      <c r="E11" s="117">
        <v>162</v>
      </c>
      <c r="F11" s="117">
        <v>160</v>
      </c>
      <c r="G11" s="117">
        <v>159</v>
      </c>
      <c r="H11" s="117">
        <v>160</v>
      </c>
      <c r="I11" s="117">
        <v>161</v>
      </c>
      <c r="J11" s="117">
        <v>164</v>
      </c>
      <c r="K11" s="117">
        <v>160</v>
      </c>
      <c r="L11" s="117">
        <v>159</v>
      </c>
      <c r="M11" s="117">
        <v>141</v>
      </c>
      <c r="N11" s="117">
        <v>151</v>
      </c>
      <c r="O11" s="117">
        <v>146</v>
      </c>
      <c r="P11" s="117">
        <v>214</v>
      </c>
      <c r="Q11" s="117">
        <v>207</v>
      </c>
      <c r="R11" s="117">
        <v>240</v>
      </c>
      <c r="S11" s="117">
        <v>210</v>
      </c>
      <c r="T11" s="117">
        <v>185</v>
      </c>
      <c r="U11" s="117">
        <v>221</v>
      </c>
      <c r="V11" s="117">
        <v>261</v>
      </c>
      <c r="W11" s="117">
        <v>307</v>
      </c>
      <c r="X11" s="117">
        <v>386</v>
      </c>
      <c r="Y11" s="117">
        <v>391</v>
      </c>
      <c r="Z11" s="117">
        <v>506</v>
      </c>
      <c r="AA11" s="117">
        <v>620</v>
      </c>
      <c r="AB11" s="117">
        <v>733</v>
      </c>
      <c r="AC11" s="117">
        <v>927</v>
      </c>
      <c r="AD11" s="117">
        <v>1117</v>
      </c>
    </row>
    <row r="12" spans="1:30" s="104" customFormat="1" ht="15" customHeight="1">
      <c r="A12" s="118" t="s">
        <v>90</v>
      </c>
      <c r="B12" s="119">
        <v>28254</v>
      </c>
      <c r="C12" s="119">
        <v>30804</v>
      </c>
      <c r="D12" s="119">
        <v>30899</v>
      </c>
      <c r="E12" s="119">
        <v>39103</v>
      </c>
      <c r="F12" s="119">
        <v>44798</v>
      </c>
      <c r="G12" s="119">
        <v>52794</v>
      </c>
      <c r="H12" s="119">
        <v>60152</v>
      </c>
      <c r="I12" s="119">
        <v>63002</v>
      </c>
      <c r="J12" s="119">
        <v>61326</v>
      </c>
      <c r="K12" s="119">
        <v>66912</v>
      </c>
      <c r="L12" s="119">
        <v>94725</v>
      </c>
      <c r="M12" s="119">
        <v>91508</v>
      </c>
      <c r="N12" s="119">
        <v>97970</v>
      </c>
      <c r="O12" s="119">
        <v>111249</v>
      </c>
      <c r="P12" s="119">
        <v>128707</v>
      </c>
      <c r="Q12" s="119">
        <v>146411</v>
      </c>
      <c r="R12" s="119">
        <v>161725</v>
      </c>
      <c r="S12" s="119">
        <v>181429</v>
      </c>
      <c r="T12" s="119">
        <v>189865</v>
      </c>
      <c r="U12" s="119">
        <v>170202</v>
      </c>
      <c r="V12" s="119">
        <v>195594</v>
      </c>
      <c r="W12" s="119">
        <v>214438</v>
      </c>
      <c r="X12" s="119">
        <v>258785</v>
      </c>
      <c r="Y12" s="119">
        <v>266926</v>
      </c>
      <c r="Z12" s="119">
        <v>267745</v>
      </c>
      <c r="AA12" s="119">
        <v>261390</v>
      </c>
      <c r="AB12" s="119">
        <v>255303</v>
      </c>
      <c r="AC12" s="119">
        <v>274635</v>
      </c>
      <c r="AD12" s="119">
        <v>286185</v>
      </c>
    </row>
    <row r="13" spans="1:30" s="243" customFormat="1" ht="15" customHeight="1">
      <c r="A13" s="240"/>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row>
    <row r="14" spans="1:30" ht="15" customHeight="1">
      <c r="A14" s="1" t="s">
        <v>202</v>
      </c>
      <c r="B14" s="2"/>
      <c r="C14" s="2"/>
      <c r="D14" s="2"/>
      <c r="E14" s="2"/>
      <c r="F14" s="2"/>
      <c r="G14" s="2"/>
      <c r="H14" s="2"/>
      <c r="I14" s="2"/>
      <c r="J14" s="2"/>
      <c r="K14" s="2"/>
      <c r="L14" s="2"/>
      <c r="M14" s="2"/>
      <c r="N14" s="2"/>
      <c r="O14" s="2"/>
      <c r="P14" s="2"/>
      <c r="Q14" s="2"/>
      <c r="R14" s="2"/>
      <c r="S14" s="2"/>
      <c r="T14" s="2"/>
      <c r="U14" s="2"/>
      <c r="V14" s="2"/>
      <c r="W14" s="2"/>
      <c r="X14" s="114"/>
      <c r="Y14" s="114"/>
      <c r="Z14" s="114"/>
      <c r="AA14" s="114"/>
      <c r="AB14" s="114"/>
      <c r="AC14" s="114"/>
      <c r="AD14" s="114"/>
    </row>
    <row r="15" spans="1:30" ht="15" customHeight="1">
      <c r="A15" s="1" t="s">
        <v>32</v>
      </c>
      <c r="B15" s="2"/>
      <c r="C15" s="2"/>
      <c r="D15" s="2"/>
      <c r="E15" s="2"/>
      <c r="F15" s="2"/>
      <c r="G15" s="2"/>
      <c r="H15" s="2"/>
      <c r="I15" s="2"/>
      <c r="J15" s="2"/>
      <c r="K15" s="2"/>
      <c r="L15" s="2"/>
      <c r="M15" s="2"/>
      <c r="N15" s="2"/>
      <c r="O15" s="2"/>
      <c r="P15" s="2"/>
      <c r="Q15" s="2"/>
      <c r="R15" s="2"/>
      <c r="S15" s="2"/>
      <c r="T15" s="2"/>
      <c r="U15" s="2"/>
      <c r="V15" s="2"/>
      <c r="W15" s="2"/>
      <c r="X15" s="114"/>
      <c r="Y15" s="114"/>
      <c r="Z15" s="114"/>
      <c r="AA15" s="114"/>
      <c r="AB15" s="114"/>
      <c r="AC15" s="114"/>
      <c r="AD15" s="114"/>
    </row>
    <row r="16" spans="1:30" ht="15" customHeight="1">
      <c r="A16" s="2" t="s">
        <v>2</v>
      </c>
      <c r="B16" s="2"/>
      <c r="C16" s="2"/>
      <c r="D16" s="2"/>
      <c r="E16" s="2"/>
      <c r="F16" s="2"/>
      <c r="G16" s="2"/>
      <c r="H16" s="2"/>
      <c r="I16" s="2"/>
      <c r="J16" s="2"/>
      <c r="K16" s="2"/>
      <c r="L16" s="2"/>
      <c r="M16" s="2"/>
      <c r="N16" s="2"/>
      <c r="O16" s="3"/>
      <c r="P16" s="3"/>
      <c r="Q16" s="2"/>
      <c r="R16" s="3"/>
      <c r="S16" s="2"/>
      <c r="T16" s="3"/>
      <c r="U16" s="3"/>
      <c r="V16" s="3"/>
      <c r="W16" s="113"/>
      <c r="X16" s="115"/>
      <c r="Y16" s="115"/>
      <c r="Z16" s="115"/>
      <c r="AA16" s="115"/>
      <c r="AB16" s="115"/>
      <c r="AC16" s="115"/>
      <c r="AD16" s="115" t="s">
        <v>3</v>
      </c>
    </row>
    <row r="17" spans="1:30" ht="13.5">
      <c r="A17" s="4"/>
      <c r="B17" s="5">
        <v>1990</v>
      </c>
      <c r="C17" s="5">
        <v>1991</v>
      </c>
      <c r="D17" s="5">
        <v>1992</v>
      </c>
      <c r="E17" s="5">
        <v>1993</v>
      </c>
      <c r="F17" s="5">
        <v>1994</v>
      </c>
      <c r="G17" s="5">
        <v>1995</v>
      </c>
      <c r="H17" s="5">
        <v>1996</v>
      </c>
      <c r="I17" s="5">
        <v>1997</v>
      </c>
      <c r="J17" s="5">
        <v>1998</v>
      </c>
      <c r="K17" s="5">
        <v>1999</v>
      </c>
      <c r="L17" s="5">
        <v>2000</v>
      </c>
      <c r="M17" s="5">
        <v>2001</v>
      </c>
      <c r="N17" s="5">
        <v>2002</v>
      </c>
      <c r="O17" s="5">
        <v>2003</v>
      </c>
      <c r="P17" s="5">
        <v>2004</v>
      </c>
      <c r="Q17" s="5" t="s">
        <v>4</v>
      </c>
      <c r="R17" s="5" t="s">
        <v>5</v>
      </c>
      <c r="S17" s="5" t="s">
        <v>6</v>
      </c>
      <c r="T17" s="5" t="s">
        <v>7</v>
      </c>
      <c r="U17" s="5">
        <v>2009</v>
      </c>
      <c r="V17" s="6" t="s">
        <v>8</v>
      </c>
      <c r="W17" s="6" t="s">
        <v>9</v>
      </c>
      <c r="X17" s="6">
        <v>2012</v>
      </c>
      <c r="Y17" s="6">
        <v>2013</v>
      </c>
      <c r="Z17" s="6">
        <v>2014</v>
      </c>
      <c r="AA17" s="6">
        <v>2015</v>
      </c>
      <c r="AB17" s="6" t="s">
        <v>14</v>
      </c>
      <c r="AC17" s="6" t="s">
        <v>15</v>
      </c>
      <c r="AD17" s="6" t="s">
        <v>16</v>
      </c>
    </row>
    <row r="18" spans="1:30" ht="15" customHeight="1">
      <c r="A18" s="116" t="s">
        <v>195</v>
      </c>
      <c r="B18" s="117">
        <v>3116</v>
      </c>
      <c r="C18" s="117">
        <v>3441</v>
      </c>
      <c r="D18" s="117">
        <v>3474</v>
      </c>
      <c r="E18" s="117">
        <v>3709</v>
      </c>
      <c r="F18" s="117">
        <v>3905</v>
      </c>
      <c r="G18" s="117">
        <v>4371</v>
      </c>
      <c r="H18" s="117">
        <v>4815</v>
      </c>
      <c r="I18" s="117">
        <v>5159</v>
      </c>
      <c r="J18" s="117">
        <v>5786</v>
      </c>
      <c r="K18" s="117">
        <v>6643</v>
      </c>
      <c r="L18" s="117">
        <v>6737</v>
      </c>
      <c r="M18" s="117">
        <v>6793</v>
      </c>
      <c r="N18" s="117">
        <v>6855</v>
      </c>
      <c r="O18" s="117">
        <v>6644</v>
      </c>
      <c r="P18" s="117">
        <v>6821</v>
      </c>
      <c r="Q18" s="117">
        <v>7027</v>
      </c>
      <c r="R18" s="117">
        <v>7252</v>
      </c>
      <c r="S18" s="117">
        <v>7523</v>
      </c>
      <c r="T18" s="117">
        <v>7600</v>
      </c>
      <c r="U18" s="117">
        <v>7588</v>
      </c>
      <c r="V18" s="117">
        <v>7880</v>
      </c>
      <c r="W18" s="117">
        <v>8504</v>
      </c>
      <c r="X18" s="117">
        <v>8489</v>
      </c>
      <c r="Y18" s="117">
        <v>8235</v>
      </c>
      <c r="Z18" s="117">
        <v>9023</v>
      </c>
      <c r="AA18" s="117">
        <v>9859</v>
      </c>
      <c r="AB18" s="117">
        <v>10657</v>
      </c>
      <c r="AC18" s="117">
        <v>11182</v>
      </c>
      <c r="AD18" s="117">
        <v>11490</v>
      </c>
    </row>
    <row r="19" spans="1:30" ht="15" customHeight="1">
      <c r="A19" s="116" t="s">
        <v>196</v>
      </c>
      <c r="B19" s="117">
        <v>25900</v>
      </c>
      <c r="C19" s="117">
        <v>24913</v>
      </c>
      <c r="D19" s="117">
        <v>23260</v>
      </c>
      <c r="E19" s="117">
        <v>30798</v>
      </c>
      <c r="F19" s="117">
        <v>35638</v>
      </c>
      <c r="G19" s="117">
        <v>41313</v>
      </c>
      <c r="H19" s="117">
        <v>44975</v>
      </c>
      <c r="I19" s="117">
        <v>46618</v>
      </c>
      <c r="J19" s="117">
        <v>42449</v>
      </c>
      <c r="K19" s="117">
        <v>46447</v>
      </c>
      <c r="L19" s="117">
        <v>71146</v>
      </c>
      <c r="M19" s="117">
        <v>67876</v>
      </c>
      <c r="N19" s="117">
        <v>74116</v>
      </c>
      <c r="O19" s="117">
        <v>84800</v>
      </c>
      <c r="P19" s="117">
        <v>96357</v>
      </c>
      <c r="Q19" s="117">
        <v>106071</v>
      </c>
      <c r="R19" s="117">
        <v>112585</v>
      </c>
      <c r="S19" s="117">
        <v>123216</v>
      </c>
      <c r="T19" s="117">
        <v>120314</v>
      </c>
      <c r="U19" s="117">
        <v>103755</v>
      </c>
      <c r="V19" s="117">
        <v>116052</v>
      </c>
      <c r="W19" s="117">
        <v>116997</v>
      </c>
      <c r="X19" s="117">
        <v>131730</v>
      </c>
      <c r="Y19" s="117">
        <v>136107</v>
      </c>
      <c r="Z19" s="117">
        <v>134535</v>
      </c>
      <c r="AA19" s="117">
        <v>130239</v>
      </c>
      <c r="AB19" s="117">
        <v>127224</v>
      </c>
      <c r="AC19" s="117">
        <v>135607</v>
      </c>
      <c r="AD19" s="117">
        <v>141510</v>
      </c>
    </row>
    <row r="20" spans="1:30" ht="15" customHeight="1">
      <c r="A20" s="116" t="s">
        <v>197</v>
      </c>
      <c r="B20" s="117">
        <v>8584</v>
      </c>
      <c r="C20" s="117">
        <v>10250</v>
      </c>
      <c r="D20" s="117">
        <v>9882</v>
      </c>
      <c r="E20" s="117">
        <v>11440</v>
      </c>
      <c r="F20" s="117">
        <v>10148</v>
      </c>
      <c r="G20" s="117">
        <v>9549</v>
      </c>
      <c r="H20" s="117">
        <v>9744</v>
      </c>
      <c r="I20" s="117">
        <v>8612</v>
      </c>
      <c r="J20" s="117">
        <v>6883</v>
      </c>
      <c r="K20" s="117">
        <v>6378</v>
      </c>
      <c r="L20" s="117">
        <v>6523</v>
      </c>
      <c r="M20" s="117">
        <v>5968</v>
      </c>
      <c r="N20" s="117">
        <v>6028</v>
      </c>
      <c r="O20" s="117">
        <v>6466</v>
      </c>
      <c r="P20" s="117">
        <v>7119</v>
      </c>
      <c r="Q20" s="117">
        <v>8228</v>
      </c>
      <c r="R20" s="117">
        <v>8726</v>
      </c>
      <c r="S20" s="117">
        <v>9028</v>
      </c>
      <c r="T20" s="117">
        <v>9462</v>
      </c>
      <c r="U20" s="117">
        <v>8902</v>
      </c>
      <c r="V20" s="117">
        <v>9843</v>
      </c>
      <c r="W20" s="117">
        <v>11164</v>
      </c>
      <c r="X20" s="117">
        <v>12676</v>
      </c>
      <c r="Y20" s="117">
        <v>12560</v>
      </c>
      <c r="Z20" s="117">
        <v>12044</v>
      </c>
      <c r="AA20" s="117">
        <v>12516</v>
      </c>
      <c r="AB20" s="117">
        <v>12521</v>
      </c>
      <c r="AC20" s="117">
        <v>12923</v>
      </c>
      <c r="AD20" s="117">
        <v>13156</v>
      </c>
    </row>
    <row r="21" spans="1:30" ht="15" customHeight="1">
      <c r="A21" s="116" t="s">
        <v>198</v>
      </c>
      <c r="B21" s="117">
        <v>676</v>
      </c>
      <c r="C21" s="117">
        <v>721</v>
      </c>
      <c r="D21" s="117">
        <v>778</v>
      </c>
      <c r="E21" s="117">
        <v>376</v>
      </c>
      <c r="F21" s="117">
        <v>412</v>
      </c>
      <c r="G21" s="117">
        <v>380</v>
      </c>
      <c r="H21" s="117">
        <v>421</v>
      </c>
      <c r="I21" s="117">
        <v>349</v>
      </c>
      <c r="J21" s="117">
        <v>354</v>
      </c>
      <c r="K21" s="117">
        <v>343</v>
      </c>
      <c r="L21" s="117">
        <v>445</v>
      </c>
      <c r="M21" s="117">
        <v>506</v>
      </c>
      <c r="N21" s="117">
        <v>412</v>
      </c>
      <c r="O21" s="117">
        <v>424</v>
      </c>
      <c r="P21" s="117">
        <v>440</v>
      </c>
      <c r="Q21" s="117">
        <v>509</v>
      </c>
      <c r="R21" s="117">
        <v>770</v>
      </c>
      <c r="S21" s="117">
        <v>3555</v>
      </c>
      <c r="T21" s="117">
        <v>3745</v>
      </c>
      <c r="U21" s="117">
        <v>4058</v>
      </c>
      <c r="V21" s="117">
        <v>4780</v>
      </c>
      <c r="W21" s="117">
        <v>10458</v>
      </c>
      <c r="X21" s="117">
        <v>19538</v>
      </c>
      <c r="Y21" s="117">
        <v>18975</v>
      </c>
      <c r="Z21" s="117">
        <v>18369</v>
      </c>
      <c r="AA21" s="117">
        <v>17705</v>
      </c>
      <c r="AB21" s="117">
        <v>17278</v>
      </c>
      <c r="AC21" s="117">
        <v>18869</v>
      </c>
      <c r="AD21" s="117">
        <v>19216</v>
      </c>
    </row>
    <row r="22" spans="1:30" ht="15" customHeight="1">
      <c r="A22" s="116" t="s">
        <v>199</v>
      </c>
      <c r="B22" s="117">
        <v>2040</v>
      </c>
      <c r="C22" s="117">
        <v>2349</v>
      </c>
      <c r="D22" s="117">
        <v>2608</v>
      </c>
      <c r="E22" s="117">
        <v>3170</v>
      </c>
      <c r="F22" s="117">
        <v>3796</v>
      </c>
      <c r="G22" s="117">
        <v>4223</v>
      </c>
      <c r="H22" s="117">
        <v>4363</v>
      </c>
      <c r="I22" s="117">
        <v>4000</v>
      </c>
      <c r="J22" s="117">
        <v>3644</v>
      </c>
      <c r="K22" s="117">
        <v>4357</v>
      </c>
      <c r="L22" s="117">
        <v>4985</v>
      </c>
      <c r="M22" s="117">
        <v>5209</v>
      </c>
      <c r="N22" s="117">
        <v>6091</v>
      </c>
      <c r="O22" s="117">
        <v>6960</v>
      </c>
      <c r="P22" s="117">
        <v>7916</v>
      </c>
      <c r="Q22" s="117">
        <v>8301</v>
      </c>
      <c r="R22" s="117">
        <v>8223</v>
      </c>
      <c r="S22" s="117">
        <v>8056</v>
      </c>
      <c r="T22" s="117">
        <v>8208</v>
      </c>
      <c r="U22" s="117">
        <v>7509</v>
      </c>
      <c r="V22" s="117">
        <v>8376</v>
      </c>
      <c r="W22" s="117">
        <v>8873</v>
      </c>
      <c r="X22" s="117">
        <v>9222</v>
      </c>
      <c r="Y22" s="117">
        <v>9486</v>
      </c>
      <c r="Z22" s="117">
        <v>9697</v>
      </c>
      <c r="AA22" s="117">
        <v>9871</v>
      </c>
      <c r="AB22" s="117">
        <v>9555</v>
      </c>
      <c r="AC22" s="117">
        <v>10131</v>
      </c>
      <c r="AD22" s="117">
        <v>10142</v>
      </c>
    </row>
    <row r="23" spans="1:30" ht="15" customHeight="1">
      <c r="A23" s="116" t="s">
        <v>200</v>
      </c>
      <c r="B23" s="117">
        <v>1822</v>
      </c>
      <c r="C23" s="117">
        <v>2111</v>
      </c>
      <c r="D23" s="117">
        <v>2371</v>
      </c>
      <c r="E23" s="117">
        <v>2425</v>
      </c>
      <c r="F23" s="117">
        <v>2946</v>
      </c>
      <c r="G23" s="117">
        <v>3511</v>
      </c>
      <c r="H23" s="117">
        <v>3552</v>
      </c>
      <c r="I23" s="117">
        <v>3053</v>
      </c>
      <c r="J23" s="117">
        <v>2339</v>
      </c>
      <c r="K23" s="117">
        <v>3061</v>
      </c>
      <c r="L23" s="117">
        <v>3973</v>
      </c>
      <c r="M23" s="117">
        <v>4656</v>
      </c>
      <c r="N23" s="117">
        <v>4317</v>
      </c>
      <c r="O23" s="117">
        <v>4672</v>
      </c>
      <c r="P23" s="117">
        <v>6673</v>
      </c>
      <c r="Q23" s="117">
        <v>7946</v>
      </c>
      <c r="R23" s="117">
        <v>10006</v>
      </c>
      <c r="S23" s="117">
        <v>12873</v>
      </c>
      <c r="T23" s="117">
        <v>15673</v>
      </c>
      <c r="U23" s="117">
        <v>14389</v>
      </c>
      <c r="V23" s="117">
        <v>15989</v>
      </c>
      <c r="W23" s="117">
        <v>17586</v>
      </c>
      <c r="X23" s="117">
        <v>22686</v>
      </c>
      <c r="Y23" s="117">
        <v>22103</v>
      </c>
      <c r="Z23" s="117">
        <v>21050</v>
      </c>
      <c r="AA23" s="117">
        <v>22254</v>
      </c>
      <c r="AB23" s="117">
        <v>19261</v>
      </c>
      <c r="AC23" s="117">
        <v>18824</v>
      </c>
      <c r="AD23" s="117">
        <v>17990</v>
      </c>
    </row>
    <row r="24" spans="1:30" ht="15" customHeight="1">
      <c r="A24" s="116" t="s">
        <v>201</v>
      </c>
      <c r="B24" s="117">
        <v>160</v>
      </c>
      <c r="C24" s="117">
        <v>180</v>
      </c>
      <c r="D24" s="117">
        <v>199</v>
      </c>
      <c r="E24" s="117">
        <v>217</v>
      </c>
      <c r="F24" s="117">
        <v>198</v>
      </c>
      <c r="G24" s="117">
        <v>191</v>
      </c>
      <c r="H24" s="117">
        <v>190</v>
      </c>
      <c r="I24" s="117">
        <v>184</v>
      </c>
      <c r="J24" s="117">
        <v>177</v>
      </c>
      <c r="K24" s="117">
        <v>168</v>
      </c>
      <c r="L24" s="117">
        <v>164</v>
      </c>
      <c r="M24" s="117">
        <v>142</v>
      </c>
      <c r="N24" s="117">
        <v>151</v>
      </c>
      <c r="O24" s="117">
        <v>144</v>
      </c>
      <c r="P24" s="117">
        <v>205</v>
      </c>
      <c r="Q24" s="117">
        <v>195</v>
      </c>
      <c r="R24" s="117">
        <v>223</v>
      </c>
      <c r="S24" s="117">
        <v>194</v>
      </c>
      <c r="T24" s="117">
        <v>171</v>
      </c>
      <c r="U24" s="117">
        <v>203</v>
      </c>
      <c r="V24" s="117">
        <v>240</v>
      </c>
      <c r="W24" s="117">
        <v>281</v>
      </c>
      <c r="X24" s="117">
        <v>350</v>
      </c>
      <c r="Y24" s="117">
        <v>356</v>
      </c>
      <c r="Z24" s="117">
        <v>456</v>
      </c>
      <c r="AA24" s="117">
        <v>551</v>
      </c>
      <c r="AB24" s="117">
        <v>647</v>
      </c>
      <c r="AC24" s="117">
        <v>808</v>
      </c>
      <c r="AD24" s="117">
        <v>965</v>
      </c>
    </row>
    <row r="25" spans="1:30" s="104" customFormat="1" ht="15" customHeight="1">
      <c r="A25" s="118" t="s">
        <v>90</v>
      </c>
      <c r="B25" s="119">
        <v>42263</v>
      </c>
      <c r="C25" s="119">
        <v>43931</v>
      </c>
      <c r="D25" s="119">
        <v>42511</v>
      </c>
      <c r="E25" s="119">
        <v>52128</v>
      </c>
      <c r="F25" s="119">
        <v>57006</v>
      </c>
      <c r="G25" s="119">
        <v>63461</v>
      </c>
      <c r="H25" s="119">
        <v>68005</v>
      </c>
      <c r="I25" s="119">
        <v>67916</v>
      </c>
      <c r="J25" s="119">
        <v>61588</v>
      </c>
      <c r="K25" s="119">
        <v>67373</v>
      </c>
      <c r="L25" s="119">
        <v>93946</v>
      </c>
      <c r="M25" s="119">
        <v>91161</v>
      </c>
      <c r="N25" s="119">
        <v>97970</v>
      </c>
      <c r="O25" s="119">
        <v>110110</v>
      </c>
      <c r="P25" s="119">
        <v>125463</v>
      </c>
      <c r="Q25" s="119">
        <v>138141</v>
      </c>
      <c r="R25" s="119">
        <v>147368</v>
      </c>
      <c r="S25" s="119">
        <v>163534</v>
      </c>
      <c r="T25" s="119">
        <v>163461</v>
      </c>
      <c r="U25" s="119">
        <v>144698</v>
      </c>
      <c r="V25" s="119">
        <v>161274</v>
      </c>
      <c r="W25" s="119">
        <v>171610</v>
      </c>
      <c r="X25" s="119">
        <v>201072</v>
      </c>
      <c r="Y25" s="119">
        <v>204638</v>
      </c>
      <c r="Z25" s="119">
        <v>202429</v>
      </c>
      <c r="AA25" s="119">
        <v>199458</v>
      </c>
      <c r="AB25" s="119">
        <v>194983</v>
      </c>
      <c r="AC25" s="119">
        <v>206887</v>
      </c>
      <c r="AD25" s="119">
        <v>213726</v>
      </c>
    </row>
    <row r="26" spans="1:30" ht="15" customHeight="1">
      <c r="A26" s="98" t="s">
        <v>36</v>
      </c>
    </row>
    <row r="27" spans="1:30" s="243" customFormat="1" ht="15" customHeight="1">
      <c r="A27" s="240"/>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row>
    <row r="28" spans="1:30" ht="15" customHeight="1">
      <c r="A28" s="1" t="s">
        <v>203</v>
      </c>
      <c r="B28" s="2"/>
      <c r="C28" s="2"/>
      <c r="D28" s="2"/>
      <c r="E28" s="2"/>
      <c r="F28" s="2"/>
      <c r="G28" s="2"/>
      <c r="H28" s="2"/>
      <c r="I28" s="2"/>
      <c r="J28" s="2"/>
      <c r="K28" s="2"/>
      <c r="L28" s="2"/>
      <c r="M28" s="2"/>
      <c r="N28" s="2"/>
      <c r="O28" s="2"/>
      <c r="P28" s="2"/>
      <c r="Q28" s="2"/>
      <c r="R28" s="2"/>
      <c r="S28" s="2"/>
      <c r="T28" s="2"/>
      <c r="U28" s="2"/>
      <c r="V28" s="2"/>
      <c r="W28" s="2"/>
      <c r="X28" s="114"/>
      <c r="Y28" s="114"/>
      <c r="Z28" s="114"/>
      <c r="AA28" s="114"/>
      <c r="AB28" s="114"/>
      <c r="AC28" s="114"/>
      <c r="AD28" s="114"/>
    </row>
    <row r="29" spans="1:30" ht="15" customHeight="1">
      <c r="A29" s="1" t="s">
        <v>38</v>
      </c>
      <c r="B29" s="2"/>
      <c r="C29" s="2"/>
      <c r="D29" s="2"/>
      <c r="E29" s="2"/>
      <c r="F29" s="2"/>
      <c r="G29" s="2"/>
      <c r="H29" s="2"/>
      <c r="I29" s="2"/>
      <c r="J29" s="2"/>
      <c r="K29" s="2"/>
      <c r="L29" s="2"/>
      <c r="M29" s="2"/>
      <c r="N29" s="2"/>
      <c r="O29" s="2"/>
      <c r="P29" s="2"/>
      <c r="Q29" s="2"/>
      <c r="R29" s="2"/>
      <c r="S29" s="2"/>
      <c r="T29" s="2"/>
      <c r="U29" s="2"/>
      <c r="V29" s="2"/>
      <c r="W29" s="2"/>
      <c r="X29" s="114"/>
      <c r="Y29" s="114"/>
      <c r="Z29" s="114"/>
      <c r="AA29" s="114"/>
      <c r="AB29" s="114"/>
      <c r="AC29" s="114"/>
      <c r="AD29" s="114"/>
    </row>
    <row r="30" spans="1:30" ht="15" customHeight="1">
      <c r="A30" s="2" t="s">
        <v>2</v>
      </c>
      <c r="B30" s="2"/>
      <c r="C30" s="2"/>
      <c r="D30" s="2"/>
      <c r="E30" s="2"/>
      <c r="F30" s="2"/>
      <c r="G30" s="2"/>
      <c r="H30" s="2"/>
      <c r="I30" s="2"/>
      <c r="J30" s="2"/>
      <c r="K30" s="2"/>
      <c r="L30" s="2"/>
      <c r="M30" s="2"/>
      <c r="N30" s="2"/>
      <c r="O30" s="3"/>
      <c r="P30" s="3"/>
      <c r="Q30" s="2"/>
      <c r="R30" s="3"/>
      <c r="S30" s="2"/>
      <c r="T30" s="3"/>
      <c r="U30" s="3"/>
      <c r="V30" s="3"/>
      <c r="W30" s="113"/>
      <c r="X30" s="115"/>
      <c r="Y30" s="115"/>
      <c r="Z30" s="115"/>
      <c r="AA30" s="115"/>
      <c r="AB30" s="115"/>
      <c r="AC30" s="115"/>
      <c r="AD30" s="115"/>
    </row>
    <row r="31" spans="1:30" ht="13.5">
      <c r="A31" s="4"/>
      <c r="B31" s="5">
        <v>1990</v>
      </c>
      <c r="C31" s="5">
        <v>1991</v>
      </c>
      <c r="D31" s="5">
        <v>1992</v>
      </c>
      <c r="E31" s="5">
        <v>1993</v>
      </c>
      <c r="F31" s="5">
        <v>1994</v>
      </c>
      <c r="G31" s="5">
        <v>1995</v>
      </c>
      <c r="H31" s="5">
        <v>1996</v>
      </c>
      <c r="I31" s="5">
        <v>1997</v>
      </c>
      <c r="J31" s="5">
        <v>1998</v>
      </c>
      <c r="K31" s="5">
        <v>1999</v>
      </c>
      <c r="L31" s="5">
        <v>2000</v>
      </c>
      <c r="M31" s="5">
        <v>2001</v>
      </c>
      <c r="N31" s="5">
        <v>2002</v>
      </c>
      <c r="O31" s="5">
        <v>2003</v>
      </c>
      <c r="P31" s="5">
        <v>2004</v>
      </c>
      <c r="Q31" s="5" t="s">
        <v>4</v>
      </c>
      <c r="R31" s="5" t="s">
        <v>5</v>
      </c>
      <c r="S31" s="5" t="s">
        <v>6</v>
      </c>
      <c r="T31" s="5" t="s">
        <v>7</v>
      </c>
      <c r="U31" s="5">
        <v>2009</v>
      </c>
      <c r="V31" s="6" t="s">
        <v>8</v>
      </c>
      <c r="W31" s="6" t="s">
        <v>9</v>
      </c>
      <c r="X31" s="6">
        <v>2012</v>
      </c>
      <c r="Y31" s="6">
        <v>2013</v>
      </c>
      <c r="Z31" s="6">
        <v>2014</v>
      </c>
      <c r="AA31" s="6">
        <v>2015</v>
      </c>
      <c r="AB31" s="6" t="s">
        <v>14</v>
      </c>
      <c r="AC31" s="6" t="s">
        <v>15</v>
      </c>
      <c r="AD31" s="6" t="s">
        <v>16</v>
      </c>
    </row>
    <row r="32" spans="1:30" ht="15" customHeight="1">
      <c r="A32" s="116" t="s">
        <v>195</v>
      </c>
      <c r="B32" s="117">
        <v>45.45587162654995</v>
      </c>
      <c r="C32" s="117">
        <v>50.196936542669569</v>
      </c>
      <c r="D32" s="117">
        <v>50.678336980306327</v>
      </c>
      <c r="E32" s="117">
        <v>54.106491611962049</v>
      </c>
      <c r="F32" s="117">
        <v>56.965718453683422</v>
      </c>
      <c r="G32" s="117">
        <v>63.763676148796478</v>
      </c>
      <c r="H32" s="117">
        <v>70.240700218818361</v>
      </c>
      <c r="I32" s="117">
        <v>75.25893508388036</v>
      </c>
      <c r="J32" s="117">
        <v>84.405543398978836</v>
      </c>
      <c r="K32" s="117">
        <v>96.907366885485047</v>
      </c>
      <c r="L32" s="117">
        <v>98.278628738147347</v>
      </c>
      <c r="M32" s="117">
        <v>99.095550692924874</v>
      </c>
      <c r="N32" s="117">
        <v>100</v>
      </c>
      <c r="O32" s="117">
        <v>96.921954777534651</v>
      </c>
      <c r="P32" s="117">
        <v>99.504011670313645</v>
      </c>
      <c r="Q32" s="117">
        <v>102.509117432531</v>
      </c>
      <c r="R32" s="117">
        <v>105.79139314369074</v>
      </c>
      <c r="S32" s="117">
        <v>109.74471188913202</v>
      </c>
      <c r="T32" s="120">
        <v>110.86797957695113</v>
      </c>
      <c r="U32" s="120">
        <v>110.69292487235595</v>
      </c>
      <c r="V32" s="120">
        <v>114.95258935083881</v>
      </c>
      <c r="W32" s="120">
        <v>124.05543398978847</v>
      </c>
      <c r="X32" s="120">
        <v>123.83661560904449</v>
      </c>
      <c r="Y32" s="120">
        <v>120.13129102844638</v>
      </c>
      <c r="Z32" s="120">
        <v>131.62654996353027</v>
      </c>
      <c r="AA32" s="120">
        <v>143.82202771699488</v>
      </c>
      <c r="AB32" s="120">
        <v>155.46316557257475</v>
      </c>
      <c r="AC32" s="120">
        <v>163.12180889861415</v>
      </c>
      <c r="AD32" s="120">
        <v>167.61487964989058</v>
      </c>
    </row>
    <row r="33" spans="1:30" ht="15" customHeight="1">
      <c r="A33" s="116" t="s">
        <v>196</v>
      </c>
      <c r="B33" s="117">
        <v>34.945221004911225</v>
      </c>
      <c r="C33" s="117">
        <v>33.613524744994336</v>
      </c>
      <c r="D33" s="117">
        <v>31.383237087808304</v>
      </c>
      <c r="E33" s="117">
        <v>41.553780560202931</v>
      </c>
      <c r="F33" s="117">
        <v>48.084084408224946</v>
      </c>
      <c r="G33" s="117">
        <v>55.741000593663991</v>
      </c>
      <c r="H33" s="117">
        <v>60.681904042312055</v>
      </c>
      <c r="I33" s="117">
        <v>62.898699336175731</v>
      </c>
      <c r="J33" s="117">
        <v>57.273733067084038</v>
      </c>
      <c r="K33" s="117">
        <v>62.667979923363383</v>
      </c>
      <c r="L33" s="117">
        <v>95.99276809325923</v>
      </c>
      <c r="M33" s="117">
        <v>91.580765286847651</v>
      </c>
      <c r="N33" s="117">
        <v>100</v>
      </c>
      <c r="O33" s="117">
        <v>114.41524097360893</v>
      </c>
      <c r="P33" s="117">
        <v>130.00836526525987</v>
      </c>
      <c r="Q33" s="117">
        <v>143.11484699659994</v>
      </c>
      <c r="R33" s="117">
        <v>151.90377246478496</v>
      </c>
      <c r="S33" s="117">
        <v>166.24750391278539</v>
      </c>
      <c r="T33" s="120">
        <v>162.33202007663664</v>
      </c>
      <c r="U33" s="120">
        <v>139.99001565114148</v>
      </c>
      <c r="V33" s="120">
        <v>156.58157482864701</v>
      </c>
      <c r="W33" s="120">
        <v>157.85660316260999</v>
      </c>
      <c r="X33" s="120">
        <v>177.73490204544231</v>
      </c>
      <c r="Y33" s="120">
        <v>183.64050947163909</v>
      </c>
      <c r="Z33" s="120">
        <v>181.51950995736416</v>
      </c>
      <c r="AA33" s="120">
        <v>175.7231906740785</v>
      </c>
      <c r="AB33" s="120">
        <v>171.65524313238711</v>
      </c>
      <c r="AC33" s="120">
        <v>182.96589130552113</v>
      </c>
      <c r="AD33" s="120">
        <v>190.93043337470996</v>
      </c>
    </row>
    <row r="34" spans="1:30" ht="15" customHeight="1">
      <c r="A34" s="116" t="s">
        <v>197</v>
      </c>
      <c r="B34" s="117">
        <v>142.4021234240212</v>
      </c>
      <c r="C34" s="117">
        <v>170.0398142003981</v>
      </c>
      <c r="D34" s="117">
        <v>163.93497013934964</v>
      </c>
      <c r="E34" s="117">
        <v>189.78102189781015</v>
      </c>
      <c r="F34" s="117">
        <v>168.34771068347706</v>
      </c>
      <c r="G34" s="117">
        <v>158.41074983410746</v>
      </c>
      <c r="H34" s="117">
        <v>161.64565361645651</v>
      </c>
      <c r="I34" s="117">
        <v>142.8666224286662</v>
      </c>
      <c r="J34" s="117">
        <v>114.18380889183807</v>
      </c>
      <c r="K34" s="117">
        <v>105.80623755806236</v>
      </c>
      <c r="L34" s="117">
        <v>108.21167883211677</v>
      </c>
      <c r="M34" s="117">
        <v>99.004644990046444</v>
      </c>
      <c r="N34" s="117">
        <v>100</v>
      </c>
      <c r="O34" s="117">
        <v>107.26609157266091</v>
      </c>
      <c r="P34" s="117">
        <v>118.09887193098872</v>
      </c>
      <c r="Q34" s="117">
        <v>136.49635036496349</v>
      </c>
      <c r="R34" s="117">
        <v>144.75779694757796</v>
      </c>
      <c r="S34" s="117">
        <v>149.7677504976775</v>
      </c>
      <c r="T34" s="120">
        <v>156.96748506967484</v>
      </c>
      <c r="U34" s="120">
        <v>147.67750497677503</v>
      </c>
      <c r="V34" s="120">
        <v>163.28798938287986</v>
      </c>
      <c r="W34" s="120">
        <v>185.20238885202386</v>
      </c>
      <c r="X34" s="120">
        <v>210.28533510285334</v>
      </c>
      <c r="Y34" s="120">
        <v>208.3609820836098</v>
      </c>
      <c r="Z34" s="120">
        <v>199.80092899800925</v>
      </c>
      <c r="AA34" s="120">
        <v>207.63105507631053</v>
      </c>
      <c r="AB34" s="120">
        <v>207.71400132714001</v>
      </c>
      <c r="AC34" s="120">
        <v>214.38287989382883</v>
      </c>
      <c r="AD34" s="120">
        <v>218.24817518248179</v>
      </c>
    </row>
    <row r="35" spans="1:30" ht="15" customHeight="1">
      <c r="A35" s="116" t="s">
        <v>198</v>
      </c>
      <c r="B35" s="117">
        <v>164.07766990291259</v>
      </c>
      <c r="C35" s="117">
        <v>174.99999999999997</v>
      </c>
      <c r="D35" s="117">
        <v>188.83495145631062</v>
      </c>
      <c r="E35" s="117">
        <v>91.262135922330074</v>
      </c>
      <c r="F35" s="117">
        <v>99.999999999999986</v>
      </c>
      <c r="G35" s="117">
        <v>92.233009708737853</v>
      </c>
      <c r="H35" s="117">
        <v>102.18446601941747</v>
      </c>
      <c r="I35" s="117">
        <v>84.708737864077662</v>
      </c>
      <c r="J35" s="117">
        <v>85.922330097087368</v>
      </c>
      <c r="K35" s="117">
        <v>83.252427184466015</v>
      </c>
      <c r="L35" s="117">
        <v>108.00970873786407</v>
      </c>
      <c r="M35" s="117">
        <v>122.81553398058253</v>
      </c>
      <c r="N35" s="117">
        <v>100</v>
      </c>
      <c r="O35" s="117">
        <v>102.91262135922329</v>
      </c>
      <c r="P35" s="117">
        <v>106.79611650485435</v>
      </c>
      <c r="Q35" s="117">
        <v>123.54368932038832</v>
      </c>
      <c r="R35" s="117">
        <v>186.89320388349512</v>
      </c>
      <c r="S35" s="117">
        <v>862.86407766990283</v>
      </c>
      <c r="T35" s="120">
        <v>908.98058252427177</v>
      </c>
      <c r="U35" s="120">
        <v>984.95145631067953</v>
      </c>
      <c r="V35" s="120">
        <v>1160.1941747572814</v>
      </c>
      <c r="W35" s="120">
        <v>2538.3495145631064</v>
      </c>
      <c r="X35" s="120">
        <v>4742.233009708737</v>
      </c>
      <c r="Y35" s="120">
        <v>4605.5825242718438</v>
      </c>
      <c r="Z35" s="120">
        <v>4458.4951456310673</v>
      </c>
      <c r="AA35" s="120">
        <v>4297.3300970873779</v>
      </c>
      <c r="AB35" s="120">
        <v>4193.6893203883492</v>
      </c>
      <c r="AC35" s="120">
        <v>4579.8543689320377</v>
      </c>
      <c r="AD35" s="120">
        <v>4664.077669902912</v>
      </c>
    </row>
    <row r="36" spans="1:30" ht="15" customHeight="1">
      <c r="A36" s="116" t="s">
        <v>199</v>
      </c>
      <c r="B36" s="117">
        <v>33.492037432277122</v>
      </c>
      <c r="C36" s="117">
        <v>38.565096043342628</v>
      </c>
      <c r="D36" s="117">
        <v>42.817271384009182</v>
      </c>
      <c r="E36" s="117">
        <v>52.043999343293372</v>
      </c>
      <c r="F36" s="117">
        <v>62.321457888688215</v>
      </c>
      <c r="G36" s="117">
        <v>69.331801017895245</v>
      </c>
      <c r="H36" s="117">
        <v>71.630274175012303</v>
      </c>
      <c r="I36" s="117">
        <v>65.670661631915934</v>
      </c>
      <c r="J36" s="117">
        <v>59.825972746675419</v>
      </c>
      <c r="K36" s="117">
        <v>71.531768182564434</v>
      </c>
      <c r="L36" s="117">
        <v>81.842062058775241</v>
      </c>
      <c r="M36" s="117">
        <v>85.519619110162537</v>
      </c>
      <c r="N36" s="117">
        <v>100</v>
      </c>
      <c r="O36" s="117">
        <v>114.26695123953374</v>
      </c>
      <c r="P36" s="117">
        <v>129.96223936956164</v>
      </c>
      <c r="Q36" s="117">
        <v>136.28304055163355</v>
      </c>
      <c r="R36" s="117">
        <v>135.00246264981118</v>
      </c>
      <c r="S36" s="117">
        <v>132.2607125266787</v>
      </c>
      <c r="T36" s="120">
        <v>134.7561976686915</v>
      </c>
      <c r="U36" s="120">
        <v>123.28024954851419</v>
      </c>
      <c r="V36" s="120">
        <v>137.51436545723197</v>
      </c>
      <c r="W36" s="120">
        <v>145.67394516499752</v>
      </c>
      <c r="X36" s="120">
        <v>151.40371039238221</v>
      </c>
      <c r="Y36" s="120">
        <v>155.73797406008867</v>
      </c>
      <c r="Z36" s="120">
        <v>159.20210146117225</v>
      </c>
      <c r="AA36" s="120">
        <v>162.05877524216058</v>
      </c>
      <c r="AB36" s="120">
        <v>156.87079297323922</v>
      </c>
      <c r="AC36" s="120">
        <v>166.32736824823513</v>
      </c>
      <c r="AD36" s="120">
        <v>166.5079625677229</v>
      </c>
    </row>
    <row r="37" spans="1:30" ht="15" customHeight="1">
      <c r="A37" s="116" t="s">
        <v>200</v>
      </c>
      <c r="B37" s="117">
        <v>42.205235116979381</v>
      </c>
      <c r="C37" s="117">
        <v>48.899698864952512</v>
      </c>
      <c r="D37" s="117">
        <v>54.922399814686123</v>
      </c>
      <c r="E37" s="117">
        <v>56.173268473476945</v>
      </c>
      <c r="F37" s="117">
        <v>68.241834607366215</v>
      </c>
      <c r="G37" s="117">
        <v>81.329627055825782</v>
      </c>
      <c r="H37" s="117">
        <v>82.279360667129936</v>
      </c>
      <c r="I37" s="117">
        <v>70.720407690525818</v>
      </c>
      <c r="J37" s="117">
        <v>54.181144313180447</v>
      </c>
      <c r="K37" s="117">
        <v>70.90572156590224</v>
      </c>
      <c r="L37" s="117">
        <v>92.031503358813993</v>
      </c>
      <c r="M37" s="117">
        <v>107.85267546907575</v>
      </c>
      <c r="N37" s="117">
        <v>100</v>
      </c>
      <c r="O37" s="117">
        <v>108.22330321982858</v>
      </c>
      <c r="P37" s="117">
        <v>154.57493629835534</v>
      </c>
      <c r="Q37" s="117">
        <v>184.06300671762799</v>
      </c>
      <c r="R37" s="117">
        <v>231.78132962705584</v>
      </c>
      <c r="S37" s="117">
        <v>298.19318971507994</v>
      </c>
      <c r="T37" s="120">
        <v>363.05304609682656</v>
      </c>
      <c r="U37" s="120">
        <v>333.31016909891139</v>
      </c>
      <c r="V37" s="120">
        <v>370.3729441741952</v>
      </c>
      <c r="W37" s="120">
        <v>407.36622654621277</v>
      </c>
      <c r="X37" s="120">
        <v>525.50382209867985</v>
      </c>
      <c r="Y37" s="120">
        <v>511.9990734306233</v>
      </c>
      <c r="Z37" s="120">
        <v>487.60713458420213</v>
      </c>
      <c r="AA37" s="120">
        <v>515.49687282835316</v>
      </c>
      <c r="AB37" s="120">
        <v>446.16631920315047</v>
      </c>
      <c r="AC37" s="120">
        <v>436.04354876071363</v>
      </c>
      <c r="AD37" s="120">
        <v>416.72457725272199</v>
      </c>
    </row>
    <row r="38" spans="1:30" ht="15" customHeight="1">
      <c r="A38" s="116" t="s">
        <v>201</v>
      </c>
      <c r="B38" s="117">
        <v>105.96026490066225</v>
      </c>
      <c r="C38" s="117">
        <v>119.20529801324504</v>
      </c>
      <c r="D38" s="117">
        <v>131.78807947019868</v>
      </c>
      <c r="E38" s="117">
        <v>143.70860927152319</v>
      </c>
      <c r="F38" s="117">
        <v>131.12582781456953</v>
      </c>
      <c r="G38" s="117">
        <v>126.49006622516555</v>
      </c>
      <c r="H38" s="117">
        <v>125.82781456953641</v>
      </c>
      <c r="I38" s="117">
        <v>121.85430463576158</v>
      </c>
      <c r="J38" s="117">
        <v>117.21854304635761</v>
      </c>
      <c r="K38" s="117">
        <v>111.25827814569536</v>
      </c>
      <c r="L38" s="117">
        <v>108.6092715231788</v>
      </c>
      <c r="M38" s="117">
        <v>94.039735099337747</v>
      </c>
      <c r="N38" s="117">
        <v>100</v>
      </c>
      <c r="O38" s="117">
        <v>95.36423841059603</v>
      </c>
      <c r="P38" s="117">
        <v>135.76158940397352</v>
      </c>
      <c r="Q38" s="117">
        <v>129.13907284768212</v>
      </c>
      <c r="R38" s="117">
        <v>147.68211920529799</v>
      </c>
      <c r="S38" s="117">
        <v>128.47682119205297</v>
      </c>
      <c r="T38" s="120">
        <v>113.24503311258277</v>
      </c>
      <c r="U38" s="120">
        <v>134.43708609271522</v>
      </c>
      <c r="V38" s="120">
        <v>158.94039735099338</v>
      </c>
      <c r="W38" s="120">
        <v>186.09271523178808</v>
      </c>
      <c r="X38" s="120">
        <v>231.78807947019868</v>
      </c>
      <c r="Y38" s="120">
        <v>235.76158940397352</v>
      </c>
      <c r="Z38" s="120">
        <v>301.98675496688742</v>
      </c>
      <c r="AA38" s="120">
        <v>364.9006622516556</v>
      </c>
      <c r="AB38" s="120">
        <v>428.47682119205297</v>
      </c>
      <c r="AC38" s="120">
        <v>535.0993377483444</v>
      </c>
      <c r="AD38" s="120">
        <v>639.07284768211923</v>
      </c>
    </row>
    <row r="39" spans="1:30" ht="15" customHeight="1">
      <c r="A39" s="118" t="s">
        <v>90</v>
      </c>
      <c r="B39" s="119">
        <v>43.138715933449042</v>
      </c>
      <c r="C39" s="119">
        <v>44.841277942227237</v>
      </c>
      <c r="D39" s="119">
        <v>43.391854649382488</v>
      </c>
      <c r="E39" s="119">
        <v>53.208124936204989</v>
      </c>
      <c r="F39" s="119">
        <v>58.187200163315332</v>
      </c>
      <c r="G39" s="119">
        <v>64.775951821986354</v>
      </c>
      <c r="H39" s="119">
        <v>69.414106359089544</v>
      </c>
      <c r="I39" s="119">
        <v>69.323262223129547</v>
      </c>
      <c r="J39" s="119">
        <v>62.864142084311531</v>
      </c>
      <c r="K39" s="119">
        <v>68.769010921710731</v>
      </c>
      <c r="L39" s="119">
        <v>95.892620189854043</v>
      </c>
      <c r="M39" s="119">
        <v>93.049913238746555</v>
      </c>
      <c r="N39" s="119">
        <v>100</v>
      </c>
      <c r="O39" s="119">
        <v>112.39154843319383</v>
      </c>
      <c r="P39" s="119">
        <v>128.0626722466061</v>
      </c>
      <c r="Q39" s="119">
        <v>141.0033683780749</v>
      </c>
      <c r="R39" s="119">
        <v>150.42155761967948</v>
      </c>
      <c r="S39" s="119">
        <v>166.9225273042768</v>
      </c>
      <c r="T39" s="121">
        <v>166.84801469837703</v>
      </c>
      <c r="U39" s="121">
        <v>147.69623354087983</v>
      </c>
      <c r="V39" s="121">
        <v>164.61569868327035</v>
      </c>
      <c r="W39" s="121">
        <v>175.1658671021741</v>
      </c>
      <c r="X39" s="121">
        <v>205.23833826681636</v>
      </c>
      <c r="Y39" s="121">
        <v>208.87822802898845</v>
      </c>
      <c r="Z39" s="121">
        <v>206.62345616004896</v>
      </c>
      <c r="AA39" s="121">
        <v>203.59089517199138</v>
      </c>
      <c r="AB39" s="121">
        <v>199.02317035827289</v>
      </c>
      <c r="AC39" s="121">
        <v>211.17382872307846</v>
      </c>
      <c r="AD39" s="121">
        <v>218.15453710319483</v>
      </c>
    </row>
    <row r="41" spans="1:30" ht="15" customHeight="1">
      <c r="A41" s="1" t="s">
        <v>204</v>
      </c>
      <c r="B41" s="2"/>
      <c r="C41" s="2"/>
      <c r="D41" s="2"/>
      <c r="E41" s="2"/>
      <c r="F41" s="2"/>
      <c r="G41" s="2"/>
      <c r="H41" s="2"/>
      <c r="I41" s="2"/>
      <c r="J41" s="2"/>
      <c r="K41" s="2"/>
      <c r="L41" s="2"/>
      <c r="M41" s="2"/>
      <c r="N41" s="2"/>
      <c r="O41" s="2"/>
      <c r="P41" s="2"/>
      <c r="Q41" s="2"/>
      <c r="R41" s="2"/>
      <c r="S41" s="2"/>
      <c r="T41" s="2"/>
      <c r="U41" s="2"/>
      <c r="V41" s="2"/>
      <c r="W41" s="2"/>
      <c r="X41" s="114"/>
      <c r="Y41" s="114"/>
      <c r="Z41" s="114"/>
      <c r="AA41" s="114"/>
      <c r="AB41" s="114"/>
      <c r="AC41" s="114"/>
      <c r="AD41" s="114"/>
    </row>
    <row r="42" spans="1:30" ht="15" customHeight="1">
      <c r="A42" s="1" t="s">
        <v>32</v>
      </c>
      <c r="B42" s="2"/>
      <c r="C42" s="2"/>
      <c r="D42" s="2"/>
      <c r="E42" s="2"/>
      <c r="F42" s="2"/>
      <c r="G42" s="2"/>
      <c r="H42" s="2"/>
      <c r="I42" s="2"/>
      <c r="J42" s="2"/>
      <c r="K42" s="2"/>
      <c r="L42" s="2"/>
      <c r="M42" s="2"/>
      <c r="N42" s="2"/>
      <c r="O42" s="2"/>
      <c r="P42" s="2"/>
      <c r="Q42" s="2"/>
      <c r="R42" s="2"/>
      <c r="S42" s="2"/>
      <c r="T42" s="2"/>
      <c r="U42" s="2"/>
      <c r="V42" s="2"/>
      <c r="W42" s="2"/>
      <c r="X42" s="114"/>
      <c r="Y42" s="114"/>
      <c r="Z42" s="114"/>
      <c r="AA42" s="114"/>
      <c r="AB42" s="114"/>
      <c r="AC42" s="114"/>
      <c r="AD42" s="114"/>
    </row>
    <row r="43" spans="1:30" ht="15" customHeight="1">
      <c r="A43" s="2" t="s">
        <v>2</v>
      </c>
      <c r="B43" s="2"/>
      <c r="C43" s="2"/>
      <c r="D43" s="2"/>
      <c r="E43" s="2"/>
      <c r="F43" s="2"/>
      <c r="G43" s="2"/>
      <c r="H43" s="2"/>
      <c r="I43" s="2"/>
      <c r="J43" s="2"/>
      <c r="K43" s="2"/>
      <c r="L43" s="2"/>
      <c r="M43" s="2"/>
      <c r="N43" s="2"/>
      <c r="O43" s="3"/>
      <c r="P43" s="3"/>
      <c r="Q43" s="2"/>
      <c r="R43" s="3"/>
      <c r="S43" s="2"/>
      <c r="T43" s="3"/>
      <c r="U43" s="3"/>
      <c r="V43" s="3"/>
      <c r="W43" s="113"/>
      <c r="X43" s="115"/>
      <c r="Y43" s="115"/>
      <c r="Z43" s="115"/>
      <c r="AA43" s="115"/>
      <c r="AB43" s="115"/>
      <c r="AC43" s="115"/>
      <c r="AD43" s="115" t="s">
        <v>40</v>
      </c>
    </row>
    <row r="44" spans="1:30" ht="13.5">
      <c r="A44" s="4"/>
      <c r="B44" s="5">
        <v>1990</v>
      </c>
      <c r="C44" s="5">
        <v>1991</v>
      </c>
      <c r="D44" s="5">
        <v>1992</v>
      </c>
      <c r="E44" s="5">
        <v>1993</v>
      </c>
      <c r="F44" s="5">
        <v>1994</v>
      </c>
      <c r="G44" s="5">
        <v>1995</v>
      </c>
      <c r="H44" s="5">
        <v>1996</v>
      </c>
      <c r="I44" s="5">
        <v>1997</v>
      </c>
      <c r="J44" s="5">
        <v>1998</v>
      </c>
      <c r="K44" s="5">
        <v>1999</v>
      </c>
      <c r="L44" s="5">
        <v>2000</v>
      </c>
      <c r="M44" s="5">
        <v>2001</v>
      </c>
      <c r="N44" s="5">
        <v>2002</v>
      </c>
      <c r="O44" s="5">
        <v>2003</v>
      </c>
      <c r="P44" s="5">
        <v>2004</v>
      </c>
      <c r="Q44" s="5" t="s">
        <v>4</v>
      </c>
      <c r="R44" s="5" t="s">
        <v>5</v>
      </c>
      <c r="S44" s="5" t="s">
        <v>6</v>
      </c>
      <c r="T44" s="5" t="s">
        <v>7</v>
      </c>
      <c r="U44" s="5">
        <v>2009</v>
      </c>
      <c r="V44" s="6" t="s">
        <v>8</v>
      </c>
      <c r="W44" s="6" t="s">
        <v>9</v>
      </c>
      <c r="X44" s="6">
        <v>2012</v>
      </c>
      <c r="Y44" s="6">
        <v>2013</v>
      </c>
      <c r="Z44" s="6">
        <v>2014</v>
      </c>
      <c r="AA44" s="6">
        <v>2015</v>
      </c>
      <c r="AB44" s="6" t="s">
        <v>14</v>
      </c>
      <c r="AC44" s="6" t="s">
        <v>15</v>
      </c>
      <c r="AD44" s="6" t="s">
        <v>16</v>
      </c>
    </row>
    <row r="45" spans="1:30" ht="15" customHeight="1">
      <c r="A45" s="116" t="s">
        <v>195</v>
      </c>
      <c r="B45" s="117"/>
      <c r="C45" s="117">
        <v>10.430038510911416</v>
      </c>
      <c r="D45" s="117">
        <v>0.95902353966870635</v>
      </c>
      <c r="E45" s="117">
        <v>6.7645365572826677</v>
      </c>
      <c r="F45" s="117">
        <v>5.2844432461580055</v>
      </c>
      <c r="G45" s="117">
        <v>11.933418693982077</v>
      </c>
      <c r="H45" s="117">
        <v>10.157858613589582</v>
      </c>
      <c r="I45" s="117">
        <v>7.1443406022845295</v>
      </c>
      <c r="J45" s="117">
        <v>12.153518123667382</v>
      </c>
      <c r="K45" s="117">
        <v>14.811614241272039</v>
      </c>
      <c r="L45" s="117">
        <v>1.415023332831538</v>
      </c>
      <c r="M45" s="117">
        <v>0.83123051803472947</v>
      </c>
      <c r="N45" s="117">
        <v>0.91270425437950564</v>
      </c>
      <c r="O45" s="117">
        <v>-3.0780452224653487</v>
      </c>
      <c r="P45" s="117">
        <v>2.664057796508132</v>
      </c>
      <c r="Q45" s="117">
        <v>3.0200850315203098</v>
      </c>
      <c r="R45" s="117">
        <v>3.2019353920591982</v>
      </c>
      <c r="S45" s="117">
        <v>3.7369001654715959</v>
      </c>
      <c r="T45" s="120">
        <v>1.0235278479329963</v>
      </c>
      <c r="U45" s="120">
        <v>-0.15789473684209554</v>
      </c>
      <c r="V45" s="120">
        <v>3.8481813389562376</v>
      </c>
      <c r="W45" s="120">
        <v>7.9187817258883371</v>
      </c>
      <c r="X45" s="120">
        <v>-0.17638758231420582</v>
      </c>
      <c r="Y45" s="120">
        <v>-2.9921074331487887</v>
      </c>
      <c r="Z45" s="120">
        <v>9.5689131754705556</v>
      </c>
      <c r="AA45" s="120">
        <v>9.2652111271195707</v>
      </c>
      <c r="AB45" s="120">
        <v>8.094127193427326</v>
      </c>
      <c r="AC45" s="120">
        <v>4.9263394951674968</v>
      </c>
      <c r="AD45" s="120">
        <v>2.7544267572884991</v>
      </c>
    </row>
    <row r="46" spans="1:30" ht="15" customHeight="1">
      <c r="A46" s="116" t="s">
        <v>196</v>
      </c>
      <c r="B46" s="117"/>
      <c r="C46" s="117">
        <v>-3.8108108108108212</v>
      </c>
      <c r="D46" s="117">
        <v>-6.6350901135953109</v>
      </c>
      <c r="E46" s="117">
        <v>32.407566638005164</v>
      </c>
      <c r="F46" s="117">
        <v>15.715306188713555</v>
      </c>
      <c r="G46" s="117">
        <v>15.924013693248781</v>
      </c>
      <c r="H46" s="117">
        <v>8.8640379541548668</v>
      </c>
      <c r="I46" s="117">
        <v>3.653140633685382</v>
      </c>
      <c r="J46" s="117">
        <v>-8.94289759320435</v>
      </c>
      <c r="K46" s="117">
        <v>9.4183608565572712</v>
      </c>
      <c r="L46" s="117">
        <v>53.176739078950192</v>
      </c>
      <c r="M46" s="117">
        <v>-4.5961824979619479</v>
      </c>
      <c r="N46" s="117">
        <v>9.1932347221403745</v>
      </c>
      <c r="O46" s="117">
        <v>14.415240973608931</v>
      </c>
      <c r="P46" s="117">
        <v>13.628537735849065</v>
      </c>
      <c r="Q46" s="117">
        <v>10.081260313210237</v>
      </c>
      <c r="R46" s="117">
        <v>6.1411695939512185</v>
      </c>
      <c r="S46" s="117">
        <v>9.4426433361460198</v>
      </c>
      <c r="T46" s="120">
        <v>-2.3552136086222504</v>
      </c>
      <c r="U46" s="120">
        <v>-13.763153082766763</v>
      </c>
      <c r="V46" s="120">
        <v>11.851958941737735</v>
      </c>
      <c r="W46" s="120">
        <v>0.81429014579670422</v>
      </c>
      <c r="X46" s="120">
        <v>12.59263058027129</v>
      </c>
      <c r="Y46" s="120">
        <v>3.3227055340469178</v>
      </c>
      <c r="Z46" s="120">
        <v>-1.1549736604289222</v>
      </c>
      <c r="AA46" s="120">
        <v>-3.1932210948823752</v>
      </c>
      <c r="AB46" s="120">
        <v>-2.3149747771404918</v>
      </c>
      <c r="AC46" s="120">
        <v>6.5891655662453559</v>
      </c>
      <c r="AD46" s="120">
        <v>4.3530201243298734</v>
      </c>
    </row>
    <row r="47" spans="1:30" ht="15" customHeight="1">
      <c r="A47" s="116" t="s">
        <v>197</v>
      </c>
      <c r="B47" s="117"/>
      <c r="C47" s="117">
        <v>19.408201304753021</v>
      </c>
      <c r="D47" s="117">
        <v>-3.5902439024390276</v>
      </c>
      <c r="E47" s="117">
        <v>15.766039263307022</v>
      </c>
      <c r="F47" s="117">
        <v>-11.293706293706293</v>
      </c>
      <c r="G47" s="117">
        <v>-5.9026409144659056</v>
      </c>
      <c r="H47" s="117">
        <v>2.0420986490732105</v>
      </c>
      <c r="I47" s="117">
        <v>-11.617405582922828</v>
      </c>
      <c r="J47" s="117">
        <v>-20.076637250348355</v>
      </c>
      <c r="K47" s="117">
        <v>-7.3369170419875047</v>
      </c>
      <c r="L47" s="117">
        <v>2.2734399498275337</v>
      </c>
      <c r="M47" s="117">
        <v>-8.5083550513567445</v>
      </c>
      <c r="N47" s="117">
        <v>1.005361930294896</v>
      </c>
      <c r="O47" s="117">
        <v>7.2660915726609119</v>
      </c>
      <c r="P47" s="117">
        <v>10.098979276214038</v>
      </c>
      <c r="Q47" s="117">
        <v>15.578030622278405</v>
      </c>
      <c r="R47" s="117">
        <v>6.0525036460865351</v>
      </c>
      <c r="S47" s="117">
        <v>3.4609213843685609</v>
      </c>
      <c r="T47" s="120">
        <v>4.8072662826761103</v>
      </c>
      <c r="U47" s="120">
        <v>-5.9184104840414307</v>
      </c>
      <c r="V47" s="120">
        <v>10.570658279038426</v>
      </c>
      <c r="W47" s="120">
        <v>13.420705069592614</v>
      </c>
      <c r="X47" s="120">
        <v>13.543532783948393</v>
      </c>
      <c r="Y47" s="120">
        <v>-0.91511517828968181</v>
      </c>
      <c r="Z47" s="120">
        <v>-4.1082802547770711</v>
      </c>
      <c r="AA47" s="120">
        <v>3.9189637994021922</v>
      </c>
      <c r="AB47" s="120">
        <v>3.9948865452217319E-2</v>
      </c>
      <c r="AC47" s="120">
        <v>3.2106061816148781</v>
      </c>
      <c r="AD47" s="120">
        <v>1.8029869225412227</v>
      </c>
    </row>
    <row r="48" spans="1:30" ht="15" customHeight="1">
      <c r="A48" s="116" t="s">
        <v>198</v>
      </c>
      <c r="B48" s="117"/>
      <c r="C48" s="117">
        <v>6.6568047337278102</v>
      </c>
      <c r="D48" s="117">
        <v>7.9056865464632438</v>
      </c>
      <c r="E48" s="117">
        <v>-51.670951156812336</v>
      </c>
      <c r="F48" s="117">
        <v>9.5744680851063748</v>
      </c>
      <c r="G48" s="117">
        <v>-7.7669902912621325</v>
      </c>
      <c r="H48" s="117">
        <v>10.78947368421052</v>
      </c>
      <c r="I48" s="117">
        <v>-17.10213776722091</v>
      </c>
      <c r="J48" s="117">
        <v>1.4326647564469823</v>
      </c>
      <c r="K48" s="117">
        <v>-3.1073446327683598</v>
      </c>
      <c r="L48" s="117">
        <v>29.737609329446059</v>
      </c>
      <c r="M48" s="117">
        <v>13.707865168539328</v>
      </c>
      <c r="N48" s="117">
        <v>-18.577075098814234</v>
      </c>
      <c r="O48" s="117">
        <v>2.9126213592232943</v>
      </c>
      <c r="P48" s="117">
        <v>3.7735849056603712</v>
      </c>
      <c r="Q48" s="117">
        <v>15.681818181818173</v>
      </c>
      <c r="R48" s="117">
        <v>51.277013752455787</v>
      </c>
      <c r="S48" s="117">
        <v>361.68831168831173</v>
      </c>
      <c r="T48" s="120">
        <v>5.3445850914205266</v>
      </c>
      <c r="U48" s="120">
        <v>8.3578104138851756</v>
      </c>
      <c r="V48" s="120">
        <v>17.792015771315931</v>
      </c>
      <c r="W48" s="120">
        <v>118.78661087866109</v>
      </c>
      <c r="X48" s="120">
        <v>86.823484413845875</v>
      </c>
      <c r="Y48" s="120">
        <v>-2.8815641314361784</v>
      </c>
      <c r="Z48" s="120">
        <v>-3.1936758893280626</v>
      </c>
      <c r="AA48" s="120">
        <v>-3.6147857803908749</v>
      </c>
      <c r="AB48" s="120">
        <v>-2.4117480937588311</v>
      </c>
      <c r="AC48" s="120">
        <v>9.2082416946405772</v>
      </c>
      <c r="AD48" s="120">
        <v>1.83899517727491</v>
      </c>
    </row>
    <row r="49" spans="1:30" ht="15" customHeight="1">
      <c r="A49" s="116" t="s">
        <v>199</v>
      </c>
      <c r="B49" s="117"/>
      <c r="C49" s="117">
        <v>15.147058823529406</v>
      </c>
      <c r="D49" s="117">
        <v>11.025968497232867</v>
      </c>
      <c r="E49" s="117">
        <v>21.549079754601223</v>
      </c>
      <c r="F49" s="117">
        <v>19.747634069400632</v>
      </c>
      <c r="G49" s="117">
        <v>11.248682824025295</v>
      </c>
      <c r="H49" s="117">
        <v>3.3151787828557815</v>
      </c>
      <c r="I49" s="117">
        <v>-8.3199633279853344</v>
      </c>
      <c r="J49" s="117">
        <v>-8.8999999999999915</v>
      </c>
      <c r="K49" s="117">
        <v>19.566410537870468</v>
      </c>
      <c r="L49" s="117">
        <v>14.413587330732142</v>
      </c>
      <c r="M49" s="117">
        <v>4.4934804413239817</v>
      </c>
      <c r="N49" s="117">
        <v>16.932232674217701</v>
      </c>
      <c r="O49" s="117">
        <v>14.266951239533739</v>
      </c>
      <c r="P49" s="117">
        <v>13.735632183908052</v>
      </c>
      <c r="Q49" s="117">
        <v>4.863567458312275</v>
      </c>
      <c r="R49" s="117">
        <v>-0.9396458258041207</v>
      </c>
      <c r="S49" s="117">
        <v>-2.030888969962291</v>
      </c>
      <c r="T49" s="120">
        <v>1.8867924528301927</v>
      </c>
      <c r="U49" s="120">
        <v>-8.5160818713450226</v>
      </c>
      <c r="V49" s="120">
        <v>11.546144626448253</v>
      </c>
      <c r="W49" s="120">
        <v>5.93361986628463</v>
      </c>
      <c r="X49" s="120">
        <v>3.9332807393215319</v>
      </c>
      <c r="Y49" s="120">
        <v>2.8627195836044166</v>
      </c>
      <c r="Z49" s="120">
        <v>2.2243305924520342</v>
      </c>
      <c r="AA49" s="120">
        <v>1.7943693925956552</v>
      </c>
      <c r="AB49" s="120">
        <v>-3.2012967277884741</v>
      </c>
      <c r="AC49" s="120">
        <v>6.0282574568288965</v>
      </c>
      <c r="AD49" s="120">
        <v>0.10857763300759871</v>
      </c>
    </row>
    <row r="50" spans="1:30" ht="15" customHeight="1">
      <c r="A50" s="116" t="s">
        <v>200</v>
      </c>
      <c r="B50" s="117"/>
      <c r="C50" s="117">
        <v>15.86169045005488</v>
      </c>
      <c r="D50" s="117">
        <v>12.316437707247758</v>
      </c>
      <c r="E50" s="117">
        <v>2.2775200337410411</v>
      </c>
      <c r="F50" s="117">
        <v>21.484536082474222</v>
      </c>
      <c r="G50" s="117">
        <v>19.178547182620505</v>
      </c>
      <c r="H50" s="117">
        <v>1.1677584733694033</v>
      </c>
      <c r="I50" s="117">
        <v>-14.048423423423429</v>
      </c>
      <c r="J50" s="117">
        <v>-23.386832623648871</v>
      </c>
      <c r="K50" s="117">
        <v>30.867892261650269</v>
      </c>
      <c r="L50" s="117">
        <v>29.79418490689315</v>
      </c>
      <c r="M50" s="117">
        <v>17.191039516737973</v>
      </c>
      <c r="N50" s="117">
        <v>-7.2809278350515427</v>
      </c>
      <c r="O50" s="117">
        <v>8.2233032198285798</v>
      </c>
      <c r="P50" s="117">
        <v>42.829623287671239</v>
      </c>
      <c r="Q50" s="117">
        <v>19.076876966881471</v>
      </c>
      <c r="R50" s="117">
        <v>25.924993707525786</v>
      </c>
      <c r="S50" s="117">
        <v>28.652808315011015</v>
      </c>
      <c r="T50" s="120">
        <v>21.750951604132666</v>
      </c>
      <c r="U50" s="120">
        <v>-8.1924328462961853</v>
      </c>
      <c r="V50" s="120">
        <v>11.119605254013479</v>
      </c>
      <c r="W50" s="120">
        <v>9.9881168303208341</v>
      </c>
      <c r="X50" s="120">
        <v>29.000341180484469</v>
      </c>
      <c r="Y50" s="120">
        <v>-2.569866878250906</v>
      </c>
      <c r="Z50" s="120">
        <v>-4.7640591774872263</v>
      </c>
      <c r="AA50" s="120">
        <v>5.7197149643705387</v>
      </c>
      <c r="AB50" s="120">
        <v>-13.449267547407203</v>
      </c>
      <c r="AC50" s="120">
        <v>-2.2688333939047851</v>
      </c>
      <c r="AD50" s="120">
        <v>-4.4305142371440667</v>
      </c>
    </row>
    <row r="51" spans="1:30" ht="15" customHeight="1">
      <c r="A51" s="116" t="s">
        <v>201</v>
      </c>
      <c r="B51" s="117"/>
      <c r="C51" s="117">
        <v>12.5</v>
      </c>
      <c r="D51" s="117">
        <v>10.555555555555557</v>
      </c>
      <c r="E51" s="117">
        <v>9.045226130653262</v>
      </c>
      <c r="F51" s="117">
        <v>-8.7557603686635872</v>
      </c>
      <c r="G51" s="117">
        <v>-3.5353535353535364</v>
      </c>
      <c r="H51" s="117">
        <v>-0.52356020942407611</v>
      </c>
      <c r="I51" s="117">
        <v>-3.1578947368421098</v>
      </c>
      <c r="J51" s="117">
        <v>-3.8043478260869534</v>
      </c>
      <c r="K51" s="117">
        <v>-5.0847457627118615</v>
      </c>
      <c r="L51" s="117">
        <v>-2.3809523809523796</v>
      </c>
      <c r="M51" s="117">
        <v>-13.41463414634147</v>
      </c>
      <c r="N51" s="117">
        <v>6.3380281690140805</v>
      </c>
      <c r="O51" s="117">
        <v>-4.6357615894039697</v>
      </c>
      <c r="P51" s="117">
        <v>42.361111111111114</v>
      </c>
      <c r="Q51" s="117">
        <v>-4.8780487804878021</v>
      </c>
      <c r="R51" s="117">
        <v>14.358974358974351</v>
      </c>
      <c r="S51" s="117">
        <v>-13.004484304932745</v>
      </c>
      <c r="T51" s="120">
        <v>-11.855670103092791</v>
      </c>
      <c r="U51" s="120">
        <v>18.713450292397653</v>
      </c>
      <c r="V51" s="120">
        <v>18.22660098522168</v>
      </c>
      <c r="W51" s="120">
        <v>17.083333333333343</v>
      </c>
      <c r="X51" s="120">
        <v>24.555160142348754</v>
      </c>
      <c r="Y51" s="120">
        <v>1.7142857142857082</v>
      </c>
      <c r="Z51" s="120">
        <v>28.089887640449433</v>
      </c>
      <c r="AA51" s="120">
        <v>20.833333333333329</v>
      </c>
      <c r="AB51" s="120">
        <v>17.422867513611621</v>
      </c>
      <c r="AC51" s="120">
        <v>24.884080370942812</v>
      </c>
      <c r="AD51" s="120">
        <v>19.43069306930694</v>
      </c>
    </row>
    <row r="52" spans="1:30" ht="15" customHeight="1">
      <c r="A52" s="118" t="s">
        <v>90</v>
      </c>
      <c r="B52" s="119"/>
      <c r="C52" s="119">
        <v>3.9467146203535037</v>
      </c>
      <c r="D52" s="119">
        <v>-3.2323416266417837</v>
      </c>
      <c r="E52" s="119">
        <v>22.622380089859078</v>
      </c>
      <c r="F52" s="119">
        <v>9.3577348066298214</v>
      </c>
      <c r="G52" s="119">
        <v>11.323369469880376</v>
      </c>
      <c r="H52" s="119">
        <v>7.1603031783300111</v>
      </c>
      <c r="I52" s="119">
        <v>-0.13087272994633281</v>
      </c>
      <c r="J52" s="119">
        <v>-9.3173920725602244</v>
      </c>
      <c r="K52" s="119">
        <v>9.3930635838150209</v>
      </c>
      <c r="L52" s="119">
        <v>39.441616077657216</v>
      </c>
      <c r="M52" s="119">
        <v>-2.9644689502480048</v>
      </c>
      <c r="N52" s="119">
        <v>7.4692028389333132</v>
      </c>
      <c r="O52" s="119">
        <v>12.391548433193833</v>
      </c>
      <c r="P52" s="119">
        <v>13.943329397874862</v>
      </c>
      <c r="Q52" s="119">
        <v>10.10497118672437</v>
      </c>
      <c r="R52" s="119">
        <v>6.679407272279775</v>
      </c>
      <c r="S52" s="119">
        <v>10.969817056620172</v>
      </c>
      <c r="T52" s="121">
        <v>-4.4639035307653785E-2</v>
      </c>
      <c r="U52" s="121">
        <v>-11.478578988260196</v>
      </c>
      <c r="V52" s="121">
        <v>11.455583352914346</v>
      </c>
      <c r="W52" s="121">
        <v>6.4089685876210751</v>
      </c>
      <c r="X52" s="121">
        <v>17.167997202960208</v>
      </c>
      <c r="Y52" s="121">
        <v>1.7734940717752892</v>
      </c>
      <c r="Z52" s="121">
        <v>-1.0794671566375769</v>
      </c>
      <c r="AA52" s="121">
        <v>-1.4676750860795664</v>
      </c>
      <c r="AB52" s="121">
        <v>-2.2435801020766206</v>
      </c>
      <c r="AC52" s="121">
        <v>6.1051476282547839</v>
      </c>
      <c r="AD52" s="121">
        <v>3.305669278398355</v>
      </c>
    </row>
    <row r="53" spans="1:30" ht="15" customHeight="1">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ht="15" customHeight="1">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ht="15" customHeight="1">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7" spans="1:30" ht="15" customHeight="1">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ht="15" customHeight="1">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ht="15" customHeight="1">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ht="15" customHeight="1">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ht="15" customHeight="1">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ht="15" customHeight="1">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sheetData>
  <printOptions horizontalCentered="1"/>
  <pageMargins left="0.39370078740157483" right="0.27559055118110237" top="0.74803149606299213" bottom="0.74803149606299213" header="0.31496062992125984" footer="0.31496062992125984"/>
  <pageSetup paperSize="9" scale="85" firstPageNumber="116" orientation="portrait" useFirstPageNumber="1" r:id="rId1"/>
  <headerFooter>
    <oddHeader>&amp;C&amp;"Arial Narrow,Regular"&amp;P</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view="pageBreakPreview" zoomScaleNormal="100" zoomScaleSheetLayoutView="100" workbookViewId="0">
      <pane xSplit="1" topLeftCell="W1" activePane="topRight" state="frozen"/>
      <selection activeCell="J11" sqref="J11"/>
      <selection pane="topRight" activeCell="J11" sqref="J11"/>
    </sheetView>
  </sheetViews>
  <sheetFormatPr defaultColWidth="7.75" defaultRowHeight="15" customHeight="1"/>
  <cols>
    <col min="1" max="1" width="39.5" style="36" customWidth="1"/>
    <col min="2" max="22" width="6.875" style="36" hidden="1" customWidth="1"/>
    <col min="23" max="30" width="6.875" style="36" customWidth="1"/>
    <col min="31" max="16384" width="7.75" style="35"/>
  </cols>
  <sheetData>
    <row r="1" spans="1:30" ht="15" customHeight="1">
      <c r="A1" s="1" t="s">
        <v>205</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206</v>
      </c>
      <c r="B5" s="117">
        <v>20312</v>
      </c>
      <c r="C5" s="117">
        <v>20824</v>
      </c>
      <c r="D5" s="117">
        <v>20183</v>
      </c>
      <c r="E5" s="117">
        <v>19796</v>
      </c>
      <c r="F5" s="117">
        <v>19396</v>
      </c>
      <c r="G5" s="117">
        <v>20686</v>
      </c>
      <c r="H5" s="117">
        <v>25100</v>
      </c>
      <c r="I5" s="117">
        <v>24193</v>
      </c>
      <c r="J5" s="117">
        <v>21358</v>
      </c>
      <c r="K5" s="117">
        <v>23192</v>
      </c>
      <c r="L5" s="117">
        <v>26659</v>
      </c>
      <c r="M5" s="117">
        <v>30851</v>
      </c>
      <c r="N5" s="117">
        <v>38069</v>
      </c>
      <c r="O5" s="117">
        <v>44351</v>
      </c>
      <c r="P5" s="117">
        <v>51617</v>
      </c>
      <c r="Q5" s="117">
        <v>57559</v>
      </c>
      <c r="R5" s="117">
        <v>59995</v>
      </c>
      <c r="S5" s="117">
        <v>54116</v>
      </c>
      <c r="T5" s="117">
        <v>56191</v>
      </c>
      <c r="U5" s="117">
        <v>55834</v>
      </c>
      <c r="V5" s="117">
        <v>59142</v>
      </c>
      <c r="W5" s="117">
        <v>67192</v>
      </c>
      <c r="X5" s="117">
        <v>78521</v>
      </c>
      <c r="Y5" s="117">
        <v>80993</v>
      </c>
      <c r="Z5" s="117">
        <v>75325</v>
      </c>
      <c r="AA5" s="117">
        <v>74741</v>
      </c>
      <c r="AB5" s="117">
        <v>73765</v>
      </c>
      <c r="AC5" s="117">
        <v>73279</v>
      </c>
      <c r="AD5" s="117">
        <v>76279</v>
      </c>
    </row>
    <row r="6" spans="1:30" ht="15" customHeight="1">
      <c r="A6" s="116" t="s">
        <v>207</v>
      </c>
      <c r="B6" s="117">
        <v>354</v>
      </c>
      <c r="C6" s="117">
        <v>364</v>
      </c>
      <c r="D6" s="117">
        <v>357</v>
      </c>
      <c r="E6" s="117">
        <v>357</v>
      </c>
      <c r="F6" s="117">
        <v>350</v>
      </c>
      <c r="G6" s="117">
        <v>382</v>
      </c>
      <c r="H6" s="117">
        <v>415</v>
      </c>
      <c r="I6" s="117">
        <v>554</v>
      </c>
      <c r="J6" s="117">
        <v>583</v>
      </c>
      <c r="K6" s="117">
        <v>779</v>
      </c>
      <c r="L6" s="117">
        <v>1071</v>
      </c>
      <c r="M6" s="117">
        <v>1325</v>
      </c>
      <c r="N6" s="117">
        <v>2021</v>
      </c>
      <c r="O6" s="117">
        <v>2812</v>
      </c>
      <c r="P6" s="117">
        <v>3686</v>
      </c>
      <c r="Q6" s="117">
        <v>4498</v>
      </c>
      <c r="R6" s="117">
        <v>5219</v>
      </c>
      <c r="S6" s="117">
        <v>4754</v>
      </c>
      <c r="T6" s="117">
        <v>5418</v>
      </c>
      <c r="U6" s="117">
        <v>4798</v>
      </c>
      <c r="V6" s="117">
        <v>5880</v>
      </c>
      <c r="W6" s="117">
        <v>7547</v>
      </c>
      <c r="X6" s="117">
        <v>9414</v>
      </c>
      <c r="Y6" s="117">
        <v>10021</v>
      </c>
      <c r="Z6" s="117">
        <v>10262</v>
      </c>
      <c r="AA6" s="117">
        <v>11396</v>
      </c>
      <c r="AB6" s="117">
        <v>11953</v>
      </c>
      <c r="AC6" s="117">
        <v>12362</v>
      </c>
      <c r="AD6" s="117">
        <v>12661</v>
      </c>
    </row>
    <row r="7" spans="1:30" ht="15" customHeight="1">
      <c r="A7" s="116" t="s">
        <v>208</v>
      </c>
      <c r="B7" s="117">
        <v>8973</v>
      </c>
      <c r="C7" s="117">
        <v>8787</v>
      </c>
      <c r="D7" s="117">
        <v>5696</v>
      </c>
      <c r="E7" s="117">
        <v>6200</v>
      </c>
      <c r="F7" s="117">
        <v>7687</v>
      </c>
      <c r="G7" s="117">
        <v>8182</v>
      </c>
      <c r="H7" s="117">
        <v>11283</v>
      </c>
      <c r="I7" s="117">
        <v>11870</v>
      </c>
      <c r="J7" s="117">
        <v>9644</v>
      </c>
      <c r="K7" s="117">
        <v>10820</v>
      </c>
      <c r="L7" s="117">
        <v>13110</v>
      </c>
      <c r="M7" s="117">
        <v>13837</v>
      </c>
      <c r="N7" s="117">
        <v>15058</v>
      </c>
      <c r="O7" s="117">
        <v>16698</v>
      </c>
      <c r="P7" s="117">
        <v>19844</v>
      </c>
      <c r="Q7" s="117">
        <v>16952</v>
      </c>
      <c r="R7" s="117">
        <v>22082</v>
      </c>
      <c r="S7" s="117">
        <v>24286</v>
      </c>
      <c r="T7" s="117">
        <v>24900</v>
      </c>
      <c r="U7" s="117">
        <v>21087</v>
      </c>
      <c r="V7" s="117">
        <v>23979</v>
      </c>
      <c r="W7" s="117">
        <v>28025</v>
      </c>
      <c r="X7" s="117">
        <v>33251</v>
      </c>
      <c r="Y7" s="117">
        <v>37159</v>
      </c>
      <c r="Z7" s="117">
        <v>37028</v>
      </c>
      <c r="AA7" s="117">
        <v>40672</v>
      </c>
      <c r="AB7" s="117">
        <v>44212</v>
      </c>
      <c r="AC7" s="117">
        <v>51476</v>
      </c>
      <c r="AD7" s="117">
        <v>56635</v>
      </c>
    </row>
    <row r="8" spans="1:30" ht="15" customHeight="1">
      <c r="A8" s="116" t="s">
        <v>209</v>
      </c>
      <c r="B8" s="117">
        <v>592</v>
      </c>
      <c r="C8" s="117">
        <v>606</v>
      </c>
      <c r="D8" s="117">
        <v>590</v>
      </c>
      <c r="E8" s="117">
        <v>588</v>
      </c>
      <c r="F8" s="117">
        <v>722</v>
      </c>
      <c r="G8" s="117">
        <v>867</v>
      </c>
      <c r="H8" s="117">
        <v>1311</v>
      </c>
      <c r="I8" s="117">
        <v>1536</v>
      </c>
      <c r="J8" s="117">
        <v>1627</v>
      </c>
      <c r="K8" s="117">
        <v>1917</v>
      </c>
      <c r="L8" s="117">
        <v>2311</v>
      </c>
      <c r="M8" s="117">
        <v>2705</v>
      </c>
      <c r="N8" s="117">
        <v>3022</v>
      </c>
      <c r="O8" s="117">
        <v>3525</v>
      </c>
      <c r="P8" s="117">
        <v>4139</v>
      </c>
      <c r="Q8" s="117">
        <v>4764</v>
      </c>
      <c r="R8" s="117">
        <v>5427</v>
      </c>
      <c r="S8" s="117">
        <v>6487</v>
      </c>
      <c r="T8" s="117">
        <v>7689</v>
      </c>
      <c r="U8" s="117">
        <v>7422</v>
      </c>
      <c r="V8" s="117">
        <v>8080</v>
      </c>
      <c r="W8" s="117">
        <v>9407</v>
      </c>
      <c r="X8" s="117">
        <v>11259</v>
      </c>
      <c r="Y8" s="117">
        <v>12031</v>
      </c>
      <c r="Z8" s="117">
        <v>12689</v>
      </c>
      <c r="AA8" s="117">
        <v>13931</v>
      </c>
      <c r="AB8" s="117">
        <v>14843</v>
      </c>
      <c r="AC8" s="117">
        <v>15337</v>
      </c>
      <c r="AD8" s="117">
        <v>15931</v>
      </c>
    </row>
    <row r="9" spans="1:30" ht="15" customHeight="1">
      <c r="A9" s="116" t="s">
        <v>210</v>
      </c>
      <c r="B9" s="117">
        <v>1925</v>
      </c>
      <c r="C9" s="117">
        <v>1985</v>
      </c>
      <c r="D9" s="117">
        <v>1973</v>
      </c>
      <c r="E9" s="117">
        <v>2048</v>
      </c>
      <c r="F9" s="117">
        <v>2590</v>
      </c>
      <c r="G9" s="117">
        <v>3795</v>
      </c>
      <c r="H9" s="117">
        <v>4513</v>
      </c>
      <c r="I9" s="117">
        <v>5285</v>
      </c>
      <c r="J9" s="117">
        <v>4297</v>
      </c>
      <c r="K9" s="117">
        <v>5826</v>
      </c>
      <c r="L9" s="117">
        <v>6222</v>
      </c>
      <c r="M9" s="117">
        <v>6449</v>
      </c>
      <c r="N9" s="117">
        <v>6520</v>
      </c>
      <c r="O9" s="117">
        <v>7099</v>
      </c>
      <c r="P9" s="117">
        <v>7984</v>
      </c>
      <c r="Q9" s="117">
        <v>8894</v>
      </c>
      <c r="R9" s="117">
        <v>10962</v>
      </c>
      <c r="S9" s="117">
        <v>12386</v>
      </c>
      <c r="T9" s="117">
        <v>12398</v>
      </c>
      <c r="U9" s="117">
        <v>11552</v>
      </c>
      <c r="V9" s="117">
        <v>12367</v>
      </c>
      <c r="W9" s="117">
        <v>13830</v>
      </c>
      <c r="X9" s="117">
        <v>15449</v>
      </c>
      <c r="Y9" s="117">
        <v>16633</v>
      </c>
      <c r="Z9" s="117">
        <v>17035</v>
      </c>
      <c r="AA9" s="117">
        <v>17712</v>
      </c>
      <c r="AB9" s="117">
        <v>18875</v>
      </c>
      <c r="AC9" s="117">
        <v>19547</v>
      </c>
      <c r="AD9" s="117">
        <v>20262</v>
      </c>
    </row>
    <row r="10" spans="1:30" ht="15" customHeight="1">
      <c r="A10" s="116" t="s">
        <v>211</v>
      </c>
      <c r="B10" s="117">
        <v>10185</v>
      </c>
      <c r="C10" s="117">
        <v>10349</v>
      </c>
      <c r="D10" s="117">
        <v>10000</v>
      </c>
      <c r="E10" s="117">
        <v>9881</v>
      </c>
      <c r="F10" s="117">
        <v>9561</v>
      </c>
      <c r="G10" s="117">
        <v>10306</v>
      </c>
      <c r="H10" s="117">
        <v>10895</v>
      </c>
      <c r="I10" s="117">
        <v>10492</v>
      </c>
      <c r="J10" s="117">
        <v>8707</v>
      </c>
      <c r="K10" s="117">
        <v>10386</v>
      </c>
      <c r="L10" s="117">
        <v>17810</v>
      </c>
      <c r="M10" s="117">
        <v>24793</v>
      </c>
      <c r="N10" s="117">
        <v>31707</v>
      </c>
      <c r="O10" s="117">
        <v>38556</v>
      </c>
      <c r="P10" s="117">
        <v>45375</v>
      </c>
      <c r="Q10" s="117">
        <v>51530</v>
      </c>
      <c r="R10" s="117">
        <v>57886</v>
      </c>
      <c r="S10" s="117">
        <v>56201</v>
      </c>
      <c r="T10" s="117">
        <v>62197</v>
      </c>
      <c r="U10" s="117">
        <v>55183</v>
      </c>
      <c r="V10" s="117">
        <v>62297</v>
      </c>
      <c r="W10" s="117">
        <v>63204</v>
      </c>
      <c r="X10" s="117">
        <v>80047</v>
      </c>
      <c r="Y10" s="117">
        <v>77589</v>
      </c>
      <c r="Z10" s="117">
        <v>79157</v>
      </c>
      <c r="AA10" s="117">
        <v>78574</v>
      </c>
      <c r="AB10" s="117">
        <v>77158</v>
      </c>
      <c r="AC10" s="117">
        <v>78666</v>
      </c>
      <c r="AD10" s="117">
        <v>80399</v>
      </c>
    </row>
    <row r="11" spans="1:30" s="104" customFormat="1" ht="15" customHeight="1">
      <c r="A11" s="118" t="s">
        <v>90</v>
      </c>
      <c r="B11" s="119">
        <v>42341</v>
      </c>
      <c r="C11" s="119">
        <v>42915</v>
      </c>
      <c r="D11" s="119">
        <v>38799</v>
      </c>
      <c r="E11" s="119">
        <v>38870</v>
      </c>
      <c r="F11" s="119">
        <v>40306</v>
      </c>
      <c r="G11" s="119">
        <v>44218</v>
      </c>
      <c r="H11" s="119">
        <v>53517</v>
      </c>
      <c r="I11" s="119">
        <v>53930</v>
      </c>
      <c r="J11" s="119">
        <v>46216</v>
      </c>
      <c r="K11" s="119">
        <v>52920</v>
      </c>
      <c r="L11" s="119">
        <v>67183</v>
      </c>
      <c r="M11" s="119">
        <v>79960</v>
      </c>
      <c r="N11" s="119">
        <v>96397</v>
      </c>
      <c r="O11" s="119">
        <v>113041</v>
      </c>
      <c r="P11" s="119">
        <v>132645</v>
      </c>
      <c r="Q11" s="119">
        <v>144197</v>
      </c>
      <c r="R11" s="119">
        <v>161571</v>
      </c>
      <c r="S11" s="119">
        <v>158230</v>
      </c>
      <c r="T11" s="119">
        <v>168793</v>
      </c>
      <c r="U11" s="119">
        <v>155876</v>
      </c>
      <c r="V11" s="119">
        <v>171745</v>
      </c>
      <c r="W11" s="119">
        <v>189205</v>
      </c>
      <c r="X11" s="119">
        <v>227941</v>
      </c>
      <c r="Y11" s="119">
        <v>234426</v>
      </c>
      <c r="Z11" s="119">
        <v>231496</v>
      </c>
      <c r="AA11" s="119">
        <v>237026</v>
      </c>
      <c r="AB11" s="119">
        <v>240806</v>
      </c>
      <c r="AC11" s="119">
        <v>250667</v>
      </c>
      <c r="AD11" s="119">
        <v>262167</v>
      </c>
    </row>
    <row r="12" spans="1:30" s="243" customFormat="1" ht="15" customHeight="1">
      <c r="A12" s="240"/>
      <c r="B12" s="97"/>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row>
    <row r="13" spans="1:30" ht="15" customHeight="1">
      <c r="A13" s="1" t="s">
        <v>212</v>
      </c>
      <c r="B13" s="2"/>
      <c r="C13" s="2"/>
      <c r="D13" s="2"/>
      <c r="E13" s="2"/>
      <c r="F13" s="2"/>
      <c r="G13" s="2"/>
      <c r="H13" s="2"/>
      <c r="I13" s="2"/>
      <c r="J13" s="2"/>
      <c r="K13" s="2"/>
      <c r="L13" s="2"/>
      <c r="M13" s="2"/>
      <c r="N13" s="2"/>
      <c r="O13" s="2"/>
      <c r="P13" s="2"/>
      <c r="Q13" s="2"/>
      <c r="R13" s="2"/>
      <c r="S13" s="2"/>
      <c r="T13" s="2"/>
      <c r="U13" s="2"/>
      <c r="V13" s="2"/>
      <c r="W13" s="2"/>
      <c r="X13" s="114"/>
      <c r="Y13" s="114"/>
      <c r="Z13" s="114"/>
      <c r="AA13" s="114"/>
      <c r="AB13" s="114"/>
      <c r="AC13" s="114"/>
      <c r="AD13" s="114"/>
    </row>
    <row r="14" spans="1:30" ht="15" customHeight="1">
      <c r="A14" s="1" t="s">
        <v>32</v>
      </c>
      <c r="B14" s="2"/>
      <c r="C14" s="2"/>
      <c r="D14" s="2"/>
      <c r="E14" s="2"/>
      <c r="F14" s="2"/>
      <c r="G14" s="2"/>
      <c r="H14" s="2"/>
      <c r="I14" s="2"/>
      <c r="J14" s="2"/>
      <c r="K14" s="2"/>
      <c r="L14" s="2"/>
      <c r="M14" s="2"/>
      <c r="N14" s="2"/>
      <c r="O14" s="2"/>
      <c r="P14" s="2"/>
      <c r="Q14" s="2"/>
      <c r="R14" s="2"/>
      <c r="S14" s="2"/>
      <c r="T14" s="2"/>
      <c r="U14" s="2"/>
      <c r="V14" s="2"/>
      <c r="W14" s="2"/>
      <c r="X14" s="114"/>
      <c r="Y14" s="114"/>
      <c r="Z14" s="114"/>
      <c r="AA14" s="114"/>
      <c r="AB14" s="114"/>
      <c r="AC14" s="114"/>
      <c r="AD14" s="114"/>
    </row>
    <row r="15" spans="1:30" ht="15" customHeight="1">
      <c r="A15" s="2" t="s">
        <v>2</v>
      </c>
      <c r="B15" s="2"/>
      <c r="C15" s="2"/>
      <c r="D15" s="2"/>
      <c r="E15" s="2"/>
      <c r="F15" s="2"/>
      <c r="G15" s="2"/>
      <c r="H15" s="2"/>
      <c r="I15" s="2"/>
      <c r="J15" s="2"/>
      <c r="K15" s="2"/>
      <c r="L15" s="2"/>
      <c r="M15" s="2"/>
      <c r="N15" s="2"/>
      <c r="O15" s="3"/>
      <c r="P15" s="3"/>
      <c r="Q15" s="2"/>
      <c r="R15" s="3"/>
      <c r="S15" s="2"/>
      <c r="T15" s="3"/>
      <c r="U15" s="3"/>
      <c r="V15" s="3"/>
      <c r="W15" s="113"/>
      <c r="X15" s="115"/>
      <c r="Y15" s="115"/>
      <c r="Z15" s="115"/>
      <c r="AA15" s="115"/>
      <c r="AB15" s="115"/>
      <c r="AC15" s="115"/>
      <c r="AD15" s="115" t="s">
        <v>3</v>
      </c>
    </row>
    <row r="16" spans="1:30" ht="13.5">
      <c r="A16" s="4"/>
      <c r="B16" s="5">
        <v>1990</v>
      </c>
      <c r="C16" s="5">
        <v>1991</v>
      </c>
      <c r="D16" s="5">
        <v>1992</v>
      </c>
      <c r="E16" s="5">
        <v>1993</v>
      </c>
      <c r="F16" s="5">
        <v>1994</v>
      </c>
      <c r="G16" s="5">
        <v>1995</v>
      </c>
      <c r="H16" s="5">
        <v>1996</v>
      </c>
      <c r="I16" s="5">
        <v>1997</v>
      </c>
      <c r="J16" s="5">
        <v>1998</v>
      </c>
      <c r="K16" s="5">
        <v>1999</v>
      </c>
      <c r="L16" s="5">
        <v>2000</v>
      </c>
      <c r="M16" s="5">
        <v>2001</v>
      </c>
      <c r="N16" s="5">
        <v>2002</v>
      </c>
      <c r="O16" s="5">
        <v>2003</v>
      </c>
      <c r="P16" s="5">
        <v>2004</v>
      </c>
      <c r="Q16" s="5" t="s">
        <v>4</v>
      </c>
      <c r="R16" s="5" t="s">
        <v>5</v>
      </c>
      <c r="S16" s="5" t="s">
        <v>6</v>
      </c>
      <c r="T16" s="5" t="s">
        <v>7</v>
      </c>
      <c r="U16" s="5">
        <v>2009</v>
      </c>
      <c r="V16" s="6" t="s">
        <v>8</v>
      </c>
      <c r="W16" s="6" t="s">
        <v>9</v>
      </c>
      <c r="X16" s="6">
        <v>2012</v>
      </c>
      <c r="Y16" s="6">
        <v>2013</v>
      </c>
      <c r="Z16" s="6">
        <v>2014</v>
      </c>
      <c r="AA16" s="6">
        <v>2015</v>
      </c>
      <c r="AB16" s="6" t="s">
        <v>14</v>
      </c>
      <c r="AC16" s="6" t="s">
        <v>15</v>
      </c>
      <c r="AD16" s="6" t="s">
        <v>16</v>
      </c>
    </row>
    <row r="17" spans="1:30" ht="15" customHeight="1">
      <c r="A17" s="116" t="s">
        <v>206</v>
      </c>
      <c r="B17" s="117">
        <v>30411</v>
      </c>
      <c r="C17" s="117">
        <v>29595</v>
      </c>
      <c r="D17" s="117">
        <v>27583</v>
      </c>
      <c r="E17" s="117">
        <v>26268</v>
      </c>
      <c r="F17" s="117">
        <v>24506</v>
      </c>
      <c r="G17" s="117">
        <v>24713</v>
      </c>
      <c r="H17" s="117">
        <v>28410</v>
      </c>
      <c r="I17" s="117">
        <v>26069</v>
      </c>
      <c r="J17" s="117">
        <v>21495</v>
      </c>
      <c r="K17" s="117">
        <v>23335</v>
      </c>
      <c r="L17" s="117">
        <v>26499</v>
      </c>
      <c r="M17" s="117">
        <v>30758</v>
      </c>
      <c r="N17" s="117">
        <v>38069</v>
      </c>
      <c r="O17" s="117">
        <v>43803</v>
      </c>
      <c r="P17" s="117">
        <v>50070</v>
      </c>
      <c r="Q17" s="117">
        <v>53800</v>
      </c>
      <c r="R17" s="117">
        <v>53885</v>
      </c>
      <c r="S17" s="117">
        <v>47948</v>
      </c>
      <c r="T17" s="117">
        <v>47209</v>
      </c>
      <c r="U17" s="117">
        <v>46251</v>
      </c>
      <c r="V17" s="117">
        <v>47308</v>
      </c>
      <c r="W17" s="117">
        <v>51901</v>
      </c>
      <c r="X17" s="117">
        <v>58634</v>
      </c>
      <c r="Y17" s="117">
        <v>59506</v>
      </c>
      <c r="Z17" s="117">
        <v>54507</v>
      </c>
      <c r="AA17" s="117">
        <v>54668</v>
      </c>
      <c r="AB17" s="117">
        <v>53959</v>
      </c>
      <c r="AC17" s="117">
        <v>52834</v>
      </c>
      <c r="AD17" s="117">
        <v>54446</v>
      </c>
    </row>
    <row r="18" spans="1:30" ht="15" customHeight="1">
      <c r="A18" s="116" t="s">
        <v>207</v>
      </c>
      <c r="B18" s="117">
        <v>527</v>
      </c>
      <c r="C18" s="117">
        <v>515</v>
      </c>
      <c r="D18" s="117">
        <v>485</v>
      </c>
      <c r="E18" s="117">
        <v>471</v>
      </c>
      <c r="F18" s="117">
        <v>441</v>
      </c>
      <c r="G18" s="117">
        <v>456</v>
      </c>
      <c r="H18" s="117">
        <v>469</v>
      </c>
      <c r="I18" s="117">
        <v>597</v>
      </c>
      <c r="J18" s="117">
        <v>587</v>
      </c>
      <c r="K18" s="117">
        <v>784</v>
      </c>
      <c r="L18" s="117">
        <v>1065</v>
      </c>
      <c r="M18" s="117">
        <v>1321</v>
      </c>
      <c r="N18" s="117">
        <v>2021</v>
      </c>
      <c r="O18" s="117">
        <v>2778</v>
      </c>
      <c r="P18" s="117">
        <v>3577</v>
      </c>
      <c r="Q18" s="117">
        <v>4206</v>
      </c>
      <c r="R18" s="117">
        <v>4689</v>
      </c>
      <c r="S18" s="117">
        <v>4213</v>
      </c>
      <c r="T18" s="117">
        <v>4552</v>
      </c>
      <c r="U18" s="117">
        <v>3975</v>
      </c>
      <c r="V18" s="117">
        <v>4704</v>
      </c>
      <c r="W18" s="117">
        <v>5830</v>
      </c>
      <c r="X18" s="117">
        <v>7030</v>
      </c>
      <c r="Y18" s="117">
        <v>7368</v>
      </c>
      <c r="Z18" s="117">
        <v>7431</v>
      </c>
      <c r="AA18" s="117">
        <v>8341</v>
      </c>
      <c r="AB18" s="117">
        <v>8750</v>
      </c>
      <c r="AC18" s="117">
        <v>8919</v>
      </c>
      <c r="AD18" s="117">
        <v>9129</v>
      </c>
    </row>
    <row r="19" spans="1:30" ht="15" customHeight="1">
      <c r="A19" s="116" t="s">
        <v>208</v>
      </c>
      <c r="B19" s="117">
        <v>16040</v>
      </c>
      <c r="C19" s="117">
        <v>14571</v>
      </c>
      <c r="D19" s="117">
        <v>8948</v>
      </c>
      <c r="E19" s="117">
        <v>9322</v>
      </c>
      <c r="F19" s="117">
        <v>10800</v>
      </c>
      <c r="G19" s="117">
        <v>10678</v>
      </c>
      <c r="H19" s="117">
        <v>13644</v>
      </c>
      <c r="I19" s="117">
        <v>13406</v>
      </c>
      <c r="J19" s="117">
        <v>10109</v>
      </c>
      <c r="K19" s="117">
        <v>11296</v>
      </c>
      <c r="L19" s="117">
        <v>13436</v>
      </c>
      <c r="M19" s="117">
        <v>13953</v>
      </c>
      <c r="N19" s="117">
        <v>15058</v>
      </c>
      <c r="O19" s="117">
        <v>16294</v>
      </c>
      <c r="P19" s="117">
        <v>18640</v>
      </c>
      <c r="Q19" s="117">
        <v>14839</v>
      </c>
      <c r="R19" s="117">
        <v>17872</v>
      </c>
      <c r="S19" s="117">
        <v>19025</v>
      </c>
      <c r="T19" s="117">
        <v>17935</v>
      </c>
      <c r="U19" s="117">
        <v>15271</v>
      </c>
      <c r="V19" s="117">
        <v>16638</v>
      </c>
      <c r="W19" s="117">
        <v>18495</v>
      </c>
      <c r="X19" s="117">
        <v>21228</v>
      </c>
      <c r="Y19" s="117">
        <v>23250</v>
      </c>
      <c r="Z19" s="117">
        <v>22709</v>
      </c>
      <c r="AA19" s="117">
        <v>25296</v>
      </c>
      <c r="AB19" s="117">
        <v>27332</v>
      </c>
      <c r="AC19" s="117">
        <v>31262</v>
      </c>
      <c r="AD19" s="117">
        <v>33815</v>
      </c>
    </row>
    <row r="20" spans="1:30" ht="15" customHeight="1">
      <c r="A20" s="116" t="s">
        <v>209</v>
      </c>
      <c r="B20" s="117">
        <v>885</v>
      </c>
      <c r="C20" s="117">
        <v>860</v>
      </c>
      <c r="D20" s="117">
        <v>805</v>
      </c>
      <c r="E20" s="117">
        <v>779</v>
      </c>
      <c r="F20" s="117">
        <v>911</v>
      </c>
      <c r="G20" s="117">
        <v>1035</v>
      </c>
      <c r="H20" s="117">
        <v>1483</v>
      </c>
      <c r="I20" s="117">
        <v>1655</v>
      </c>
      <c r="J20" s="117">
        <v>1638</v>
      </c>
      <c r="K20" s="117">
        <v>1929</v>
      </c>
      <c r="L20" s="117">
        <v>2297</v>
      </c>
      <c r="M20" s="117">
        <v>2697</v>
      </c>
      <c r="N20" s="117">
        <v>3022</v>
      </c>
      <c r="O20" s="117">
        <v>3482</v>
      </c>
      <c r="P20" s="117">
        <v>4016</v>
      </c>
      <c r="Q20" s="117">
        <v>4453</v>
      </c>
      <c r="R20" s="117">
        <v>4875</v>
      </c>
      <c r="S20" s="117">
        <v>5747</v>
      </c>
      <c r="T20" s="117">
        <v>6458</v>
      </c>
      <c r="U20" s="117">
        <v>6146</v>
      </c>
      <c r="V20" s="117">
        <v>6461</v>
      </c>
      <c r="W20" s="117">
        <v>7263</v>
      </c>
      <c r="X20" s="117">
        <v>8403</v>
      </c>
      <c r="Y20" s="117">
        <v>8840</v>
      </c>
      <c r="Z20" s="117">
        <v>9183</v>
      </c>
      <c r="AA20" s="117">
        <v>10190</v>
      </c>
      <c r="AB20" s="117">
        <v>10859</v>
      </c>
      <c r="AC20" s="117">
        <v>11059</v>
      </c>
      <c r="AD20" s="117">
        <v>11372</v>
      </c>
    </row>
    <row r="21" spans="1:30" ht="15" customHeight="1">
      <c r="A21" s="116" t="s">
        <v>210</v>
      </c>
      <c r="B21" s="117">
        <v>2888</v>
      </c>
      <c r="C21" s="117">
        <v>2825</v>
      </c>
      <c r="D21" s="117">
        <v>2701</v>
      </c>
      <c r="E21" s="117">
        <v>2723</v>
      </c>
      <c r="F21" s="117">
        <v>3277</v>
      </c>
      <c r="G21" s="117">
        <v>4540</v>
      </c>
      <c r="H21" s="117">
        <v>5115</v>
      </c>
      <c r="I21" s="117">
        <v>5701</v>
      </c>
      <c r="J21" s="117">
        <v>4329</v>
      </c>
      <c r="K21" s="117">
        <v>5868</v>
      </c>
      <c r="L21" s="117">
        <v>6192</v>
      </c>
      <c r="M21" s="117">
        <v>6433</v>
      </c>
      <c r="N21" s="117">
        <v>6520</v>
      </c>
      <c r="O21" s="117">
        <v>7010</v>
      </c>
      <c r="P21" s="117">
        <v>7744</v>
      </c>
      <c r="Q21" s="117">
        <v>8309</v>
      </c>
      <c r="R21" s="117">
        <v>9840</v>
      </c>
      <c r="S21" s="117">
        <v>10964</v>
      </c>
      <c r="T21" s="117">
        <v>10404</v>
      </c>
      <c r="U21" s="117">
        <v>9561</v>
      </c>
      <c r="V21" s="117">
        <v>9883</v>
      </c>
      <c r="W21" s="117">
        <v>10672</v>
      </c>
      <c r="X21" s="117">
        <v>11522</v>
      </c>
      <c r="Y21" s="117">
        <v>12214</v>
      </c>
      <c r="Z21" s="117">
        <v>12324</v>
      </c>
      <c r="AA21" s="117">
        <v>12952</v>
      </c>
      <c r="AB21" s="117">
        <v>13804</v>
      </c>
      <c r="AC21" s="117">
        <v>14090</v>
      </c>
      <c r="AD21" s="117">
        <v>14459</v>
      </c>
    </row>
    <row r="22" spans="1:30" ht="15" customHeight="1">
      <c r="A22" s="116" t="s">
        <v>211</v>
      </c>
      <c r="B22" s="117">
        <v>15251</v>
      </c>
      <c r="C22" s="117">
        <v>14710</v>
      </c>
      <c r="D22" s="117">
        <v>13668</v>
      </c>
      <c r="E22" s="117">
        <v>13112</v>
      </c>
      <c r="F22" s="117">
        <v>12080</v>
      </c>
      <c r="G22" s="117">
        <v>12314</v>
      </c>
      <c r="H22" s="117">
        <v>12333</v>
      </c>
      <c r="I22" s="117">
        <v>11306</v>
      </c>
      <c r="J22" s="117">
        <v>8764</v>
      </c>
      <c r="K22" s="117">
        <v>10450</v>
      </c>
      <c r="L22" s="117">
        <v>17703</v>
      </c>
      <c r="M22" s="117">
        <v>24719</v>
      </c>
      <c r="N22" s="117">
        <v>31707</v>
      </c>
      <c r="O22" s="117">
        <v>38088</v>
      </c>
      <c r="P22" s="117">
        <v>44036</v>
      </c>
      <c r="Q22" s="117">
        <v>48177</v>
      </c>
      <c r="R22" s="117">
        <v>52004</v>
      </c>
      <c r="S22" s="117">
        <v>49798</v>
      </c>
      <c r="T22" s="117">
        <v>52252</v>
      </c>
      <c r="U22" s="117">
        <v>45708</v>
      </c>
      <c r="V22" s="117">
        <v>49828</v>
      </c>
      <c r="W22" s="117">
        <v>48816</v>
      </c>
      <c r="X22" s="117">
        <v>59770</v>
      </c>
      <c r="Y22" s="117">
        <v>57036</v>
      </c>
      <c r="Z22" s="117">
        <v>57313</v>
      </c>
      <c r="AA22" s="117">
        <v>57505</v>
      </c>
      <c r="AB22" s="117">
        <v>56473</v>
      </c>
      <c r="AC22" s="117">
        <v>56749</v>
      </c>
      <c r="AD22" s="117">
        <v>57419</v>
      </c>
    </row>
    <row r="23" spans="1:30" s="104" customFormat="1" ht="15" customHeight="1">
      <c r="A23" s="118" t="s">
        <v>90</v>
      </c>
      <c r="B23" s="119">
        <v>65537</v>
      </c>
      <c r="C23" s="119">
        <v>62759</v>
      </c>
      <c r="D23" s="119">
        <v>54442</v>
      </c>
      <c r="E23" s="119">
        <v>52837</v>
      </c>
      <c r="F23" s="119">
        <v>51982</v>
      </c>
      <c r="G23" s="119">
        <v>53749</v>
      </c>
      <c r="H23" s="119">
        <v>61347</v>
      </c>
      <c r="I23" s="119">
        <v>58607</v>
      </c>
      <c r="J23" s="119">
        <v>46849</v>
      </c>
      <c r="K23" s="119">
        <v>53587</v>
      </c>
      <c r="L23" s="119">
        <v>67126</v>
      </c>
      <c r="M23" s="119">
        <v>79864</v>
      </c>
      <c r="N23" s="119">
        <v>96397</v>
      </c>
      <c r="O23" s="119">
        <v>111455</v>
      </c>
      <c r="P23" s="119">
        <v>128081</v>
      </c>
      <c r="Q23" s="119">
        <v>133628</v>
      </c>
      <c r="R23" s="119">
        <v>143132</v>
      </c>
      <c r="S23" s="119">
        <v>137864</v>
      </c>
      <c r="T23" s="119">
        <v>138820</v>
      </c>
      <c r="U23" s="119">
        <v>126738</v>
      </c>
      <c r="V23" s="119">
        <v>134696</v>
      </c>
      <c r="W23" s="119">
        <v>142970</v>
      </c>
      <c r="X23" s="119">
        <v>166525</v>
      </c>
      <c r="Y23" s="119">
        <v>168445</v>
      </c>
      <c r="Z23" s="119">
        <v>163710</v>
      </c>
      <c r="AA23" s="119">
        <v>169527</v>
      </c>
      <c r="AB23" s="119">
        <v>172053</v>
      </c>
      <c r="AC23" s="119">
        <v>176406</v>
      </c>
      <c r="AD23" s="119">
        <v>182462</v>
      </c>
    </row>
    <row r="24" spans="1:30" ht="15" customHeight="1">
      <c r="A24" s="98" t="s">
        <v>36</v>
      </c>
    </row>
    <row r="25" spans="1:30" s="243" customFormat="1" ht="15" customHeight="1">
      <c r="A25" s="240"/>
      <c r="B25" s="99"/>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row>
    <row r="26" spans="1:30" ht="15" customHeight="1">
      <c r="A26" s="1" t="s">
        <v>213</v>
      </c>
      <c r="B26" s="2"/>
      <c r="C26" s="2"/>
      <c r="D26" s="2"/>
      <c r="E26" s="2"/>
      <c r="F26" s="2"/>
      <c r="G26" s="2"/>
      <c r="H26" s="2"/>
      <c r="I26" s="2"/>
      <c r="J26" s="2"/>
      <c r="K26" s="2"/>
      <c r="L26" s="2"/>
      <c r="M26" s="2"/>
      <c r="N26" s="2"/>
      <c r="O26" s="2"/>
      <c r="P26" s="2"/>
      <c r="Q26" s="2"/>
      <c r="R26" s="2"/>
      <c r="S26" s="2"/>
      <c r="T26" s="2"/>
      <c r="U26" s="2"/>
      <c r="V26" s="2"/>
      <c r="W26" s="2"/>
      <c r="X26" s="114"/>
      <c r="Y26" s="114"/>
      <c r="Z26" s="114"/>
      <c r="AA26" s="114"/>
      <c r="AB26" s="114"/>
      <c r="AC26" s="114"/>
      <c r="AD26" s="114"/>
    </row>
    <row r="27" spans="1:30" ht="15" customHeight="1">
      <c r="A27" s="1" t="s">
        <v>38</v>
      </c>
      <c r="B27" s="2"/>
      <c r="C27" s="2"/>
      <c r="D27" s="2"/>
      <c r="E27" s="2"/>
      <c r="F27" s="2"/>
      <c r="G27" s="2"/>
      <c r="H27" s="2"/>
      <c r="I27" s="2"/>
      <c r="J27" s="2"/>
      <c r="K27" s="2"/>
      <c r="L27" s="2"/>
      <c r="M27" s="2"/>
      <c r="N27" s="2"/>
      <c r="O27" s="2"/>
      <c r="P27" s="2"/>
      <c r="Q27" s="2"/>
      <c r="R27" s="2"/>
      <c r="S27" s="2"/>
      <c r="T27" s="2"/>
      <c r="U27" s="2"/>
      <c r="V27" s="2"/>
      <c r="W27" s="2"/>
      <c r="X27" s="114"/>
      <c r="Y27" s="114"/>
      <c r="Z27" s="114"/>
      <c r="AA27" s="114"/>
      <c r="AB27" s="114"/>
      <c r="AC27" s="114"/>
      <c r="AD27" s="114"/>
    </row>
    <row r="28" spans="1:30" ht="15" customHeight="1">
      <c r="A28" s="2" t="s">
        <v>2</v>
      </c>
      <c r="B28" s="2"/>
      <c r="C28" s="2"/>
      <c r="D28" s="2"/>
      <c r="E28" s="2"/>
      <c r="F28" s="2"/>
      <c r="G28" s="2"/>
      <c r="H28" s="2"/>
      <c r="I28" s="2"/>
      <c r="J28" s="2"/>
      <c r="K28" s="2"/>
      <c r="L28" s="2"/>
      <c r="M28" s="2"/>
      <c r="N28" s="2"/>
      <c r="O28" s="3"/>
      <c r="P28" s="3"/>
      <c r="Q28" s="2"/>
      <c r="R28" s="3"/>
      <c r="S28" s="2"/>
      <c r="T28" s="3"/>
      <c r="U28" s="3"/>
      <c r="V28" s="3"/>
      <c r="W28" s="113"/>
      <c r="X28" s="115"/>
      <c r="Y28" s="115"/>
      <c r="Z28" s="115"/>
      <c r="AA28" s="115"/>
      <c r="AB28" s="115"/>
      <c r="AC28" s="115"/>
      <c r="AD28" s="115"/>
    </row>
    <row r="29" spans="1:30" ht="13.5">
      <c r="A29" s="4"/>
      <c r="B29" s="5">
        <v>1990</v>
      </c>
      <c r="C29" s="5">
        <v>1991</v>
      </c>
      <c r="D29" s="5">
        <v>1992</v>
      </c>
      <c r="E29" s="5">
        <v>1993</v>
      </c>
      <c r="F29" s="5">
        <v>1994</v>
      </c>
      <c r="G29" s="5">
        <v>1995</v>
      </c>
      <c r="H29" s="5">
        <v>1996</v>
      </c>
      <c r="I29" s="5">
        <v>1997</v>
      </c>
      <c r="J29" s="5">
        <v>1998</v>
      </c>
      <c r="K29" s="5">
        <v>1999</v>
      </c>
      <c r="L29" s="5">
        <v>2000</v>
      </c>
      <c r="M29" s="5">
        <v>2001</v>
      </c>
      <c r="N29" s="5">
        <v>2002</v>
      </c>
      <c r="O29" s="5">
        <v>2003</v>
      </c>
      <c r="P29" s="5">
        <v>2004</v>
      </c>
      <c r="Q29" s="5" t="s">
        <v>4</v>
      </c>
      <c r="R29" s="5" t="s">
        <v>5</v>
      </c>
      <c r="S29" s="5" t="s">
        <v>6</v>
      </c>
      <c r="T29" s="5" t="s">
        <v>7</v>
      </c>
      <c r="U29" s="5">
        <v>2009</v>
      </c>
      <c r="V29" s="6" t="s">
        <v>8</v>
      </c>
      <c r="W29" s="6" t="s">
        <v>9</v>
      </c>
      <c r="X29" s="6">
        <v>2012</v>
      </c>
      <c r="Y29" s="6">
        <v>2013</v>
      </c>
      <c r="Z29" s="6">
        <v>2014</v>
      </c>
      <c r="AA29" s="6">
        <v>2015</v>
      </c>
      <c r="AB29" s="6" t="s">
        <v>14</v>
      </c>
      <c r="AC29" s="6" t="s">
        <v>15</v>
      </c>
      <c r="AD29" s="6" t="s">
        <v>16</v>
      </c>
    </row>
    <row r="30" spans="1:30" ht="15" customHeight="1">
      <c r="A30" s="116" t="s">
        <v>206</v>
      </c>
      <c r="B30" s="117">
        <v>79.883895032703791</v>
      </c>
      <c r="C30" s="117">
        <v>77.740418713388863</v>
      </c>
      <c r="D30" s="117">
        <v>72.455278573117241</v>
      </c>
      <c r="E30" s="117">
        <v>69.001024455593793</v>
      </c>
      <c r="F30" s="117">
        <v>64.372586619033868</v>
      </c>
      <c r="G30" s="117">
        <v>64.916336126507133</v>
      </c>
      <c r="H30" s="117">
        <v>74.627649793795484</v>
      </c>
      <c r="I30" s="117">
        <v>68.478289421839307</v>
      </c>
      <c r="J30" s="117">
        <v>56.463264073130375</v>
      </c>
      <c r="K30" s="117">
        <v>61.296593028448349</v>
      </c>
      <c r="L30" s="117">
        <v>69.607817384223395</v>
      </c>
      <c r="M30" s="117">
        <v>80.795397830255595</v>
      </c>
      <c r="N30" s="117">
        <v>100</v>
      </c>
      <c r="O30" s="117">
        <v>115.06212403793113</v>
      </c>
      <c r="P30" s="117">
        <v>131.52433738737557</v>
      </c>
      <c r="Q30" s="117">
        <v>141.32233575875387</v>
      </c>
      <c r="R30" s="117">
        <v>141.54561454201584</v>
      </c>
      <c r="S30" s="117">
        <v>125.95024823347082</v>
      </c>
      <c r="T30" s="120">
        <v>124.00903622369907</v>
      </c>
      <c r="U30" s="120">
        <v>121.4925529958759</v>
      </c>
      <c r="V30" s="120">
        <v>124.26909033596888</v>
      </c>
      <c r="W30" s="120">
        <v>136.33402505975991</v>
      </c>
      <c r="X30" s="120">
        <v>154.02033150332292</v>
      </c>
      <c r="Y30" s="120">
        <v>156.31090913866927</v>
      </c>
      <c r="Z30" s="120">
        <v>143.17948987365048</v>
      </c>
      <c r="AA30" s="120">
        <v>143.60240615724081</v>
      </c>
      <c r="AB30" s="120">
        <v>141.73999842391447</v>
      </c>
      <c r="AC30" s="120">
        <v>138.78483805721191</v>
      </c>
      <c r="AD30" s="120">
        <v>143.01925451154483</v>
      </c>
    </row>
    <row r="31" spans="1:30" ht="15" customHeight="1">
      <c r="A31" s="116" t="s">
        <v>207</v>
      </c>
      <c r="B31" s="117">
        <v>26.076199901039086</v>
      </c>
      <c r="C31" s="117">
        <v>25.48243443839683</v>
      </c>
      <c r="D31" s="117">
        <v>23.99802078179119</v>
      </c>
      <c r="E31" s="117">
        <v>23.305294408708559</v>
      </c>
      <c r="F31" s="117">
        <v>21.820880752102919</v>
      </c>
      <c r="G31" s="117">
        <v>22.563087580405739</v>
      </c>
      <c r="H31" s="117">
        <v>23.206333498268183</v>
      </c>
      <c r="I31" s="117">
        <v>29.539831766452252</v>
      </c>
      <c r="J31" s="117">
        <v>29.045027214250375</v>
      </c>
      <c r="K31" s="117">
        <v>38.792676892627419</v>
      </c>
      <c r="L31" s="117">
        <v>52.696684809500255</v>
      </c>
      <c r="M31" s="117">
        <v>65.363681345868386</v>
      </c>
      <c r="N31" s="117">
        <v>100</v>
      </c>
      <c r="O31" s="117">
        <v>137.45670460168233</v>
      </c>
      <c r="P31" s="117">
        <v>176.99158832261256</v>
      </c>
      <c r="Q31" s="117">
        <v>208.11479465611083</v>
      </c>
      <c r="R31" s="117">
        <v>232.01385452746163</v>
      </c>
      <c r="S31" s="117">
        <v>208.46115784265214</v>
      </c>
      <c r="T31" s="120">
        <v>225.23503216229588</v>
      </c>
      <c r="U31" s="120">
        <v>196.68480950024738</v>
      </c>
      <c r="V31" s="120">
        <v>232.75606135576444</v>
      </c>
      <c r="W31" s="120">
        <v>288.47105393369617</v>
      </c>
      <c r="X31" s="120">
        <v>347.84760019792179</v>
      </c>
      <c r="Y31" s="120">
        <v>364.57199406234531</v>
      </c>
      <c r="Z31" s="120">
        <v>367.68926274121714</v>
      </c>
      <c r="AA31" s="120">
        <v>412.71647699158825</v>
      </c>
      <c r="AB31" s="120">
        <v>432.95398317664512</v>
      </c>
      <c r="AC31" s="120">
        <v>441.31618010885688</v>
      </c>
      <c r="AD31" s="120">
        <v>451.70707570509637</v>
      </c>
    </row>
    <row r="32" spans="1:30" ht="15" customHeight="1">
      <c r="A32" s="116" t="s">
        <v>208</v>
      </c>
      <c r="B32" s="117">
        <v>106.52145039181828</v>
      </c>
      <c r="C32" s="117">
        <v>96.765838756806986</v>
      </c>
      <c r="D32" s="117">
        <v>59.423562226059225</v>
      </c>
      <c r="E32" s="117">
        <v>61.907291805020577</v>
      </c>
      <c r="F32" s="117">
        <v>71.722672333643231</v>
      </c>
      <c r="G32" s="117">
        <v>70.912471775800228</v>
      </c>
      <c r="H32" s="117">
        <v>90.609642714835957</v>
      </c>
      <c r="I32" s="117">
        <v>89.029087528224181</v>
      </c>
      <c r="J32" s="117">
        <v>67.133749501925877</v>
      </c>
      <c r="K32" s="117">
        <v>75.016602470447594</v>
      </c>
      <c r="L32" s="117">
        <v>89.228317173595428</v>
      </c>
      <c r="M32" s="117">
        <v>92.661708062159647</v>
      </c>
      <c r="N32" s="117">
        <v>100</v>
      </c>
      <c r="O32" s="117">
        <v>108.20826138929473</v>
      </c>
      <c r="P32" s="117">
        <v>123.78801965732501</v>
      </c>
      <c r="Q32" s="117">
        <v>98.545623588790008</v>
      </c>
      <c r="R32" s="117">
        <v>118.68774073582149</v>
      </c>
      <c r="S32" s="117">
        <v>126.34480010625582</v>
      </c>
      <c r="T32" s="120">
        <v>119.10612299110109</v>
      </c>
      <c r="U32" s="120">
        <v>101.41453048213575</v>
      </c>
      <c r="V32" s="120">
        <v>110.49276132288485</v>
      </c>
      <c r="W32" s="120">
        <v>122.82507637136405</v>
      </c>
      <c r="X32" s="120">
        <v>140.9748970646832</v>
      </c>
      <c r="Y32" s="120">
        <v>154.40297516270419</v>
      </c>
      <c r="Z32" s="120">
        <v>150.81020055784299</v>
      </c>
      <c r="AA32" s="120">
        <v>167.99043697702217</v>
      </c>
      <c r="AB32" s="120">
        <v>181.51148890954971</v>
      </c>
      <c r="AC32" s="120">
        <v>207.61057245318099</v>
      </c>
      <c r="AD32" s="120">
        <v>224.56501527427275</v>
      </c>
    </row>
    <row r="33" spans="1:30" ht="15" customHeight="1">
      <c r="A33" s="116" t="s">
        <v>209</v>
      </c>
      <c r="B33" s="117">
        <v>29.285241561879541</v>
      </c>
      <c r="C33" s="117">
        <v>28.457974851091983</v>
      </c>
      <c r="D33" s="117">
        <v>26.637988087359357</v>
      </c>
      <c r="E33" s="117">
        <v>25.777630708140297</v>
      </c>
      <c r="F33" s="117">
        <v>30.145598941098601</v>
      </c>
      <c r="G33" s="117">
        <v>34.248841826604888</v>
      </c>
      <c r="H33" s="117">
        <v>49.073461283917922</v>
      </c>
      <c r="I33" s="117">
        <v>54.765056254136319</v>
      </c>
      <c r="J33" s="117">
        <v>54.202514890800785</v>
      </c>
      <c r="K33" s="117">
        <v>63.83189940436796</v>
      </c>
      <c r="L33" s="117">
        <v>76.009265387160809</v>
      </c>
      <c r="M33" s="117">
        <v>89.245532759761744</v>
      </c>
      <c r="N33" s="117">
        <v>100</v>
      </c>
      <c r="O33" s="117">
        <v>115.22170747849107</v>
      </c>
      <c r="P33" s="117">
        <v>132.89212442091332</v>
      </c>
      <c r="Q33" s="117">
        <v>147.35274652547983</v>
      </c>
      <c r="R33" s="117">
        <v>161.31700860357381</v>
      </c>
      <c r="S33" s="117">
        <v>190.17207147584384</v>
      </c>
      <c r="T33" s="120">
        <v>213.699536730642</v>
      </c>
      <c r="U33" s="120">
        <v>203.37524818001327</v>
      </c>
      <c r="V33" s="120">
        <v>213.79880873593652</v>
      </c>
      <c r="W33" s="120">
        <v>240.33752481800138</v>
      </c>
      <c r="X33" s="120">
        <v>278.06088682991407</v>
      </c>
      <c r="Y33" s="120">
        <v>292.52150893448055</v>
      </c>
      <c r="Z33" s="120">
        <v>303.87160820648586</v>
      </c>
      <c r="AA33" s="120">
        <v>337.19391131700871</v>
      </c>
      <c r="AB33" s="120">
        <v>359.33156849768375</v>
      </c>
      <c r="AC33" s="120">
        <v>365.94970218398424</v>
      </c>
      <c r="AD33" s="120">
        <v>376.30708140304449</v>
      </c>
    </row>
    <row r="34" spans="1:30" ht="15" customHeight="1">
      <c r="A34" s="116" t="s">
        <v>210</v>
      </c>
      <c r="B34" s="117">
        <v>44.294478527607353</v>
      </c>
      <c r="C34" s="117">
        <v>43.328220858895698</v>
      </c>
      <c r="D34" s="117">
        <v>41.426380368098151</v>
      </c>
      <c r="E34" s="117">
        <v>41.763803680981589</v>
      </c>
      <c r="F34" s="117">
        <v>50.260736196319009</v>
      </c>
      <c r="G34" s="117">
        <v>69.631901840490784</v>
      </c>
      <c r="H34" s="117">
        <v>78.450920245398763</v>
      </c>
      <c r="I34" s="117">
        <v>87.438650306748457</v>
      </c>
      <c r="J34" s="117">
        <v>66.395705521472379</v>
      </c>
      <c r="K34" s="117">
        <v>89.999999999999986</v>
      </c>
      <c r="L34" s="117">
        <v>94.969325153374214</v>
      </c>
      <c r="M34" s="117">
        <v>98.665644171779135</v>
      </c>
      <c r="N34" s="117">
        <v>100</v>
      </c>
      <c r="O34" s="117">
        <v>107.51533742331289</v>
      </c>
      <c r="P34" s="117">
        <v>118.77300613496934</v>
      </c>
      <c r="Q34" s="117">
        <v>127.43865030674847</v>
      </c>
      <c r="R34" s="117">
        <v>150.92024539877301</v>
      </c>
      <c r="S34" s="117">
        <v>168.15950920245399</v>
      </c>
      <c r="T34" s="120">
        <v>159.57055214723925</v>
      </c>
      <c r="U34" s="120">
        <v>146.64110429447854</v>
      </c>
      <c r="V34" s="120">
        <v>151.57975460122702</v>
      </c>
      <c r="W34" s="120">
        <v>163.68098159509205</v>
      </c>
      <c r="X34" s="120">
        <v>176.71779141104295</v>
      </c>
      <c r="Y34" s="120">
        <v>187.33128834355827</v>
      </c>
      <c r="Z34" s="120">
        <v>189.01840490797545</v>
      </c>
      <c r="AA34" s="120">
        <v>198.65030674846625</v>
      </c>
      <c r="AB34" s="120">
        <v>211.71779141104292</v>
      </c>
      <c r="AC34" s="120">
        <v>216.10429447852758</v>
      </c>
      <c r="AD34" s="120">
        <v>221.76380368098157</v>
      </c>
    </row>
    <row r="35" spans="1:30" ht="15" customHeight="1">
      <c r="A35" s="116" t="s">
        <v>211</v>
      </c>
      <c r="B35" s="117">
        <v>48.099788690194593</v>
      </c>
      <c r="C35" s="117">
        <v>46.393540858485508</v>
      </c>
      <c r="D35" s="117">
        <v>43.107200302772256</v>
      </c>
      <c r="E35" s="117">
        <v>41.353644305673825</v>
      </c>
      <c r="F35" s="117">
        <v>38.098842526886806</v>
      </c>
      <c r="G35" s="117">
        <v>38.836849906960602</v>
      </c>
      <c r="H35" s="117">
        <v>38.896773583120442</v>
      </c>
      <c r="I35" s="117">
        <v>35.657741192796543</v>
      </c>
      <c r="J35" s="117">
        <v>27.640584098148672</v>
      </c>
      <c r="K35" s="117">
        <v>32.958021887911187</v>
      </c>
      <c r="L35" s="117">
        <v>55.833096792506389</v>
      </c>
      <c r="M35" s="117">
        <v>77.960702683949918</v>
      </c>
      <c r="N35" s="117">
        <v>100</v>
      </c>
      <c r="O35" s="117">
        <v>120.12489355662787</v>
      </c>
      <c r="P35" s="117">
        <v>138.88415807234995</v>
      </c>
      <c r="Q35" s="117">
        <v>151.94436559750213</v>
      </c>
      <c r="R35" s="117">
        <v>164.01425552717066</v>
      </c>
      <c r="S35" s="117">
        <v>157.05680133724417</v>
      </c>
      <c r="T35" s="120">
        <v>164.7964171949412</v>
      </c>
      <c r="U35" s="120">
        <v>144.15744157441577</v>
      </c>
      <c r="V35" s="120">
        <v>157.15141766802287</v>
      </c>
      <c r="W35" s="120">
        <v>153.95969344308833</v>
      </c>
      <c r="X35" s="120">
        <v>188.50726968808155</v>
      </c>
      <c r="Y35" s="120">
        <v>179.88456807645002</v>
      </c>
      <c r="Z35" s="120">
        <v>180.75819219730661</v>
      </c>
      <c r="AA35" s="120">
        <v>181.36373671429024</v>
      </c>
      <c r="AB35" s="120">
        <v>178.10893493550324</v>
      </c>
      <c r="AC35" s="120">
        <v>178.97940517866721</v>
      </c>
      <c r="AD35" s="120">
        <v>181.09250323272465</v>
      </c>
    </row>
    <row r="36" spans="1:30" ht="15" customHeight="1">
      <c r="A36" s="118" t="s">
        <v>90</v>
      </c>
      <c r="B36" s="119">
        <v>67.986555598203282</v>
      </c>
      <c r="C36" s="119">
        <v>65.104723176032465</v>
      </c>
      <c r="D36" s="119">
        <v>56.476861313111414</v>
      </c>
      <c r="E36" s="119">
        <v>54.811871738747065</v>
      </c>
      <c r="F36" s="119">
        <v>53.92491467576793</v>
      </c>
      <c r="G36" s="119">
        <v>55.757959272591478</v>
      </c>
      <c r="H36" s="119">
        <v>63.639947301264563</v>
      </c>
      <c r="I36" s="119">
        <v>60.797535193003931</v>
      </c>
      <c r="J36" s="119">
        <v>48.600060167847545</v>
      </c>
      <c r="K36" s="119">
        <v>55.589904250132264</v>
      </c>
      <c r="L36" s="119">
        <v>69.63494714565806</v>
      </c>
      <c r="M36" s="119">
        <v>82.849051319024454</v>
      </c>
      <c r="N36" s="119">
        <v>100</v>
      </c>
      <c r="O36" s="119">
        <v>115.62081807525131</v>
      </c>
      <c r="P36" s="119">
        <v>132.86824278763862</v>
      </c>
      <c r="Q36" s="119">
        <v>138.62257124184364</v>
      </c>
      <c r="R36" s="119">
        <v>148.481799226117</v>
      </c>
      <c r="S36" s="119">
        <v>143.0168988661473</v>
      </c>
      <c r="T36" s="121">
        <v>144.00863097399298</v>
      </c>
      <c r="U36" s="121">
        <v>131.47504590391819</v>
      </c>
      <c r="V36" s="121">
        <v>139.73048953805616</v>
      </c>
      <c r="W36" s="121">
        <v>148.31374420365779</v>
      </c>
      <c r="X36" s="121">
        <v>172.74915194456261</v>
      </c>
      <c r="Y36" s="121">
        <v>174.74091517370874</v>
      </c>
      <c r="Z36" s="121">
        <v>169.82893658516346</v>
      </c>
      <c r="AA36" s="121">
        <v>175.86335674346714</v>
      </c>
      <c r="AB36" s="121">
        <v>178.48377024181252</v>
      </c>
      <c r="AC36" s="121">
        <v>182.99947093789228</v>
      </c>
      <c r="AD36" s="121">
        <v>189.28182412315738</v>
      </c>
    </row>
    <row r="38" spans="1:30" ht="15" customHeight="1">
      <c r="A38" s="1" t="s">
        <v>214</v>
      </c>
      <c r="B38" s="2"/>
      <c r="C38" s="2"/>
      <c r="D38" s="2"/>
      <c r="E38" s="2"/>
      <c r="F38" s="2"/>
      <c r="G38" s="2"/>
      <c r="H38" s="2"/>
      <c r="I38" s="2"/>
      <c r="J38" s="2"/>
      <c r="K38" s="2"/>
      <c r="L38" s="2"/>
      <c r="M38" s="2"/>
      <c r="N38" s="2"/>
      <c r="O38" s="2"/>
      <c r="P38" s="2"/>
      <c r="Q38" s="2"/>
      <c r="R38" s="2"/>
      <c r="S38" s="2"/>
      <c r="T38" s="2"/>
      <c r="U38" s="2"/>
      <c r="V38" s="2"/>
      <c r="W38" s="2"/>
      <c r="X38" s="114"/>
      <c r="Y38" s="114"/>
      <c r="Z38" s="114"/>
      <c r="AA38" s="114"/>
      <c r="AB38" s="114"/>
      <c r="AC38" s="114"/>
      <c r="AD38" s="114"/>
    </row>
    <row r="39" spans="1:30" ht="15" customHeight="1">
      <c r="A39" s="1" t="s">
        <v>32</v>
      </c>
      <c r="B39" s="2"/>
      <c r="C39" s="2"/>
      <c r="D39" s="2"/>
      <c r="E39" s="2"/>
      <c r="F39" s="2"/>
      <c r="G39" s="2"/>
      <c r="H39" s="2"/>
      <c r="I39" s="2"/>
      <c r="J39" s="2"/>
      <c r="K39" s="2"/>
      <c r="L39" s="2"/>
      <c r="M39" s="2"/>
      <c r="N39" s="2"/>
      <c r="O39" s="2"/>
      <c r="P39" s="2"/>
      <c r="Q39" s="2"/>
      <c r="R39" s="2"/>
      <c r="S39" s="2"/>
      <c r="T39" s="2"/>
      <c r="U39" s="2"/>
      <c r="V39" s="2"/>
      <c r="W39" s="2"/>
      <c r="X39" s="114"/>
      <c r="Y39" s="114"/>
      <c r="Z39" s="114"/>
      <c r="AA39" s="114"/>
      <c r="AB39" s="114"/>
      <c r="AC39" s="114"/>
      <c r="AD39" s="114"/>
    </row>
    <row r="40" spans="1:30" ht="15" customHeight="1">
      <c r="A40" s="2" t="s">
        <v>2</v>
      </c>
      <c r="B40" s="2"/>
      <c r="C40" s="2"/>
      <c r="D40" s="2"/>
      <c r="E40" s="2"/>
      <c r="F40" s="2"/>
      <c r="G40" s="2"/>
      <c r="H40" s="2"/>
      <c r="I40" s="2"/>
      <c r="J40" s="2"/>
      <c r="K40" s="2"/>
      <c r="L40" s="2"/>
      <c r="M40" s="2"/>
      <c r="N40" s="2"/>
      <c r="O40" s="3"/>
      <c r="P40" s="3"/>
      <c r="Q40" s="2"/>
      <c r="R40" s="3"/>
      <c r="S40" s="2"/>
      <c r="T40" s="3"/>
      <c r="U40" s="3"/>
      <c r="V40" s="3"/>
      <c r="W40" s="113"/>
      <c r="X40" s="115"/>
      <c r="Y40" s="115"/>
      <c r="Z40" s="115"/>
      <c r="AA40" s="115"/>
      <c r="AB40" s="115"/>
      <c r="AC40" s="115"/>
      <c r="AD40" s="115" t="s">
        <v>40</v>
      </c>
    </row>
    <row r="41" spans="1:30" ht="13.5">
      <c r="A41" s="4"/>
      <c r="B41" s="5">
        <v>1990</v>
      </c>
      <c r="C41" s="5">
        <v>1991</v>
      </c>
      <c r="D41" s="5">
        <v>1992</v>
      </c>
      <c r="E41" s="5">
        <v>1993</v>
      </c>
      <c r="F41" s="5">
        <v>1994</v>
      </c>
      <c r="G41" s="5">
        <v>1995</v>
      </c>
      <c r="H41" s="5">
        <v>1996</v>
      </c>
      <c r="I41" s="5">
        <v>1997</v>
      </c>
      <c r="J41" s="5">
        <v>1998</v>
      </c>
      <c r="K41" s="5">
        <v>1999</v>
      </c>
      <c r="L41" s="5">
        <v>2000</v>
      </c>
      <c r="M41" s="5">
        <v>2001</v>
      </c>
      <c r="N41" s="5">
        <v>2002</v>
      </c>
      <c r="O41" s="5">
        <v>2003</v>
      </c>
      <c r="P41" s="5">
        <v>2004</v>
      </c>
      <c r="Q41" s="5" t="s">
        <v>4</v>
      </c>
      <c r="R41" s="5" t="s">
        <v>5</v>
      </c>
      <c r="S41" s="5" t="s">
        <v>6</v>
      </c>
      <c r="T41" s="5" t="s">
        <v>7</v>
      </c>
      <c r="U41" s="5">
        <v>2009</v>
      </c>
      <c r="V41" s="6" t="s">
        <v>8</v>
      </c>
      <c r="W41" s="6" t="s">
        <v>9</v>
      </c>
      <c r="X41" s="6">
        <v>2012</v>
      </c>
      <c r="Y41" s="6">
        <v>2013</v>
      </c>
      <c r="Z41" s="6">
        <v>2014</v>
      </c>
      <c r="AA41" s="6">
        <v>2015</v>
      </c>
      <c r="AB41" s="6" t="s">
        <v>14</v>
      </c>
      <c r="AC41" s="6" t="s">
        <v>15</v>
      </c>
      <c r="AD41" s="6" t="s">
        <v>16</v>
      </c>
    </row>
    <row r="42" spans="1:30" ht="15" customHeight="1">
      <c r="A42" s="116" t="s">
        <v>206</v>
      </c>
      <c r="B42" s="117"/>
      <c r="C42" s="117">
        <v>-2.6832396172437569</v>
      </c>
      <c r="D42" s="117">
        <v>-6.7984456833924582</v>
      </c>
      <c r="E42" s="117">
        <v>-4.7674292136460963</v>
      </c>
      <c r="F42" s="117">
        <v>-6.707781330896907</v>
      </c>
      <c r="G42" s="117">
        <v>0.84469109605811354</v>
      </c>
      <c r="H42" s="117">
        <v>14.959737789827216</v>
      </c>
      <c r="I42" s="117">
        <v>-8.2400563181978157</v>
      </c>
      <c r="J42" s="117">
        <v>-17.545743987111123</v>
      </c>
      <c r="K42" s="117">
        <v>8.5601302628518283</v>
      </c>
      <c r="L42" s="117">
        <v>13.559031497750155</v>
      </c>
      <c r="M42" s="117">
        <v>16.072304615268493</v>
      </c>
      <c r="N42" s="117">
        <v>23.769425840431751</v>
      </c>
      <c r="O42" s="117">
        <v>15.062124037931127</v>
      </c>
      <c r="P42" s="117">
        <v>14.307239230189708</v>
      </c>
      <c r="Q42" s="117">
        <v>7.4495706011583849</v>
      </c>
      <c r="R42" s="117">
        <v>0.15799256505574988</v>
      </c>
      <c r="S42" s="117">
        <v>-11.017908508861467</v>
      </c>
      <c r="T42" s="120">
        <v>-1.5412530241094515</v>
      </c>
      <c r="U42" s="120">
        <v>-2.0292740790950887</v>
      </c>
      <c r="V42" s="120">
        <v>2.2853559923028683</v>
      </c>
      <c r="W42" s="120">
        <v>9.7087173416758219</v>
      </c>
      <c r="X42" s="120">
        <v>12.972775091038713</v>
      </c>
      <c r="Y42" s="120">
        <v>1.4871917317597365</v>
      </c>
      <c r="Z42" s="120">
        <v>-8.4008335293919885</v>
      </c>
      <c r="AA42" s="120">
        <v>0.29537490597537897</v>
      </c>
      <c r="AB42" s="120">
        <v>-1.2969195873271389</v>
      </c>
      <c r="AC42" s="120">
        <v>-2.0849163253581366</v>
      </c>
      <c r="AD42" s="120">
        <v>3.0510656016958819</v>
      </c>
    </row>
    <row r="43" spans="1:30" ht="15" customHeight="1">
      <c r="A43" s="116" t="s">
        <v>207</v>
      </c>
      <c r="B43" s="117"/>
      <c r="C43" s="117">
        <v>-2.2770398481973473</v>
      </c>
      <c r="D43" s="117">
        <v>-5.8252427184466029</v>
      </c>
      <c r="E43" s="117">
        <v>-2.8865979381443339</v>
      </c>
      <c r="F43" s="117">
        <v>-6.369426751592357</v>
      </c>
      <c r="G43" s="117">
        <v>3.4013605442176953</v>
      </c>
      <c r="H43" s="117">
        <v>2.8508771929824519</v>
      </c>
      <c r="I43" s="117">
        <v>27.292110874200432</v>
      </c>
      <c r="J43" s="117">
        <v>-1.6750418760469046</v>
      </c>
      <c r="K43" s="117">
        <v>33.560477001703561</v>
      </c>
      <c r="L43" s="117">
        <v>35.841836734693885</v>
      </c>
      <c r="M43" s="117">
        <v>24.037558685446015</v>
      </c>
      <c r="N43" s="117">
        <v>52.990158970476926</v>
      </c>
      <c r="O43" s="117">
        <v>37.456704601682333</v>
      </c>
      <c r="P43" s="117">
        <v>28.761699064074861</v>
      </c>
      <c r="Q43" s="117">
        <v>17.58456807380486</v>
      </c>
      <c r="R43" s="117">
        <v>11.483594864479315</v>
      </c>
      <c r="S43" s="117">
        <v>-10.151418212838564</v>
      </c>
      <c r="T43" s="120">
        <v>8.0465226679325923</v>
      </c>
      <c r="U43" s="120">
        <v>-12.675746924428822</v>
      </c>
      <c r="V43" s="120">
        <v>18.339622641509436</v>
      </c>
      <c r="W43" s="120">
        <v>23.937074829931973</v>
      </c>
      <c r="X43" s="120">
        <v>20.583190394511149</v>
      </c>
      <c r="Y43" s="120">
        <v>4.8079658605974345</v>
      </c>
      <c r="Z43" s="120">
        <v>0.85504885993485402</v>
      </c>
      <c r="AA43" s="120">
        <v>12.245996501143864</v>
      </c>
      <c r="AB43" s="120">
        <v>4.9034887903129061</v>
      </c>
      <c r="AC43" s="120">
        <v>1.9314285714285688</v>
      </c>
      <c r="AD43" s="120">
        <v>2.3545240497813609</v>
      </c>
    </row>
    <row r="44" spans="1:30" ht="15" customHeight="1">
      <c r="A44" s="116" t="s">
        <v>208</v>
      </c>
      <c r="B44" s="117"/>
      <c r="C44" s="117">
        <v>-9.1583541147132195</v>
      </c>
      <c r="D44" s="117">
        <v>-38.590350696589113</v>
      </c>
      <c r="E44" s="117">
        <v>4.1797049620026883</v>
      </c>
      <c r="F44" s="117">
        <v>15.854966745333627</v>
      </c>
      <c r="G44" s="117">
        <v>-1.1296296296296191</v>
      </c>
      <c r="H44" s="117">
        <v>27.776737216707261</v>
      </c>
      <c r="I44" s="117">
        <v>-1.7443564936968698</v>
      </c>
      <c r="J44" s="117">
        <v>-24.593465612412359</v>
      </c>
      <c r="K44" s="117">
        <v>11.742012068453846</v>
      </c>
      <c r="L44" s="117">
        <v>18.944759206798878</v>
      </c>
      <c r="M44" s="117">
        <v>3.8478713902947277</v>
      </c>
      <c r="N44" s="117">
        <v>7.9194438472013076</v>
      </c>
      <c r="O44" s="117">
        <v>8.2082613892947336</v>
      </c>
      <c r="P44" s="117">
        <v>14.397937891248304</v>
      </c>
      <c r="Q44" s="117">
        <v>-20.391630901287556</v>
      </c>
      <c r="R44" s="117">
        <v>20.439382707729621</v>
      </c>
      <c r="S44" s="117">
        <v>6.4514324082363572</v>
      </c>
      <c r="T44" s="120">
        <v>-5.7293035479631982</v>
      </c>
      <c r="U44" s="120">
        <v>-14.853638137719543</v>
      </c>
      <c r="V44" s="120">
        <v>8.9516076222906094</v>
      </c>
      <c r="W44" s="120">
        <v>11.16119725928597</v>
      </c>
      <c r="X44" s="120">
        <v>14.776966747769677</v>
      </c>
      <c r="Y44" s="120">
        <v>9.5251554550593625</v>
      </c>
      <c r="Z44" s="120">
        <v>-2.3268817204301087</v>
      </c>
      <c r="AA44" s="120">
        <v>11.39195913514466</v>
      </c>
      <c r="AB44" s="120">
        <v>8.0487033523086779</v>
      </c>
      <c r="AC44" s="120">
        <v>14.378750182935747</v>
      </c>
      <c r="AD44" s="120">
        <v>8.1664640777941315</v>
      </c>
    </row>
    <row r="45" spans="1:30" ht="15" customHeight="1">
      <c r="A45" s="116" t="s">
        <v>209</v>
      </c>
      <c r="B45" s="117"/>
      <c r="C45" s="117">
        <v>-2.8248587570621453</v>
      </c>
      <c r="D45" s="117">
        <v>-6.3953488372092977</v>
      </c>
      <c r="E45" s="117">
        <v>-3.2298136645962643</v>
      </c>
      <c r="F45" s="117">
        <v>16.944801026957634</v>
      </c>
      <c r="G45" s="117">
        <v>13.611416026344685</v>
      </c>
      <c r="H45" s="117">
        <v>43.285024154589365</v>
      </c>
      <c r="I45" s="117">
        <v>11.598111935266346</v>
      </c>
      <c r="J45" s="117">
        <v>-1.0271903323262848</v>
      </c>
      <c r="K45" s="117">
        <v>17.765567765567766</v>
      </c>
      <c r="L45" s="117">
        <v>19.077242094349401</v>
      </c>
      <c r="M45" s="117">
        <v>17.414018284719205</v>
      </c>
      <c r="N45" s="117">
        <v>12.050426399703369</v>
      </c>
      <c r="O45" s="117">
        <v>15.221707478491069</v>
      </c>
      <c r="P45" s="117">
        <v>15.336013785180924</v>
      </c>
      <c r="Q45" s="117">
        <v>10.88147410358566</v>
      </c>
      <c r="R45" s="117">
        <v>9.4767572423085653</v>
      </c>
      <c r="S45" s="117">
        <v>17.88717948717948</v>
      </c>
      <c r="T45" s="120">
        <v>12.371672176787897</v>
      </c>
      <c r="U45" s="120">
        <v>-4.8312170950758855</v>
      </c>
      <c r="V45" s="120">
        <v>5.1252847380409889</v>
      </c>
      <c r="W45" s="120">
        <v>12.412939173502551</v>
      </c>
      <c r="X45" s="120">
        <v>15.695993391160684</v>
      </c>
      <c r="Y45" s="120">
        <v>5.2005236225157745</v>
      </c>
      <c r="Z45" s="120">
        <v>3.8800904977375694</v>
      </c>
      <c r="AA45" s="120">
        <v>10.96591527823152</v>
      </c>
      <c r="AB45" s="120">
        <v>6.5652600588812504</v>
      </c>
      <c r="AC45" s="120">
        <v>1.8417902200939409</v>
      </c>
      <c r="AD45" s="120">
        <v>2.8302739849896028</v>
      </c>
    </row>
    <row r="46" spans="1:30" ht="15" customHeight="1">
      <c r="A46" s="116" t="s">
        <v>210</v>
      </c>
      <c r="B46" s="117"/>
      <c r="C46" s="117">
        <v>-2.1814404432133045</v>
      </c>
      <c r="D46" s="117">
        <v>-4.3893805309734546</v>
      </c>
      <c r="E46" s="117">
        <v>0.81451314328026569</v>
      </c>
      <c r="F46" s="117">
        <v>20.345207491737057</v>
      </c>
      <c r="G46" s="117">
        <v>38.541348794629215</v>
      </c>
      <c r="H46" s="117">
        <v>12.665198237885448</v>
      </c>
      <c r="I46" s="117">
        <v>11.45650048875855</v>
      </c>
      <c r="J46" s="117">
        <v>-24.065953341519034</v>
      </c>
      <c r="K46" s="117">
        <v>35.550935550935549</v>
      </c>
      <c r="L46" s="117">
        <v>5.5214723926380316</v>
      </c>
      <c r="M46" s="117">
        <v>3.8921188630490917</v>
      </c>
      <c r="N46" s="117">
        <v>1.3524016788434778</v>
      </c>
      <c r="O46" s="117">
        <v>7.5153374233128716</v>
      </c>
      <c r="P46" s="117">
        <v>10.470756062767478</v>
      </c>
      <c r="Q46" s="117">
        <v>7.2959710743801622</v>
      </c>
      <c r="R46" s="117">
        <v>18.425803345769637</v>
      </c>
      <c r="S46" s="117">
        <v>11.422764227642276</v>
      </c>
      <c r="T46" s="120">
        <v>-5.1076249543962007</v>
      </c>
      <c r="U46" s="120">
        <v>-8.1026528258362163</v>
      </c>
      <c r="V46" s="120">
        <v>3.3678485514067518</v>
      </c>
      <c r="W46" s="120">
        <v>7.9834058484265853</v>
      </c>
      <c r="X46" s="120">
        <v>7.9647676161919208</v>
      </c>
      <c r="Y46" s="120">
        <v>6.005901753167862</v>
      </c>
      <c r="Z46" s="120">
        <v>0.90060586212543114</v>
      </c>
      <c r="AA46" s="120">
        <v>5.0957481337228216</v>
      </c>
      <c r="AB46" s="120">
        <v>6.5781346510191554</v>
      </c>
      <c r="AC46" s="120">
        <v>2.0718632280498355</v>
      </c>
      <c r="AD46" s="120">
        <v>2.6188786373314343</v>
      </c>
    </row>
    <row r="47" spans="1:30" ht="15" customHeight="1">
      <c r="A47" s="116" t="s">
        <v>211</v>
      </c>
      <c r="B47" s="117"/>
      <c r="C47" s="117">
        <v>-3.5473083732214263</v>
      </c>
      <c r="D47" s="117">
        <v>-7.0836165873555501</v>
      </c>
      <c r="E47" s="117">
        <v>-4.0678958150424336</v>
      </c>
      <c r="F47" s="117">
        <v>-7.8706528370957898</v>
      </c>
      <c r="G47" s="117">
        <v>1.9370860927152336</v>
      </c>
      <c r="H47" s="117">
        <v>0.15429592333929065</v>
      </c>
      <c r="I47" s="117">
        <v>-8.3272520878942657</v>
      </c>
      <c r="J47" s="117">
        <v>-22.483637006898988</v>
      </c>
      <c r="K47" s="117">
        <v>19.237790963030577</v>
      </c>
      <c r="L47" s="117">
        <v>69.406698564593285</v>
      </c>
      <c r="M47" s="117">
        <v>39.631700841665264</v>
      </c>
      <c r="N47" s="117">
        <v>28.269752012621865</v>
      </c>
      <c r="O47" s="117">
        <v>20.124893556627882</v>
      </c>
      <c r="P47" s="117">
        <v>15.616467128754465</v>
      </c>
      <c r="Q47" s="117">
        <v>9.4036697247706513</v>
      </c>
      <c r="R47" s="117">
        <v>7.9436245511343486</v>
      </c>
      <c r="S47" s="117">
        <v>-4.2419813860472289</v>
      </c>
      <c r="T47" s="120">
        <v>4.9279087513554742</v>
      </c>
      <c r="U47" s="120">
        <v>-12.52392252928118</v>
      </c>
      <c r="V47" s="120">
        <v>9.0137393891660054</v>
      </c>
      <c r="W47" s="120">
        <v>-2.0309865938829574</v>
      </c>
      <c r="X47" s="120">
        <v>22.439364142903969</v>
      </c>
      <c r="Y47" s="120">
        <v>-4.5742011042328841</v>
      </c>
      <c r="Z47" s="120">
        <v>0.48565818079808309</v>
      </c>
      <c r="AA47" s="120">
        <v>0.33500252996702784</v>
      </c>
      <c r="AB47" s="120">
        <v>-1.7946265542126696</v>
      </c>
      <c r="AC47" s="120">
        <v>0.48872912719353678</v>
      </c>
      <c r="AD47" s="120">
        <v>1.1806375442739068</v>
      </c>
    </row>
    <row r="48" spans="1:30" ht="15" customHeight="1">
      <c r="A48" s="118" t="s">
        <v>90</v>
      </c>
      <c r="B48" s="119"/>
      <c r="C48" s="119">
        <v>-4.2388269221966226</v>
      </c>
      <c r="D48" s="119">
        <v>-13.252282541149469</v>
      </c>
      <c r="E48" s="119">
        <v>-2.9480915469674187</v>
      </c>
      <c r="F48" s="119">
        <v>-1.6181842269621711</v>
      </c>
      <c r="G48" s="119">
        <v>3.3992535877803931</v>
      </c>
      <c r="H48" s="119">
        <v>14.136076950268844</v>
      </c>
      <c r="I48" s="119">
        <v>-4.4663960747876814</v>
      </c>
      <c r="J48" s="119">
        <v>-20.062449878000919</v>
      </c>
      <c r="K48" s="119">
        <v>14.382377425345254</v>
      </c>
      <c r="L48" s="119">
        <v>25.265456174072071</v>
      </c>
      <c r="M48" s="119">
        <v>18.976253612609128</v>
      </c>
      <c r="N48" s="119">
        <v>20.701442452168692</v>
      </c>
      <c r="O48" s="119">
        <v>15.620818075251307</v>
      </c>
      <c r="P48" s="119">
        <v>14.917231169530297</v>
      </c>
      <c r="Q48" s="119">
        <v>4.3308531320024031</v>
      </c>
      <c r="R48" s="119">
        <v>7.1122818570958231</v>
      </c>
      <c r="S48" s="119">
        <v>-3.6805186820557196</v>
      </c>
      <c r="T48" s="121">
        <v>0.69343701038704353</v>
      </c>
      <c r="U48" s="121">
        <v>-8.7033568650050341</v>
      </c>
      <c r="V48" s="121">
        <v>6.2790954567690846</v>
      </c>
      <c r="W48" s="121">
        <v>6.1427213874205506</v>
      </c>
      <c r="X48" s="121">
        <v>16.475484367349807</v>
      </c>
      <c r="Y48" s="121">
        <v>1.1529800330280864</v>
      </c>
      <c r="Z48" s="121">
        <v>-2.811006560004742</v>
      </c>
      <c r="AA48" s="121">
        <v>3.5532343778633049</v>
      </c>
      <c r="AB48" s="121">
        <v>1.4900281371108974</v>
      </c>
      <c r="AC48" s="121">
        <v>2.5300343498805518</v>
      </c>
      <c r="AD48" s="121">
        <v>3.4329898076029224</v>
      </c>
    </row>
    <row r="49" spans="2:30" ht="15" customHeight="1">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2:30" ht="15" customHeight="1">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2:30" ht="15" customHeight="1">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2:30" ht="15" customHeight="1">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2:30" ht="15" customHeight="1">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2:30" ht="15" customHeight="1">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2:30" ht="15" customHeight="1">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spans="2:30" ht="15" customHeight="1">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2:30" ht="15" customHeight="1">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2:30" ht="15" customHeight="1">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row>
    <row r="59" spans="2:30" ht="15" customHeight="1">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row>
  </sheetData>
  <printOptions horizontalCentered="1"/>
  <pageMargins left="0.39370078740157483" right="0.27559055118110237" top="0.74803149606299213" bottom="0.74803149606299213" header="0.31496062992125984" footer="0.31496062992125984"/>
  <pageSetup paperSize="9" scale="85" firstPageNumber="117" orientation="portrait" useFirstPageNumber="1" r:id="rId1"/>
  <headerFooter>
    <oddHeader>&amp;C&amp;"Arial Narrow,Regular"&amp;P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zoomScaleNormal="100" workbookViewId="0">
      <selection activeCell="J11" sqref="J11"/>
    </sheetView>
  </sheetViews>
  <sheetFormatPr defaultColWidth="9.125" defaultRowHeight="12.75"/>
  <cols>
    <col min="1" max="1" width="8.375" style="278" customWidth="1"/>
    <col min="2" max="2" width="74.375" style="278" customWidth="1"/>
    <col min="3" max="3" width="7.625" style="511" customWidth="1"/>
    <col min="4" max="4" width="9.125" style="281"/>
    <col min="5" max="16384" width="9.125" style="278"/>
  </cols>
  <sheetData>
    <row r="1" spans="1:4" ht="15">
      <c r="A1" s="277" t="s">
        <v>367</v>
      </c>
      <c r="B1" s="277"/>
      <c r="C1" s="510" t="s">
        <v>874</v>
      </c>
      <c r="D1" s="278"/>
    </row>
    <row r="2" spans="1:4" ht="15">
      <c r="A2" s="277" t="s">
        <v>870</v>
      </c>
      <c r="B2" s="277"/>
      <c r="D2" s="278"/>
    </row>
    <row r="3" spans="1:4">
      <c r="A3" s="278" t="s">
        <v>875</v>
      </c>
      <c r="B3" s="278" t="s">
        <v>876</v>
      </c>
      <c r="C3" s="511">
        <v>88</v>
      </c>
      <c r="D3" s="278"/>
    </row>
    <row r="4" spans="1:4">
      <c r="A4" s="278" t="s">
        <v>877</v>
      </c>
      <c r="B4" s="278" t="s">
        <v>878</v>
      </c>
      <c r="C4" s="511">
        <v>88</v>
      </c>
      <c r="D4" s="278"/>
    </row>
    <row r="5" spans="1:4">
      <c r="A5" s="278" t="s">
        <v>879</v>
      </c>
      <c r="B5" s="278" t="s">
        <v>880</v>
      </c>
      <c r="C5" s="511">
        <v>89</v>
      </c>
      <c r="D5" s="278"/>
    </row>
    <row r="6" spans="1:4">
      <c r="A6" s="278" t="s">
        <v>881</v>
      </c>
      <c r="B6" s="278" t="s">
        <v>882</v>
      </c>
      <c r="C6" s="511">
        <v>90</v>
      </c>
      <c r="D6" s="278"/>
    </row>
    <row r="7" spans="1:4">
      <c r="A7" s="278" t="s">
        <v>883</v>
      </c>
      <c r="B7" s="278" t="s">
        <v>884</v>
      </c>
      <c r="C7" s="511">
        <v>91</v>
      </c>
      <c r="D7" s="278"/>
    </row>
    <row r="8" spans="1:4" ht="15" customHeight="1">
      <c r="A8" s="278" t="s">
        <v>885</v>
      </c>
      <c r="B8" s="278" t="s">
        <v>886</v>
      </c>
      <c r="C8" s="511">
        <v>91</v>
      </c>
      <c r="D8" s="278"/>
    </row>
    <row r="9" spans="1:4" ht="15" customHeight="1">
      <c r="A9" s="278" t="s">
        <v>887</v>
      </c>
      <c r="B9" s="278" t="s">
        <v>888</v>
      </c>
      <c r="C9" s="511">
        <v>91</v>
      </c>
      <c r="D9" s="278"/>
    </row>
    <row r="10" spans="1:4" ht="15" customHeight="1">
      <c r="A10" s="278" t="s">
        <v>889</v>
      </c>
      <c r="B10" s="278" t="s">
        <v>890</v>
      </c>
      <c r="C10" s="511">
        <v>92</v>
      </c>
      <c r="D10" s="278"/>
    </row>
    <row r="11" spans="1:4" ht="15" customHeight="1">
      <c r="D11" s="278"/>
    </row>
    <row r="12" spans="1:4" ht="15" customHeight="1">
      <c r="A12" s="277" t="s">
        <v>368</v>
      </c>
      <c r="B12" s="277"/>
      <c r="D12" s="278"/>
    </row>
    <row r="13" spans="1:4" ht="15" customHeight="1">
      <c r="A13" s="278" t="s">
        <v>369</v>
      </c>
      <c r="B13" s="278" t="s">
        <v>370</v>
      </c>
      <c r="C13" s="511">
        <v>94</v>
      </c>
      <c r="D13" s="278"/>
    </row>
    <row r="14" spans="1:4" ht="15" customHeight="1">
      <c r="A14" s="278" t="s">
        <v>371</v>
      </c>
      <c r="B14" s="278" t="s">
        <v>372</v>
      </c>
      <c r="C14" s="511">
        <v>94</v>
      </c>
      <c r="D14" s="278"/>
    </row>
    <row r="15" spans="1:4" ht="15" customHeight="1">
      <c r="A15" s="278" t="s">
        <v>373</v>
      </c>
      <c r="B15" s="278" t="s">
        <v>374</v>
      </c>
      <c r="C15" s="511">
        <v>95</v>
      </c>
      <c r="D15" s="278"/>
    </row>
    <row r="16" spans="1:4" ht="15" customHeight="1">
      <c r="A16" s="278" t="s">
        <v>375</v>
      </c>
      <c r="B16" s="278" t="s">
        <v>376</v>
      </c>
      <c r="C16" s="511">
        <v>95</v>
      </c>
      <c r="D16" s="278"/>
    </row>
    <row r="17" spans="1:4" ht="15" customHeight="1">
      <c r="A17" s="278" t="s">
        <v>377</v>
      </c>
      <c r="B17" s="278" t="s">
        <v>378</v>
      </c>
      <c r="C17" s="511">
        <v>95</v>
      </c>
      <c r="D17" s="278"/>
    </row>
    <row r="18" spans="1:4" ht="15" customHeight="1">
      <c r="B18" s="279" t="s">
        <v>379</v>
      </c>
      <c r="D18" s="278"/>
    </row>
    <row r="19" spans="1:4" ht="15" customHeight="1">
      <c r="A19" s="280"/>
      <c r="B19" s="280"/>
      <c r="D19" s="278"/>
    </row>
    <row r="20" spans="1:4" ht="15" customHeight="1">
      <c r="A20" s="277" t="s">
        <v>380</v>
      </c>
      <c r="B20" s="277"/>
      <c r="D20" s="278"/>
    </row>
    <row r="21" spans="1:4" ht="15" customHeight="1">
      <c r="A21" s="278" t="s">
        <v>381</v>
      </c>
      <c r="B21" s="278" t="s">
        <v>382</v>
      </c>
      <c r="C21" s="511">
        <v>97</v>
      </c>
      <c r="D21" s="278"/>
    </row>
    <row r="22" spans="1:4" ht="15" customHeight="1">
      <c r="A22" s="278" t="s">
        <v>891</v>
      </c>
      <c r="B22" s="278" t="s">
        <v>892</v>
      </c>
      <c r="C22" s="511">
        <v>98</v>
      </c>
      <c r="D22" s="278"/>
    </row>
    <row r="23" spans="1:4" ht="15" customHeight="1">
      <c r="A23" s="278" t="s">
        <v>383</v>
      </c>
      <c r="B23" s="278" t="s">
        <v>384</v>
      </c>
      <c r="C23" s="511">
        <v>99</v>
      </c>
      <c r="D23" s="278"/>
    </row>
    <row r="24" spans="1:4" ht="15" customHeight="1">
      <c r="A24" s="278" t="s">
        <v>385</v>
      </c>
      <c r="B24" s="278" t="s">
        <v>386</v>
      </c>
      <c r="C24" s="511">
        <v>99</v>
      </c>
      <c r="D24" s="278"/>
    </row>
    <row r="25" spans="1:4" ht="15" customHeight="1">
      <c r="A25" s="278" t="s">
        <v>387</v>
      </c>
      <c r="B25" s="278" t="s">
        <v>388</v>
      </c>
      <c r="C25" s="511">
        <v>100</v>
      </c>
      <c r="D25" s="278"/>
    </row>
    <row r="26" spans="1:4" ht="15" customHeight="1">
      <c r="A26" s="278" t="s">
        <v>389</v>
      </c>
      <c r="B26" s="278" t="s">
        <v>390</v>
      </c>
      <c r="C26" s="511">
        <v>100</v>
      </c>
      <c r="D26" s="278"/>
    </row>
    <row r="27" spans="1:4" ht="15" customHeight="1">
      <c r="A27" s="278" t="s">
        <v>391</v>
      </c>
      <c r="B27" s="278" t="s">
        <v>392</v>
      </c>
      <c r="C27" s="511">
        <v>101</v>
      </c>
      <c r="D27" s="278"/>
    </row>
    <row r="28" spans="1:4" ht="15" customHeight="1">
      <c r="A28" s="278" t="s">
        <v>393</v>
      </c>
      <c r="B28" s="278" t="s">
        <v>394</v>
      </c>
      <c r="C28" s="511">
        <v>101</v>
      </c>
      <c r="D28" s="278"/>
    </row>
    <row r="29" spans="1:4" ht="15" customHeight="1">
      <c r="B29" s="279" t="s">
        <v>379</v>
      </c>
      <c r="D29" s="278"/>
    </row>
    <row r="30" spans="1:4" ht="15" customHeight="1">
      <c r="A30" s="278" t="s">
        <v>395</v>
      </c>
      <c r="B30" s="278" t="s">
        <v>394</v>
      </c>
      <c r="C30" s="511">
        <v>101</v>
      </c>
      <c r="D30" s="278"/>
    </row>
    <row r="31" spans="1:4" ht="15" customHeight="1">
      <c r="B31" s="279" t="s">
        <v>396</v>
      </c>
      <c r="D31" s="278"/>
    </row>
    <row r="32" spans="1:4" ht="15" customHeight="1">
      <c r="A32" s="278" t="s">
        <v>397</v>
      </c>
      <c r="B32" s="278" t="s">
        <v>398</v>
      </c>
      <c r="C32" s="511">
        <v>101</v>
      </c>
      <c r="D32" s="278"/>
    </row>
    <row r="33" spans="1:4">
      <c r="B33" s="279" t="s">
        <v>379</v>
      </c>
      <c r="D33" s="278"/>
    </row>
    <row r="34" spans="1:4">
      <c r="A34" s="278" t="s">
        <v>399</v>
      </c>
      <c r="B34" s="278" t="s">
        <v>400</v>
      </c>
      <c r="C34" s="511">
        <v>102</v>
      </c>
      <c r="D34" s="278"/>
    </row>
    <row r="35" spans="1:4">
      <c r="A35" s="278" t="s">
        <v>401</v>
      </c>
      <c r="B35" s="278" t="s">
        <v>402</v>
      </c>
      <c r="C35" s="511">
        <v>102</v>
      </c>
      <c r="D35" s="278"/>
    </row>
    <row r="36" spans="1:4">
      <c r="B36" s="279" t="s">
        <v>379</v>
      </c>
      <c r="D36" s="278"/>
    </row>
    <row r="37" spans="1:4">
      <c r="A37" s="278" t="s">
        <v>403</v>
      </c>
      <c r="B37" s="278" t="s">
        <v>404</v>
      </c>
      <c r="C37" s="511">
        <v>102</v>
      </c>
      <c r="D37" s="278"/>
    </row>
    <row r="38" spans="1:4">
      <c r="A38" s="278" t="s">
        <v>405</v>
      </c>
      <c r="B38" s="278" t="s">
        <v>406</v>
      </c>
      <c r="C38" s="511">
        <v>102</v>
      </c>
      <c r="D38" s="278"/>
    </row>
    <row r="39" spans="1:4">
      <c r="B39" s="279" t="s">
        <v>379</v>
      </c>
      <c r="D39" s="278"/>
    </row>
    <row r="40" spans="1:4">
      <c r="A40" s="278" t="s">
        <v>407</v>
      </c>
      <c r="B40" s="278" t="s">
        <v>408</v>
      </c>
      <c r="C40" s="511">
        <v>103</v>
      </c>
      <c r="D40" s="278"/>
    </row>
    <row r="41" spans="1:4">
      <c r="A41" s="278" t="s">
        <v>409</v>
      </c>
      <c r="B41" s="278" t="s">
        <v>410</v>
      </c>
      <c r="C41" s="511">
        <v>104</v>
      </c>
      <c r="D41" s="278"/>
    </row>
    <row r="42" spans="1:4">
      <c r="A42" s="278" t="s">
        <v>411</v>
      </c>
      <c r="B42" s="278" t="s">
        <v>412</v>
      </c>
      <c r="C42" s="511">
        <v>105</v>
      </c>
      <c r="D42" s="278"/>
    </row>
    <row r="43" spans="1:4">
      <c r="A43" s="278" t="s">
        <v>413</v>
      </c>
      <c r="B43" s="278" t="s">
        <v>414</v>
      </c>
      <c r="C43" s="511">
        <v>106</v>
      </c>
      <c r="D43" s="278"/>
    </row>
    <row r="44" spans="1:4">
      <c r="B44" s="279" t="s">
        <v>415</v>
      </c>
      <c r="D44" s="278"/>
    </row>
    <row r="45" spans="1:4">
      <c r="A45" s="278" t="s">
        <v>416</v>
      </c>
      <c r="B45" s="278" t="s">
        <v>417</v>
      </c>
      <c r="C45" s="511">
        <v>107</v>
      </c>
      <c r="D45" s="278"/>
    </row>
    <row r="46" spans="1:4">
      <c r="A46" s="278" t="s">
        <v>418</v>
      </c>
      <c r="B46" s="278" t="s">
        <v>419</v>
      </c>
      <c r="C46" s="511">
        <v>107</v>
      </c>
      <c r="D46" s="278"/>
    </row>
    <row r="47" spans="1:4">
      <c r="B47" s="279" t="s">
        <v>379</v>
      </c>
      <c r="D47" s="278"/>
    </row>
    <row r="48" spans="1:4">
      <c r="A48" s="278" t="s">
        <v>420</v>
      </c>
      <c r="B48" s="278" t="s">
        <v>419</v>
      </c>
      <c r="C48" s="511">
        <v>107</v>
      </c>
      <c r="D48" s="278"/>
    </row>
    <row r="49" spans="1:4">
      <c r="B49" s="279" t="s">
        <v>421</v>
      </c>
      <c r="D49" s="278"/>
    </row>
    <row r="50" spans="1:4">
      <c r="A50" s="278" t="s">
        <v>422</v>
      </c>
      <c r="B50" s="278" t="s">
        <v>423</v>
      </c>
      <c r="C50" s="511">
        <v>107</v>
      </c>
      <c r="D50" s="278"/>
    </row>
    <row r="51" spans="1:4">
      <c r="B51" s="279" t="s">
        <v>379</v>
      </c>
      <c r="D51" s="278"/>
    </row>
    <row r="52" spans="1:4">
      <c r="A52" s="278" t="s">
        <v>424</v>
      </c>
      <c r="B52" s="278" t="s">
        <v>425</v>
      </c>
      <c r="C52" s="511">
        <v>108</v>
      </c>
      <c r="D52" s="278"/>
    </row>
    <row r="53" spans="1:4">
      <c r="B53" s="279" t="s">
        <v>426</v>
      </c>
      <c r="D53" s="278"/>
    </row>
    <row r="54" spans="1:4">
      <c r="A54" s="278" t="s">
        <v>427</v>
      </c>
      <c r="B54" s="278" t="s">
        <v>428</v>
      </c>
      <c r="C54" s="511">
        <v>108</v>
      </c>
      <c r="D54" s="278"/>
    </row>
    <row r="55" spans="1:4">
      <c r="B55" s="279" t="s">
        <v>429</v>
      </c>
      <c r="D55" s="278"/>
    </row>
    <row r="56" spans="1:4">
      <c r="A56" s="278" t="s">
        <v>430</v>
      </c>
      <c r="B56" s="278" t="s">
        <v>428</v>
      </c>
      <c r="C56" s="511">
        <v>108</v>
      </c>
      <c r="D56" s="278"/>
    </row>
    <row r="57" spans="1:4">
      <c r="B57" s="279" t="s">
        <v>431</v>
      </c>
      <c r="D57" s="278"/>
    </row>
    <row r="58" spans="1:4">
      <c r="A58" s="278" t="s">
        <v>432</v>
      </c>
      <c r="B58" s="278" t="s">
        <v>433</v>
      </c>
      <c r="C58" s="511">
        <v>108</v>
      </c>
      <c r="D58" s="278"/>
    </row>
    <row r="59" spans="1:4">
      <c r="B59" s="279" t="s">
        <v>429</v>
      </c>
      <c r="D59" s="278"/>
    </row>
    <row r="60" spans="1:4">
      <c r="A60" s="278" t="s">
        <v>434</v>
      </c>
      <c r="B60" s="278" t="s">
        <v>435</v>
      </c>
      <c r="C60" s="511">
        <v>109</v>
      </c>
      <c r="D60" s="278"/>
    </row>
    <row r="61" spans="1:4">
      <c r="A61" s="278" t="s">
        <v>436</v>
      </c>
      <c r="B61" s="278" t="s">
        <v>437</v>
      </c>
      <c r="C61" s="511">
        <v>109</v>
      </c>
      <c r="D61" s="278"/>
    </row>
    <row r="62" spans="1:4">
      <c r="A62" s="278" t="s">
        <v>438</v>
      </c>
      <c r="B62" s="278" t="s">
        <v>439</v>
      </c>
      <c r="C62" s="511">
        <v>109</v>
      </c>
      <c r="D62" s="278"/>
    </row>
    <row r="63" spans="1:4">
      <c r="A63" s="278" t="s">
        <v>440</v>
      </c>
      <c r="B63" s="278" t="s">
        <v>441</v>
      </c>
      <c r="C63" s="511">
        <v>109</v>
      </c>
      <c r="D63" s="278"/>
    </row>
    <row r="64" spans="1:4">
      <c r="B64" s="279" t="s">
        <v>379</v>
      </c>
      <c r="D64" s="278"/>
    </row>
    <row r="65" spans="1:4">
      <c r="A65" s="278" t="s">
        <v>442</v>
      </c>
      <c r="B65" s="278" t="s">
        <v>443</v>
      </c>
      <c r="C65" s="511">
        <v>110</v>
      </c>
      <c r="D65" s="278"/>
    </row>
    <row r="66" spans="1:4">
      <c r="B66" s="279" t="s">
        <v>444</v>
      </c>
      <c r="D66" s="278"/>
    </row>
    <row r="67" spans="1:4">
      <c r="A67" s="278" t="s">
        <v>445</v>
      </c>
      <c r="B67" s="278" t="s">
        <v>443</v>
      </c>
      <c r="C67" s="511">
        <v>110</v>
      </c>
      <c r="D67" s="278"/>
    </row>
    <row r="68" spans="1:4">
      <c r="B68" s="279" t="s">
        <v>446</v>
      </c>
      <c r="D68" s="278"/>
    </row>
    <row r="69" spans="1:4">
      <c r="A69" s="278" t="s">
        <v>447</v>
      </c>
      <c r="B69" s="278" t="s">
        <v>443</v>
      </c>
      <c r="C69" s="511">
        <v>110</v>
      </c>
      <c r="D69" s="278"/>
    </row>
    <row r="70" spans="1:4">
      <c r="B70" s="279" t="s">
        <v>448</v>
      </c>
      <c r="D70" s="278"/>
    </row>
    <row r="71" spans="1:4">
      <c r="A71" s="278" t="s">
        <v>449</v>
      </c>
      <c r="B71" s="278" t="s">
        <v>450</v>
      </c>
      <c r="C71" s="511">
        <v>110</v>
      </c>
      <c r="D71" s="278"/>
    </row>
    <row r="72" spans="1:4">
      <c r="B72" s="279" t="s">
        <v>446</v>
      </c>
      <c r="D72" s="278"/>
    </row>
    <row r="73" spans="1:4">
      <c r="A73" s="278" t="s">
        <v>451</v>
      </c>
      <c r="B73" s="278" t="s">
        <v>452</v>
      </c>
      <c r="C73" s="511">
        <v>111</v>
      </c>
      <c r="D73" s="278"/>
    </row>
    <row r="74" spans="1:4">
      <c r="A74" s="278" t="s">
        <v>453</v>
      </c>
      <c r="B74" s="278" t="s">
        <v>454</v>
      </c>
      <c r="C74" s="511">
        <v>111</v>
      </c>
      <c r="D74" s="278"/>
    </row>
    <row r="75" spans="1:4">
      <c r="B75" s="279" t="s">
        <v>379</v>
      </c>
      <c r="D75" s="278"/>
    </row>
    <row r="76" spans="1:4">
      <c r="A76" s="278" t="s">
        <v>455</v>
      </c>
      <c r="B76" s="278" t="s">
        <v>456</v>
      </c>
      <c r="C76" s="511">
        <v>111</v>
      </c>
      <c r="D76" s="278"/>
    </row>
    <row r="77" spans="1:4">
      <c r="A77" s="278" t="s">
        <v>457</v>
      </c>
      <c r="B77" s="278" t="s">
        <v>458</v>
      </c>
      <c r="C77" s="511">
        <v>111</v>
      </c>
      <c r="D77" s="278"/>
    </row>
    <row r="78" spans="1:4">
      <c r="B78" s="279" t="s">
        <v>379</v>
      </c>
      <c r="D78" s="278"/>
    </row>
    <row r="79" spans="1:4">
      <c r="A79" s="278" t="s">
        <v>459</v>
      </c>
      <c r="B79" s="278" t="s">
        <v>460</v>
      </c>
      <c r="C79" s="511">
        <v>112</v>
      </c>
      <c r="D79" s="278"/>
    </row>
    <row r="80" spans="1:4">
      <c r="A80" s="278" t="s">
        <v>461</v>
      </c>
      <c r="B80" s="278" t="s">
        <v>462</v>
      </c>
      <c r="C80" s="511">
        <v>112</v>
      </c>
      <c r="D80" s="278"/>
    </row>
    <row r="81" spans="1:4">
      <c r="B81" s="279" t="s">
        <v>379</v>
      </c>
      <c r="D81" s="278"/>
    </row>
    <row r="82" spans="1:4">
      <c r="A82" s="278" t="s">
        <v>463</v>
      </c>
      <c r="B82" s="278" t="s">
        <v>462</v>
      </c>
      <c r="C82" s="511">
        <v>112</v>
      </c>
      <c r="D82" s="278"/>
    </row>
    <row r="83" spans="1:4">
      <c r="B83" s="279" t="s">
        <v>421</v>
      </c>
      <c r="D83" s="278"/>
    </row>
    <row r="84" spans="1:4">
      <c r="A84" s="278" t="s">
        <v>464</v>
      </c>
      <c r="B84" s="278" t="s">
        <v>465</v>
      </c>
      <c r="C84" s="511">
        <v>112</v>
      </c>
      <c r="D84" s="278"/>
    </row>
    <row r="85" spans="1:4">
      <c r="B85" s="279" t="s">
        <v>379</v>
      </c>
      <c r="D85" s="278"/>
    </row>
    <row r="86" spans="1:4">
      <c r="A86" s="278" t="s">
        <v>466</v>
      </c>
      <c r="B86" s="278" t="s">
        <v>467</v>
      </c>
      <c r="C86" s="511">
        <v>113</v>
      </c>
      <c r="D86" s="278"/>
    </row>
    <row r="87" spans="1:4">
      <c r="A87" s="278" t="s">
        <v>468</v>
      </c>
      <c r="B87" s="278" t="s">
        <v>469</v>
      </c>
      <c r="C87" s="511">
        <v>113</v>
      </c>
      <c r="D87" s="278"/>
    </row>
    <row r="88" spans="1:4">
      <c r="B88" s="279" t="s">
        <v>379</v>
      </c>
      <c r="D88" s="278"/>
    </row>
    <row r="89" spans="1:4">
      <c r="A89" s="278" t="s">
        <v>470</v>
      </c>
      <c r="B89" s="278" t="s">
        <v>471</v>
      </c>
      <c r="C89" s="511">
        <v>113</v>
      </c>
      <c r="D89" s="278"/>
    </row>
    <row r="90" spans="1:4">
      <c r="A90" s="278" t="s">
        <v>472</v>
      </c>
      <c r="B90" s="278" t="s">
        <v>473</v>
      </c>
      <c r="C90" s="511">
        <v>113</v>
      </c>
      <c r="D90" s="278"/>
    </row>
    <row r="91" spans="1:4">
      <c r="B91" s="279" t="s">
        <v>379</v>
      </c>
      <c r="D91" s="278"/>
    </row>
    <row r="92" spans="1:4">
      <c r="A92" s="278" t="s">
        <v>474</v>
      </c>
      <c r="B92" s="278" t="s">
        <v>475</v>
      </c>
      <c r="C92" s="511">
        <v>114</v>
      </c>
      <c r="D92" s="278"/>
    </row>
    <row r="93" spans="1:4">
      <c r="A93" s="278" t="s">
        <v>476</v>
      </c>
      <c r="B93" s="278" t="s">
        <v>477</v>
      </c>
      <c r="C93" s="511">
        <v>114</v>
      </c>
      <c r="D93" s="278"/>
    </row>
    <row r="94" spans="1:4">
      <c r="B94" s="279" t="s">
        <v>379</v>
      </c>
      <c r="D94" s="278"/>
    </row>
    <row r="95" spans="1:4">
      <c r="A95" s="278" t="s">
        <v>478</v>
      </c>
      <c r="B95" s="278" t="s">
        <v>479</v>
      </c>
      <c r="C95" s="511">
        <v>114</v>
      </c>
      <c r="D95" s="278"/>
    </row>
    <row r="96" spans="1:4">
      <c r="A96" s="278" t="s">
        <v>480</v>
      </c>
      <c r="B96" s="278" t="s">
        <v>481</v>
      </c>
      <c r="C96" s="511">
        <v>114</v>
      </c>
      <c r="D96" s="278"/>
    </row>
    <row r="97" spans="1:4">
      <c r="B97" s="279" t="s">
        <v>379</v>
      </c>
      <c r="D97" s="278"/>
    </row>
    <row r="98" spans="1:4">
      <c r="A98" s="278" t="s">
        <v>482</v>
      </c>
      <c r="B98" s="278" t="s">
        <v>483</v>
      </c>
      <c r="C98" s="511">
        <v>115</v>
      </c>
      <c r="D98" s="278"/>
    </row>
    <row r="99" spans="1:4">
      <c r="A99" s="278" t="s">
        <v>484</v>
      </c>
      <c r="B99" s="278" t="s">
        <v>485</v>
      </c>
      <c r="C99" s="511">
        <v>115</v>
      </c>
      <c r="D99" s="278"/>
    </row>
    <row r="100" spans="1:4">
      <c r="A100" s="278" t="s">
        <v>486</v>
      </c>
      <c r="B100" s="278" t="s">
        <v>487</v>
      </c>
      <c r="C100" s="511">
        <v>115</v>
      </c>
      <c r="D100" s="278"/>
    </row>
    <row r="101" spans="1:4">
      <c r="A101" s="278" t="s">
        <v>488</v>
      </c>
      <c r="B101" s="278" t="s">
        <v>489</v>
      </c>
      <c r="C101" s="511">
        <v>115</v>
      </c>
      <c r="D101" s="278"/>
    </row>
    <row r="102" spans="1:4">
      <c r="B102" s="279" t="s">
        <v>379</v>
      </c>
      <c r="D102" s="278"/>
    </row>
    <row r="103" spans="1:4">
      <c r="A103" s="278" t="s">
        <v>490</v>
      </c>
      <c r="B103" s="278" t="s">
        <v>491</v>
      </c>
      <c r="C103" s="511">
        <v>116</v>
      </c>
      <c r="D103" s="278"/>
    </row>
    <row r="104" spans="1:4">
      <c r="A104" s="278" t="s">
        <v>492</v>
      </c>
      <c r="B104" s="278" t="s">
        <v>493</v>
      </c>
      <c r="C104" s="511">
        <v>116</v>
      </c>
      <c r="D104" s="278"/>
    </row>
    <row r="105" spans="1:4">
      <c r="B105" s="279" t="s">
        <v>379</v>
      </c>
      <c r="D105" s="278"/>
    </row>
    <row r="106" spans="1:4">
      <c r="A106" s="278" t="s">
        <v>494</v>
      </c>
      <c r="B106" s="278" t="s">
        <v>493</v>
      </c>
      <c r="C106" s="511">
        <v>116</v>
      </c>
      <c r="D106" s="278"/>
    </row>
    <row r="107" spans="1:4">
      <c r="B107" s="279" t="s">
        <v>421</v>
      </c>
      <c r="D107" s="278"/>
    </row>
    <row r="108" spans="1:4">
      <c r="A108" s="278" t="s">
        <v>495</v>
      </c>
      <c r="B108" s="278" t="s">
        <v>496</v>
      </c>
      <c r="C108" s="511">
        <v>116</v>
      </c>
      <c r="D108" s="278"/>
    </row>
    <row r="109" spans="1:4">
      <c r="B109" s="279" t="s">
        <v>379</v>
      </c>
      <c r="D109" s="278"/>
    </row>
    <row r="110" spans="1:4">
      <c r="A110" s="278" t="s">
        <v>497</v>
      </c>
      <c r="B110" s="278" t="s">
        <v>498</v>
      </c>
      <c r="C110" s="511">
        <v>117</v>
      </c>
      <c r="D110" s="278"/>
    </row>
    <row r="111" spans="1:4">
      <c r="A111" s="278" t="s">
        <v>499</v>
      </c>
      <c r="B111" s="278" t="s">
        <v>500</v>
      </c>
      <c r="C111" s="511">
        <v>117</v>
      </c>
      <c r="D111" s="278"/>
    </row>
    <row r="112" spans="1:4">
      <c r="B112" s="279" t="s">
        <v>379</v>
      </c>
      <c r="D112" s="278"/>
    </row>
    <row r="113" spans="1:4">
      <c r="A113" s="278" t="s">
        <v>501</v>
      </c>
      <c r="B113" s="278" t="s">
        <v>500</v>
      </c>
      <c r="C113" s="511">
        <v>117</v>
      </c>
      <c r="D113" s="278"/>
    </row>
    <row r="114" spans="1:4">
      <c r="B114" s="279" t="s">
        <v>421</v>
      </c>
      <c r="D114" s="278"/>
    </row>
    <row r="115" spans="1:4">
      <c r="A115" s="278" t="s">
        <v>502</v>
      </c>
      <c r="B115" s="278" t="s">
        <v>503</v>
      </c>
      <c r="C115" s="511">
        <v>117</v>
      </c>
      <c r="D115" s="278"/>
    </row>
    <row r="116" spans="1:4">
      <c r="B116" s="279" t="s">
        <v>379</v>
      </c>
      <c r="D116" s="278"/>
    </row>
    <row r="117" spans="1:4">
      <c r="A117" s="278" t="s">
        <v>504</v>
      </c>
      <c r="B117" s="278" t="s">
        <v>505</v>
      </c>
      <c r="C117" s="511">
        <v>118</v>
      </c>
      <c r="D117" s="278"/>
    </row>
    <row r="118" spans="1:4">
      <c r="A118" s="278" t="s">
        <v>506</v>
      </c>
      <c r="B118" s="278" t="s">
        <v>507</v>
      </c>
      <c r="C118" s="511">
        <v>118</v>
      </c>
      <c r="D118" s="278"/>
    </row>
    <row r="119" spans="1:4">
      <c r="B119" s="279" t="s">
        <v>379</v>
      </c>
      <c r="D119" s="278"/>
    </row>
    <row r="120" spans="1:4">
      <c r="A120" s="278" t="s">
        <v>508</v>
      </c>
      <c r="B120" s="278" t="s">
        <v>509</v>
      </c>
      <c r="C120" s="511">
        <v>118</v>
      </c>
      <c r="D120" s="278"/>
    </row>
    <row r="121" spans="1:4">
      <c r="A121" s="278" t="s">
        <v>510</v>
      </c>
      <c r="B121" s="278" t="s">
        <v>511</v>
      </c>
      <c r="C121" s="511">
        <v>118</v>
      </c>
      <c r="D121" s="278"/>
    </row>
    <row r="122" spans="1:4">
      <c r="B122" s="279" t="s">
        <v>379</v>
      </c>
      <c r="D122" s="278"/>
    </row>
    <row r="123" spans="1:4">
      <c r="A123" s="278" t="s">
        <v>512</v>
      </c>
      <c r="B123" s="278" t="s">
        <v>513</v>
      </c>
      <c r="C123" s="511">
        <v>119</v>
      </c>
      <c r="D123" s="278"/>
    </row>
    <row r="124" spans="1:4">
      <c r="A124" s="278" t="s">
        <v>514</v>
      </c>
      <c r="B124" s="278" t="s">
        <v>515</v>
      </c>
      <c r="C124" s="511">
        <v>119</v>
      </c>
      <c r="D124" s="278"/>
    </row>
    <row r="125" spans="1:4">
      <c r="A125" s="278" t="s">
        <v>516</v>
      </c>
      <c r="B125" s="278" t="s">
        <v>517</v>
      </c>
      <c r="C125" s="511">
        <v>119</v>
      </c>
      <c r="D125" s="278"/>
    </row>
    <row r="126" spans="1:4">
      <c r="A126" s="278" t="s">
        <v>518</v>
      </c>
      <c r="B126" s="278" t="s">
        <v>519</v>
      </c>
      <c r="C126" s="511">
        <v>119</v>
      </c>
      <c r="D126" s="278"/>
    </row>
    <row r="127" spans="1:4">
      <c r="B127" s="279" t="s">
        <v>379</v>
      </c>
      <c r="D127" s="278"/>
    </row>
    <row r="128" spans="1:4">
      <c r="D128" s="278"/>
    </row>
    <row r="129" spans="1:4" ht="15">
      <c r="A129" s="277" t="s">
        <v>520</v>
      </c>
      <c r="B129" s="277"/>
      <c r="D129" s="278"/>
    </row>
    <row r="130" spans="1:4">
      <c r="A130" s="278" t="s">
        <v>521</v>
      </c>
      <c r="B130" s="278" t="s">
        <v>522</v>
      </c>
      <c r="C130" s="511">
        <v>121</v>
      </c>
      <c r="D130" s="278"/>
    </row>
    <row r="131" spans="1:4">
      <c r="A131" s="278" t="s">
        <v>523</v>
      </c>
      <c r="B131" s="278" t="s">
        <v>524</v>
      </c>
      <c r="C131" s="511">
        <v>122</v>
      </c>
      <c r="D131" s="278"/>
    </row>
    <row r="132" spans="1:4">
      <c r="A132" s="278" t="s">
        <v>525</v>
      </c>
      <c r="B132" s="278" t="s">
        <v>526</v>
      </c>
      <c r="C132" s="511">
        <v>123</v>
      </c>
      <c r="D132" s="278"/>
    </row>
    <row r="133" spans="1:4">
      <c r="A133" s="278" t="s">
        <v>527</v>
      </c>
      <c r="B133" s="278" t="s">
        <v>528</v>
      </c>
      <c r="C133" s="511">
        <v>124</v>
      </c>
      <c r="D133" s="278"/>
    </row>
    <row r="134" spans="1:4">
      <c r="B134" s="279" t="s">
        <v>529</v>
      </c>
      <c r="D134" s="278"/>
    </row>
    <row r="135" spans="1:4">
      <c r="A135" s="278" t="s">
        <v>530</v>
      </c>
      <c r="B135" s="278" t="s">
        <v>531</v>
      </c>
      <c r="C135" s="511">
        <v>125</v>
      </c>
      <c r="D135" s="278"/>
    </row>
    <row r="136" spans="1:4">
      <c r="A136" s="278" t="s">
        <v>532</v>
      </c>
      <c r="B136" s="278" t="s">
        <v>533</v>
      </c>
      <c r="C136" s="511">
        <v>126</v>
      </c>
      <c r="D136" s="278"/>
    </row>
    <row r="137" spans="1:4">
      <c r="B137" s="279" t="s">
        <v>529</v>
      </c>
      <c r="D137" s="278"/>
    </row>
    <row r="138" spans="1:4">
      <c r="A138" s="278" t="s">
        <v>534</v>
      </c>
      <c r="B138" s="278" t="s">
        <v>533</v>
      </c>
      <c r="C138" s="511">
        <v>127</v>
      </c>
      <c r="D138" s="278"/>
    </row>
    <row r="139" spans="1:4">
      <c r="B139" s="279" t="s">
        <v>421</v>
      </c>
      <c r="D139" s="278"/>
    </row>
    <row r="140" spans="1:4">
      <c r="A140" s="278" t="s">
        <v>535</v>
      </c>
      <c r="B140" s="278" t="s">
        <v>536</v>
      </c>
      <c r="C140" s="511">
        <v>128</v>
      </c>
      <c r="D140" s="278"/>
    </row>
    <row r="141" spans="1:4">
      <c r="B141" s="279" t="s">
        <v>529</v>
      </c>
      <c r="D141" s="278"/>
    </row>
    <row r="142" spans="1:4">
      <c r="A142" s="278" t="s">
        <v>537</v>
      </c>
      <c r="B142" s="278" t="s">
        <v>538</v>
      </c>
      <c r="C142" s="511">
        <v>129</v>
      </c>
      <c r="D142" s="278"/>
    </row>
    <row r="143" spans="1:4">
      <c r="A143" s="278" t="s">
        <v>539</v>
      </c>
      <c r="B143" s="278" t="s">
        <v>540</v>
      </c>
      <c r="C143" s="511">
        <v>129</v>
      </c>
      <c r="D143" s="278"/>
    </row>
    <row r="144" spans="1:4">
      <c r="B144" s="279" t="s">
        <v>529</v>
      </c>
      <c r="D144" s="278"/>
    </row>
    <row r="145" spans="1:4">
      <c r="A145" s="278" t="s">
        <v>541</v>
      </c>
      <c r="B145" s="278" t="s">
        <v>542</v>
      </c>
      <c r="C145" s="511">
        <v>130</v>
      </c>
      <c r="D145" s="278"/>
    </row>
    <row r="146" spans="1:4">
      <c r="A146" s="278" t="s">
        <v>543</v>
      </c>
      <c r="B146" s="278" t="s">
        <v>544</v>
      </c>
      <c r="C146" s="511">
        <v>130</v>
      </c>
      <c r="D146" s="278"/>
    </row>
    <row r="147" spans="1:4">
      <c r="B147" s="279" t="s">
        <v>529</v>
      </c>
      <c r="D147" s="278"/>
    </row>
    <row r="148" spans="1:4">
      <c r="A148" s="278" t="s">
        <v>545</v>
      </c>
      <c r="B148" s="278" t="s">
        <v>546</v>
      </c>
      <c r="C148" s="511">
        <v>131</v>
      </c>
      <c r="D148" s="278"/>
    </row>
    <row r="149" spans="1:4">
      <c r="A149" s="278" t="s">
        <v>547</v>
      </c>
      <c r="B149" s="278" t="s">
        <v>548</v>
      </c>
      <c r="C149" s="511">
        <v>131</v>
      </c>
      <c r="D149" s="278"/>
    </row>
    <row r="150" spans="1:4">
      <c r="A150" s="278" t="s">
        <v>549</v>
      </c>
      <c r="B150" s="278" t="s">
        <v>550</v>
      </c>
      <c r="C150" s="511">
        <v>132</v>
      </c>
      <c r="D150" s="278"/>
    </row>
    <row r="151" spans="1:4">
      <c r="A151" s="278" t="s">
        <v>551</v>
      </c>
      <c r="B151" s="278" t="s">
        <v>552</v>
      </c>
      <c r="C151" s="511">
        <v>132</v>
      </c>
      <c r="D151" s="278"/>
    </row>
    <row r="152" spans="1:4">
      <c r="A152" s="278" t="s">
        <v>553</v>
      </c>
      <c r="B152" s="278" t="s">
        <v>554</v>
      </c>
      <c r="C152" s="511">
        <v>133</v>
      </c>
      <c r="D152" s="278"/>
    </row>
    <row r="153" spans="1:4">
      <c r="A153" s="278" t="s">
        <v>555</v>
      </c>
      <c r="B153" s="278" t="s">
        <v>556</v>
      </c>
      <c r="C153" s="511">
        <v>133</v>
      </c>
      <c r="D153" s="278"/>
    </row>
    <row r="154" spans="1:4">
      <c r="A154" s="278" t="s">
        <v>557</v>
      </c>
      <c r="B154" s="278" t="s">
        <v>558</v>
      </c>
      <c r="C154" s="511">
        <v>133</v>
      </c>
      <c r="D154" s="278"/>
    </row>
    <row r="155" spans="1:4">
      <c r="A155" s="278" t="s">
        <v>559</v>
      </c>
      <c r="B155" s="278" t="s">
        <v>560</v>
      </c>
      <c r="C155" s="511">
        <v>134</v>
      </c>
      <c r="D155" s="278"/>
    </row>
    <row r="156" spans="1:4">
      <c r="B156" s="279" t="s">
        <v>529</v>
      </c>
      <c r="D156" s="278"/>
    </row>
    <row r="157" spans="1:4">
      <c r="A157" s="278" t="s">
        <v>561</v>
      </c>
      <c r="B157" s="278" t="s">
        <v>562</v>
      </c>
      <c r="C157" s="511">
        <v>135</v>
      </c>
      <c r="D157" s="278"/>
    </row>
    <row r="158" spans="1:4">
      <c r="A158" s="278" t="s">
        <v>563</v>
      </c>
      <c r="B158" s="278" t="s">
        <v>564</v>
      </c>
      <c r="C158" s="511">
        <v>135</v>
      </c>
      <c r="D158" s="278"/>
    </row>
    <row r="159" spans="1:4">
      <c r="A159" s="278" t="s">
        <v>565</v>
      </c>
      <c r="B159" s="278" t="s">
        <v>566</v>
      </c>
      <c r="C159" s="511">
        <v>135</v>
      </c>
      <c r="D159" s="278"/>
    </row>
    <row r="160" spans="1:4">
      <c r="A160" s="278" t="s">
        <v>567</v>
      </c>
      <c r="B160" s="278" t="s">
        <v>568</v>
      </c>
      <c r="C160" s="511">
        <v>135</v>
      </c>
      <c r="D160" s="278"/>
    </row>
    <row r="161" spans="1:4">
      <c r="D161" s="278"/>
    </row>
    <row r="162" spans="1:4" ht="15">
      <c r="A162" s="277" t="s">
        <v>580</v>
      </c>
      <c r="B162" s="277"/>
      <c r="D162" s="278"/>
    </row>
    <row r="163" spans="1:4">
      <c r="A163" s="278" t="s">
        <v>893</v>
      </c>
      <c r="B163" s="278" t="s">
        <v>894</v>
      </c>
      <c r="C163" s="511">
        <v>137</v>
      </c>
      <c r="D163" s="278"/>
    </row>
    <row r="164" spans="1:4">
      <c r="A164" s="278" t="s">
        <v>895</v>
      </c>
      <c r="B164" s="278" t="s">
        <v>896</v>
      </c>
      <c r="C164" s="511">
        <v>138</v>
      </c>
      <c r="D164" s="278"/>
    </row>
    <row r="165" spans="1:4">
      <c r="A165" s="278" t="s">
        <v>897</v>
      </c>
      <c r="B165" s="278" t="s">
        <v>898</v>
      </c>
      <c r="C165" s="511">
        <v>139</v>
      </c>
      <c r="D165" s="278"/>
    </row>
    <row r="166" spans="1:4">
      <c r="A166" s="278" t="s">
        <v>899</v>
      </c>
      <c r="B166" s="278" t="s">
        <v>900</v>
      </c>
      <c r="C166" s="511">
        <v>140</v>
      </c>
      <c r="D166" s="278"/>
    </row>
    <row r="167" spans="1:4">
      <c r="A167" s="278" t="s">
        <v>901</v>
      </c>
      <c r="B167" s="278" t="s">
        <v>297</v>
      </c>
      <c r="C167" s="511">
        <v>141</v>
      </c>
      <c r="D167" s="278"/>
    </row>
    <row r="168" spans="1:4">
      <c r="A168" s="278" t="s">
        <v>902</v>
      </c>
      <c r="B168" s="278" t="s">
        <v>903</v>
      </c>
      <c r="C168" s="511">
        <v>142</v>
      </c>
      <c r="D168" s="278"/>
    </row>
    <row r="169" spans="1:4">
      <c r="A169" s="278" t="s">
        <v>904</v>
      </c>
      <c r="B169" s="278" t="s">
        <v>905</v>
      </c>
      <c r="C169" s="511">
        <v>142</v>
      </c>
      <c r="D169" s="278"/>
    </row>
    <row r="170" spans="1:4">
      <c r="A170" s="278" t="s">
        <v>906</v>
      </c>
      <c r="B170" s="278" t="s">
        <v>907</v>
      </c>
      <c r="C170" s="511">
        <v>142</v>
      </c>
      <c r="D170" s="278"/>
    </row>
    <row r="171" spans="1:4">
      <c r="A171" s="278" t="s">
        <v>908</v>
      </c>
      <c r="B171" s="278" t="s">
        <v>909</v>
      </c>
      <c r="C171" s="511">
        <v>143</v>
      </c>
      <c r="D171" s="278"/>
    </row>
    <row r="172" spans="1:4">
      <c r="A172" s="278" t="s">
        <v>910</v>
      </c>
      <c r="B172" s="278" t="s">
        <v>911</v>
      </c>
      <c r="C172" s="511">
        <v>143</v>
      </c>
      <c r="D172" s="278"/>
    </row>
    <row r="173" spans="1:4">
      <c r="A173" s="278" t="s">
        <v>912</v>
      </c>
      <c r="B173" s="278" t="s">
        <v>740</v>
      </c>
      <c r="C173" s="511">
        <v>143</v>
      </c>
      <c r="D173" s="278"/>
    </row>
    <row r="174" spans="1:4">
      <c r="A174" s="278" t="s">
        <v>913</v>
      </c>
      <c r="B174" s="278" t="s">
        <v>914</v>
      </c>
      <c r="C174" s="511">
        <v>144</v>
      </c>
      <c r="D174" s="278"/>
    </row>
  </sheetData>
  <printOptions horizontalCentered="1"/>
  <pageMargins left="0.39370078740157483" right="0.27559055118110237" top="0.74803149606299213" bottom="0.74803149606299213" header="0.31496062992125984" footer="0.31496062992125984"/>
  <pageSetup paperSize="9" firstPageNumber="82" orientation="portrait" r:id="rId1"/>
  <rowBreaks count="3" manualBreakCount="3">
    <brk id="45" max="16383" man="1"/>
    <brk id="97" max="16383" man="1"/>
    <brk id="128"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
  <sheetViews>
    <sheetView view="pageBreakPreview" zoomScaleNormal="100" zoomScaleSheetLayoutView="100" workbookViewId="0">
      <pane xSplit="1" topLeftCell="T1" activePane="topRight" state="frozen"/>
      <selection activeCell="J11" sqref="J11"/>
      <selection pane="topRight" activeCell="J11" sqref="J11"/>
    </sheetView>
  </sheetViews>
  <sheetFormatPr defaultColWidth="7.75" defaultRowHeight="15" customHeight="1"/>
  <cols>
    <col min="1" max="1" width="34.625" style="36" customWidth="1"/>
    <col min="2" max="2" width="0.75" style="36" hidden="1" customWidth="1"/>
    <col min="3" max="19" width="7.375" style="36" hidden="1" customWidth="1"/>
    <col min="20" max="22" width="7.25" style="36" hidden="1" customWidth="1"/>
    <col min="23" max="30" width="7.25" style="36" customWidth="1"/>
    <col min="31" max="16384" width="7.75" style="35"/>
  </cols>
  <sheetData>
    <row r="1" spans="1:30" ht="15" customHeight="1">
      <c r="A1" s="1" t="s">
        <v>215</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216</v>
      </c>
      <c r="B5" s="117">
        <v>487</v>
      </c>
      <c r="C5" s="117">
        <v>544</v>
      </c>
      <c r="D5" s="117">
        <v>587</v>
      </c>
      <c r="E5" s="117">
        <v>654</v>
      </c>
      <c r="F5" s="117">
        <v>702</v>
      </c>
      <c r="G5" s="117">
        <v>761</v>
      </c>
      <c r="H5" s="117">
        <v>970</v>
      </c>
      <c r="I5" s="117">
        <v>582</v>
      </c>
      <c r="J5" s="117">
        <v>406</v>
      </c>
      <c r="K5" s="117">
        <v>424</v>
      </c>
      <c r="L5" s="117">
        <v>567</v>
      </c>
      <c r="M5" s="117">
        <v>611</v>
      </c>
      <c r="N5" s="117">
        <v>624</v>
      </c>
      <c r="O5" s="117">
        <v>697</v>
      </c>
      <c r="P5" s="117">
        <v>853</v>
      </c>
      <c r="Q5" s="117">
        <v>970</v>
      </c>
      <c r="R5" s="117">
        <v>991</v>
      </c>
      <c r="S5" s="117">
        <v>1007</v>
      </c>
      <c r="T5" s="117">
        <v>1308</v>
      </c>
      <c r="U5" s="117">
        <v>1255</v>
      </c>
      <c r="V5" s="117">
        <v>1392</v>
      </c>
      <c r="W5" s="117">
        <v>1627</v>
      </c>
      <c r="X5" s="117">
        <v>1870</v>
      </c>
      <c r="Y5" s="117">
        <v>2129</v>
      </c>
      <c r="Z5" s="117">
        <v>2020</v>
      </c>
      <c r="AA5" s="117">
        <v>2205</v>
      </c>
      <c r="AB5" s="117">
        <v>2117</v>
      </c>
      <c r="AC5" s="117">
        <v>2138</v>
      </c>
      <c r="AD5" s="117">
        <v>2183</v>
      </c>
    </row>
    <row r="6" spans="1:30" ht="15" customHeight="1">
      <c r="A6" s="116" t="s">
        <v>217</v>
      </c>
      <c r="B6" s="117">
        <v>205</v>
      </c>
      <c r="C6" s="117">
        <v>214</v>
      </c>
      <c r="D6" s="117">
        <v>212</v>
      </c>
      <c r="E6" s="117">
        <v>260</v>
      </c>
      <c r="F6" s="117">
        <v>282</v>
      </c>
      <c r="G6" s="117">
        <v>340</v>
      </c>
      <c r="H6" s="117">
        <v>338</v>
      </c>
      <c r="I6" s="117">
        <v>358</v>
      </c>
      <c r="J6" s="117">
        <v>332</v>
      </c>
      <c r="K6" s="117">
        <v>385</v>
      </c>
      <c r="L6" s="117">
        <v>367</v>
      </c>
      <c r="M6" s="117">
        <v>339</v>
      </c>
      <c r="N6" s="117">
        <v>340</v>
      </c>
      <c r="O6" s="117">
        <v>309</v>
      </c>
      <c r="P6" s="117">
        <v>268</v>
      </c>
      <c r="Q6" s="117">
        <v>142</v>
      </c>
      <c r="R6" s="117">
        <v>135</v>
      </c>
      <c r="S6" s="117">
        <v>179</v>
      </c>
      <c r="T6" s="117">
        <v>145</v>
      </c>
      <c r="U6" s="117">
        <v>162</v>
      </c>
      <c r="V6" s="117">
        <v>193</v>
      </c>
      <c r="W6" s="117">
        <v>215</v>
      </c>
      <c r="X6" s="117">
        <v>261</v>
      </c>
      <c r="Y6" s="117">
        <v>267</v>
      </c>
      <c r="Z6" s="117">
        <v>324</v>
      </c>
      <c r="AA6" s="117">
        <v>387</v>
      </c>
      <c r="AB6" s="117">
        <v>415</v>
      </c>
      <c r="AC6" s="117">
        <v>430</v>
      </c>
      <c r="AD6" s="117">
        <v>414</v>
      </c>
    </row>
    <row r="7" spans="1:30" ht="15" customHeight="1">
      <c r="A7" s="116" t="s">
        <v>218</v>
      </c>
      <c r="B7" s="117">
        <v>3081</v>
      </c>
      <c r="C7" s="117">
        <v>4358</v>
      </c>
      <c r="D7" s="117">
        <v>3478</v>
      </c>
      <c r="E7" s="117">
        <v>4812</v>
      </c>
      <c r="F7" s="117">
        <v>5365</v>
      </c>
      <c r="G7" s="117">
        <v>6651</v>
      </c>
      <c r="H7" s="117">
        <v>10757</v>
      </c>
      <c r="I7" s="117">
        <v>10553</v>
      </c>
      <c r="J7" s="117">
        <v>10608</v>
      </c>
      <c r="K7" s="117">
        <v>11772</v>
      </c>
      <c r="L7" s="117">
        <v>12191</v>
      </c>
      <c r="M7" s="117">
        <v>12459</v>
      </c>
      <c r="N7" s="117">
        <v>12573</v>
      </c>
      <c r="O7" s="117">
        <v>18122</v>
      </c>
      <c r="P7" s="117">
        <v>25640</v>
      </c>
      <c r="Q7" s="117">
        <v>31509</v>
      </c>
      <c r="R7" s="117">
        <v>30515</v>
      </c>
      <c r="S7" s="117">
        <v>22320</v>
      </c>
      <c r="T7" s="117">
        <v>20890</v>
      </c>
      <c r="U7" s="117">
        <v>19800</v>
      </c>
      <c r="V7" s="117">
        <v>26599</v>
      </c>
      <c r="W7" s="117">
        <v>31765</v>
      </c>
      <c r="X7" s="117">
        <v>38184</v>
      </c>
      <c r="Y7" s="117">
        <v>38867</v>
      </c>
      <c r="Z7" s="117">
        <v>38713</v>
      </c>
      <c r="AA7" s="117">
        <v>38570</v>
      </c>
      <c r="AB7" s="117">
        <v>48194</v>
      </c>
      <c r="AC7" s="117">
        <v>57255</v>
      </c>
      <c r="AD7" s="117">
        <v>66911</v>
      </c>
    </row>
    <row r="8" spans="1:30" ht="15" customHeight="1">
      <c r="A8" s="116" t="s">
        <v>219</v>
      </c>
      <c r="B8" s="117">
        <v>7642</v>
      </c>
      <c r="C8" s="117">
        <v>7337</v>
      </c>
      <c r="D8" s="117">
        <v>6940</v>
      </c>
      <c r="E8" s="117">
        <v>8859</v>
      </c>
      <c r="F8" s="117">
        <v>9788</v>
      </c>
      <c r="G8" s="117">
        <v>11409</v>
      </c>
      <c r="H8" s="117">
        <v>11764</v>
      </c>
      <c r="I8" s="117">
        <v>12383</v>
      </c>
      <c r="J8" s="117">
        <v>10581</v>
      </c>
      <c r="K8" s="117">
        <v>11448</v>
      </c>
      <c r="L8" s="117">
        <v>11636</v>
      </c>
      <c r="M8" s="117">
        <v>10366</v>
      </c>
      <c r="N8" s="117">
        <v>10304</v>
      </c>
      <c r="O8" s="117">
        <v>10128</v>
      </c>
      <c r="P8" s="117">
        <v>9936</v>
      </c>
      <c r="Q8" s="117">
        <v>11338</v>
      </c>
      <c r="R8" s="117">
        <v>12322</v>
      </c>
      <c r="S8" s="117">
        <v>13991</v>
      </c>
      <c r="T8" s="117">
        <v>15177</v>
      </c>
      <c r="U8" s="117">
        <v>15306</v>
      </c>
      <c r="V8" s="117">
        <v>16332</v>
      </c>
      <c r="W8" s="117">
        <v>17049</v>
      </c>
      <c r="X8" s="117">
        <v>20042</v>
      </c>
      <c r="Y8" s="117">
        <v>24159</v>
      </c>
      <c r="Z8" s="117">
        <v>24583</v>
      </c>
      <c r="AA8" s="117">
        <v>28983</v>
      </c>
      <c r="AB8" s="117">
        <v>30430</v>
      </c>
      <c r="AC8" s="117">
        <v>31247</v>
      </c>
      <c r="AD8" s="117">
        <v>32905</v>
      </c>
    </row>
    <row r="9" spans="1:30" s="104" customFormat="1" ht="15" customHeight="1">
      <c r="A9" s="118" t="s">
        <v>90</v>
      </c>
      <c r="B9" s="119">
        <v>11415</v>
      </c>
      <c r="C9" s="119">
        <v>12453</v>
      </c>
      <c r="D9" s="119">
        <v>11217</v>
      </c>
      <c r="E9" s="119">
        <v>14585</v>
      </c>
      <c r="F9" s="119">
        <v>16137</v>
      </c>
      <c r="G9" s="119">
        <v>19161</v>
      </c>
      <c r="H9" s="119">
        <v>23829</v>
      </c>
      <c r="I9" s="119">
        <v>23876</v>
      </c>
      <c r="J9" s="119">
        <v>21927</v>
      </c>
      <c r="K9" s="119">
        <v>24029</v>
      </c>
      <c r="L9" s="119">
        <v>24761</v>
      </c>
      <c r="M9" s="119">
        <v>23775</v>
      </c>
      <c r="N9" s="119">
        <v>23841</v>
      </c>
      <c r="O9" s="119">
        <v>29256</v>
      </c>
      <c r="P9" s="119">
        <v>36697</v>
      </c>
      <c r="Q9" s="119">
        <v>43959</v>
      </c>
      <c r="R9" s="119">
        <v>43963</v>
      </c>
      <c r="S9" s="119">
        <v>37497</v>
      </c>
      <c r="T9" s="119">
        <v>37520</v>
      </c>
      <c r="U9" s="119">
        <v>36523</v>
      </c>
      <c r="V9" s="119">
        <v>44516</v>
      </c>
      <c r="W9" s="119">
        <v>50656</v>
      </c>
      <c r="X9" s="119">
        <v>60357</v>
      </c>
      <c r="Y9" s="119">
        <v>65422</v>
      </c>
      <c r="Z9" s="119">
        <v>65640</v>
      </c>
      <c r="AA9" s="119">
        <v>70145</v>
      </c>
      <c r="AB9" s="119">
        <v>81156</v>
      </c>
      <c r="AC9" s="119">
        <v>91070</v>
      </c>
      <c r="AD9" s="119">
        <v>102413</v>
      </c>
    </row>
    <row r="10" spans="1:30" s="243" customFormat="1" ht="15" customHeight="1">
      <c r="A10" s="240"/>
      <c r="B10" s="99"/>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spans="1:30" ht="15" customHeight="1">
      <c r="A11" s="1" t="s">
        <v>220</v>
      </c>
      <c r="B11" s="2"/>
      <c r="C11" s="2"/>
      <c r="D11" s="2"/>
      <c r="E11" s="2"/>
      <c r="F11" s="2"/>
      <c r="G11" s="2"/>
      <c r="H11" s="2"/>
      <c r="I11" s="2"/>
      <c r="J11" s="2"/>
      <c r="K11" s="2"/>
      <c r="L11" s="2"/>
      <c r="M11" s="2"/>
      <c r="N11" s="2"/>
      <c r="O11" s="2"/>
      <c r="P11" s="2"/>
      <c r="Q11" s="2"/>
      <c r="R11" s="2"/>
      <c r="S11" s="2"/>
      <c r="T11" s="2"/>
      <c r="U11" s="2"/>
      <c r="V11" s="2"/>
      <c r="W11" s="2"/>
      <c r="X11" s="114"/>
      <c r="Y11" s="114"/>
      <c r="Z11" s="114"/>
      <c r="AA11" s="114"/>
      <c r="AB11" s="114"/>
      <c r="AC11" s="114"/>
      <c r="AD11" s="114"/>
    </row>
    <row r="12" spans="1:30" ht="15" customHeight="1">
      <c r="A12" s="1" t="s">
        <v>32</v>
      </c>
      <c r="B12" s="2"/>
      <c r="C12" s="2"/>
      <c r="D12" s="2"/>
      <c r="E12" s="2"/>
      <c r="F12" s="2"/>
      <c r="G12" s="2"/>
      <c r="H12" s="2"/>
      <c r="I12" s="2"/>
      <c r="J12" s="2"/>
      <c r="K12" s="2"/>
      <c r="L12" s="2"/>
      <c r="M12" s="2"/>
      <c r="N12" s="2"/>
      <c r="O12" s="2"/>
      <c r="P12" s="2"/>
      <c r="Q12" s="2"/>
      <c r="R12" s="2"/>
      <c r="S12" s="2"/>
      <c r="T12" s="2"/>
      <c r="U12" s="2"/>
      <c r="V12" s="2"/>
      <c r="W12" s="2"/>
      <c r="X12" s="114"/>
      <c r="Y12" s="114"/>
      <c r="Z12" s="114"/>
      <c r="AA12" s="114"/>
      <c r="AB12" s="114"/>
      <c r="AC12" s="114"/>
      <c r="AD12" s="114"/>
    </row>
    <row r="13" spans="1:30" ht="15" customHeight="1">
      <c r="A13" s="2" t="s">
        <v>2</v>
      </c>
      <c r="B13" s="2"/>
      <c r="C13" s="2"/>
      <c r="D13" s="2"/>
      <c r="E13" s="2"/>
      <c r="F13" s="2"/>
      <c r="G13" s="2"/>
      <c r="H13" s="2"/>
      <c r="I13" s="2"/>
      <c r="J13" s="2"/>
      <c r="K13" s="2"/>
      <c r="L13" s="2"/>
      <c r="M13" s="2"/>
      <c r="N13" s="2"/>
      <c r="O13" s="3"/>
      <c r="P13" s="3"/>
      <c r="Q13" s="2"/>
      <c r="R13" s="3"/>
      <c r="S13" s="2"/>
      <c r="T13" s="3"/>
      <c r="U13" s="3"/>
      <c r="V13" s="3"/>
      <c r="W13" s="113"/>
      <c r="X13" s="115"/>
      <c r="Y13" s="115"/>
      <c r="Z13" s="115"/>
      <c r="AA13" s="115"/>
      <c r="AB13" s="115"/>
      <c r="AC13" s="115"/>
      <c r="AD13" s="115" t="s">
        <v>3</v>
      </c>
    </row>
    <row r="14" spans="1:30" ht="13.5">
      <c r="A14" s="4"/>
      <c r="B14" s="5">
        <v>1990</v>
      </c>
      <c r="C14" s="5">
        <v>1991</v>
      </c>
      <c r="D14" s="5">
        <v>1992</v>
      </c>
      <c r="E14" s="5">
        <v>1993</v>
      </c>
      <c r="F14" s="5">
        <v>1994</v>
      </c>
      <c r="G14" s="5">
        <v>1995</v>
      </c>
      <c r="H14" s="5">
        <v>1996</v>
      </c>
      <c r="I14" s="5">
        <v>1997</v>
      </c>
      <c r="J14" s="5">
        <v>1998</v>
      </c>
      <c r="K14" s="5">
        <v>1999</v>
      </c>
      <c r="L14" s="5">
        <v>2000</v>
      </c>
      <c r="M14" s="5">
        <v>2001</v>
      </c>
      <c r="N14" s="5">
        <v>2002</v>
      </c>
      <c r="O14" s="5">
        <v>2003</v>
      </c>
      <c r="P14" s="5">
        <v>2004</v>
      </c>
      <c r="Q14" s="5" t="s">
        <v>4</v>
      </c>
      <c r="R14" s="5" t="s">
        <v>5</v>
      </c>
      <c r="S14" s="5" t="s">
        <v>6</v>
      </c>
      <c r="T14" s="5" t="s">
        <v>7</v>
      </c>
      <c r="U14" s="5">
        <v>2009</v>
      </c>
      <c r="V14" s="6" t="s">
        <v>8</v>
      </c>
      <c r="W14" s="6" t="s">
        <v>9</v>
      </c>
      <c r="X14" s="6">
        <v>2012</v>
      </c>
      <c r="Y14" s="6">
        <v>2013</v>
      </c>
      <c r="Z14" s="6">
        <v>2014</v>
      </c>
      <c r="AA14" s="6">
        <v>2015</v>
      </c>
      <c r="AB14" s="6" t="s">
        <v>14</v>
      </c>
      <c r="AC14" s="6" t="s">
        <v>15</v>
      </c>
      <c r="AD14" s="6" t="s">
        <v>16</v>
      </c>
    </row>
    <row r="15" spans="1:30" ht="15" customHeight="1">
      <c r="A15" s="116" t="s">
        <v>216</v>
      </c>
      <c r="B15" s="117">
        <v>793</v>
      </c>
      <c r="C15" s="117">
        <v>843</v>
      </c>
      <c r="D15" s="117">
        <v>843</v>
      </c>
      <c r="E15" s="117">
        <v>886</v>
      </c>
      <c r="F15" s="117">
        <v>919</v>
      </c>
      <c r="G15" s="117">
        <v>935</v>
      </c>
      <c r="H15" s="117">
        <v>1101</v>
      </c>
      <c r="I15" s="117">
        <v>624</v>
      </c>
      <c r="J15" s="117">
        <v>414</v>
      </c>
      <c r="K15" s="117">
        <v>431</v>
      </c>
      <c r="L15" s="117">
        <v>578</v>
      </c>
      <c r="M15" s="117">
        <v>617</v>
      </c>
      <c r="N15" s="117">
        <v>624</v>
      </c>
      <c r="O15" s="117">
        <v>680</v>
      </c>
      <c r="P15" s="117">
        <v>818</v>
      </c>
      <c r="Q15" s="117">
        <v>930</v>
      </c>
      <c r="R15" s="117">
        <v>952</v>
      </c>
      <c r="S15" s="117">
        <v>966</v>
      </c>
      <c r="T15" s="117">
        <v>1255</v>
      </c>
      <c r="U15" s="117">
        <v>1205</v>
      </c>
      <c r="V15" s="117">
        <v>1340</v>
      </c>
      <c r="W15" s="117">
        <v>1565</v>
      </c>
      <c r="X15" s="117">
        <v>1794</v>
      </c>
      <c r="Y15" s="117">
        <v>2043</v>
      </c>
      <c r="Z15" s="117">
        <v>1932</v>
      </c>
      <c r="AA15" s="117">
        <v>2106</v>
      </c>
      <c r="AB15" s="117">
        <v>2021</v>
      </c>
      <c r="AC15" s="117">
        <v>2040</v>
      </c>
      <c r="AD15" s="117">
        <v>2081</v>
      </c>
    </row>
    <row r="16" spans="1:30" ht="15" customHeight="1">
      <c r="A16" s="116" t="s">
        <v>217</v>
      </c>
      <c r="B16" s="117">
        <v>297</v>
      </c>
      <c r="C16" s="117">
        <v>298</v>
      </c>
      <c r="D16" s="117">
        <v>270</v>
      </c>
      <c r="E16" s="117">
        <v>314</v>
      </c>
      <c r="F16" s="117">
        <v>331</v>
      </c>
      <c r="G16" s="117">
        <v>377</v>
      </c>
      <c r="H16" s="117">
        <v>360</v>
      </c>
      <c r="I16" s="117">
        <v>372</v>
      </c>
      <c r="J16" s="117">
        <v>344</v>
      </c>
      <c r="K16" s="117">
        <v>396</v>
      </c>
      <c r="L16" s="117">
        <v>375</v>
      </c>
      <c r="M16" s="117">
        <v>344</v>
      </c>
      <c r="N16" s="117">
        <v>340</v>
      </c>
      <c r="O16" s="117">
        <v>303</v>
      </c>
      <c r="P16" s="117">
        <v>252</v>
      </c>
      <c r="Q16" s="117">
        <v>142</v>
      </c>
      <c r="R16" s="117">
        <v>145</v>
      </c>
      <c r="S16" s="117">
        <v>197</v>
      </c>
      <c r="T16" s="117">
        <v>169</v>
      </c>
      <c r="U16" s="117">
        <v>195</v>
      </c>
      <c r="V16" s="117">
        <v>243</v>
      </c>
      <c r="W16" s="117">
        <v>271</v>
      </c>
      <c r="X16" s="117">
        <v>324</v>
      </c>
      <c r="Y16" s="117">
        <v>325</v>
      </c>
      <c r="Z16" s="117">
        <v>399</v>
      </c>
      <c r="AA16" s="117">
        <v>467</v>
      </c>
      <c r="AB16" s="117">
        <v>498</v>
      </c>
      <c r="AC16" s="117">
        <v>520</v>
      </c>
      <c r="AD16" s="117">
        <v>508</v>
      </c>
    </row>
    <row r="17" spans="1:30" ht="15" customHeight="1">
      <c r="A17" s="116" t="s">
        <v>218</v>
      </c>
      <c r="B17" s="117">
        <v>4881</v>
      </c>
      <c r="C17" s="117">
        <v>6532</v>
      </c>
      <c r="D17" s="117">
        <v>5009</v>
      </c>
      <c r="E17" s="117">
        <v>6708</v>
      </c>
      <c r="F17" s="117">
        <v>7116</v>
      </c>
      <c r="G17" s="117">
        <v>8341</v>
      </c>
      <c r="H17" s="117">
        <v>12741</v>
      </c>
      <c r="I17" s="117">
        <v>11843</v>
      </c>
      <c r="J17" s="117">
        <v>11014</v>
      </c>
      <c r="K17" s="117">
        <v>12186</v>
      </c>
      <c r="L17" s="117">
        <v>12431</v>
      </c>
      <c r="M17" s="117">
        <v>12527</v>
      </c>
      <c r="N17" s="117">
        <v>12573</v>
      </c>
      <c r="O17" s="117">
        <v>17822</v>
      </c>
      <c r="P17" s="117">
        <v>24575</v>
      </c>
      <c r="Q17" s="117">
        <v>28927</v>
      </c>
      <c r="R17" s="117">
        <v>26772</v>
      </c>
      <c r="S17" s="117">
        <v>19186</v>
      </c>
      <c r="T17" s="117">
        <v>16957</v>
      </c>
      <c r="U17" s="117">
        <v>16019</v>
      </c>
      <c r="V17" s="117">
        <v>20859</v>
      </c>
      <c r="W17" s="117">
        <v>24009</v>
      </c>
      <c r="X17" s="117">
        <v>27995</v>
      </c>
      <c r="Y17" s="117">
        <v>27888</v>
      </c>
      <c r="Z17" s="117">
        <v>27266</v>
      </c>
      <c r="AA17" s="117">
        <v>28561</v>
      </c>
      <c r="AB17" s="117">
        <v>38506</v>
      </c>
      <c r="AC17" s="117">
        <v>45430</v>
      </c>
      <c r="AD17" s="117">
        <v>52540</v>
      </c>
    </row>
    <row r="18" spans="1:30" ht="15" customHeight="1">
      <c r="A18" s="116" t="s">
        <v>219</v>
      </c>
      <c r="B18" s="117">
        <v>7165</v>
      </c>
      <c r="C18" s="117">
        <v>6982</v>
      </c>
      <c r="D18" s="117">
        <v>7015</v>
      </c>
      <c r="E18" s="117">
        <v>8873</v>
      </c>
      <c r="F18" s="117">
        <v>9977</v>
      </c>
      <c r="G18" s="117">
        <v>11775</v>
      </c>
      <c r="H18" s="117">
        <v>11770</v>
      </c>
      <c r="I18" s="117">
        <v>12529</v>
      </c>
      <c r="J18" s="117">
        <v>10358</v>
      </c>
      <c r="K18" s="117">
        <v>10901</v>
      </c>
      <c r="L18" s="117">
        <v>11235</v>
      </c>
      <c r="M18" s="117">
        <v>10207</v>
      </c>
      <c r="N18" s="117">
        <v>10304</v>
      </c>
      <c r="O18" s="117">
        <v>10150</v>
      </c>
      <c r="P18" s="117">
        <v>10288</v>
      </c>
      <c r="Q18" s="117">
        <v>12405</v>
      </c>
      <c r="R18" s="117">
        <v>14389</v>
      </c>
      <c r="S18" s="117">
        <v>16709</v>
      </c>
      <c r="T18" s="117">
        <v>19268</v>
      </c>
      <c r="U18" s="117">
        <v>19450</v>
      </c>
      <c r="V18" s="117">
        <v>21708</v>
      </c>
      <c r="W18" s="117">
        <v>23821</v>
      </c>
      <c r="X18" s="117">
        <v>29014</v>
      </c>
      <c r="Y18" s="117">
        <v>36010</v>
      </c>
      <c r="Z18" s="117">
        <v>37706</v>
      </c>
      <c r="AA18" s="117">
        <v>43799</v>
      </c>
      <c r="AB18" s="117">
        <v>46162</v>
      </c>
      <c r="AC18" s="117">
        <v>47860</v>
      </c>
      <c r="AD18" s="117">
        <v>51162</v>
      </c>
    </row>
    <row r="19" spans="1:30" ht="15" customHeight="1">
      <c r="A19" s="118" t="s">
        <v>90</v>
      </c>
      <c r="B19" s="119">
        <v>13446</v>
      </c>
      <c r="C19" s="119">
        <v>14481</v>
      </c>
      <c r="D19" s="119">
        <v>13317</v>
      </c>
      <c r="E19" s="119">
        <v>16977</v>
      </c>
      <c r="F19" s="119">
        <v>18645</v>
      </c>
      <c r="G19" s="119">
        <v>21810</v>
      </c>
      <c r="H19" s="119">
        <v>25934</v>
      </c>
      <c r="I19" s="119">
        <v>25490</v>
      </c>
      <c r="J19" s="119">
        <v>22172</v>
      </c>
      <c r="K19" s="119">
        <v>23943</v>
      </c>
      <c r="L19" s="119">
        <v>24653</v>
      </c>
      <c r="M19" s="119">
        <v>23694</v>
      </c>
      <c r="N19" s="119">
        <v>23841</v>
      </c>
      <c r="O19" s="119">
        <v>28955</v>
      </c>
      <c r="P19" s="119">
        <v>35976</v>
      </c>
      <c r="Q19" s="119">
        <v>42433</v>
      </c>
      <c r="R19" s="119">
        <v>41943</v>
      </c>
      <c r="S19" s="119">
        <v>35649</v>
      </c>
      <c r="T19" s="119">
        <v>35484</v>
      </c>
      <c r="U19" s="119">
        <v>34499</v>
      </c>
      <c r="V19" s="119">
        <v>41999</v>
      </c>
      <c r="W19" s="119">
        <v>47530</v>
      </c>
      <c r="X19" s="119">
        <v>56228</v>
      </c>
      <c r="Y19" s="119">
        <v>60845</v>
      </c>
      <c r="Z19" s="119">
        <v>61046</v>
      </c>
      <c r="AA19" s="119">
        <v>66670</v>
      </c>
      <c r="AB19" s="119">
        <v>80860</v>
      </c>
      <c r="AC19" s="119">
        <v>90647</v>
      </c>
      <c r="AD19" s="119">
        <v>101743</v>
      </c>
    </row>
    <row r="20" spans="1:30" ht="15" customHeight="1">
      <c r="A20" s="98" t="s">
        <v>36</v>
      </c>
    </row>
    <row r="21" spans="1:30" s="243" customFormat="1" ht="15" customHeight="1">
      <c r="A21" s="240"/>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row>
    <row r="22" spans="1:30" ht="15" customHeight="1">
      <c r="A22" s="1" t="s">
        <v>221</v>
      </c>
      <c r="B22" s="2"/>
      <c r="C22" s="2"/>
      <c r="D22" s="2"/>
      <c r="E22" s="2"/>
      <c r="F22" s="2"/>
      <c r="G22" s="2"/>
      <c r="H22" s="2"/>
      <c r="I22" s="2"/>
      <c r="J22" s="2"/>
      <c r="K22" s="2"/>
      <c r="L22" s="2"/>
      <c r="M22" s="2"/>
      <c r="N22" s="2"/>
      <c r="O22" s="2"/>
      <c r="P22" s="2"/>
      <c r="Q22" s="2"/>
      <c r="R22" s="2"/>
      <c r="S22" s="2"/>
      <c r="T22" s="2"/>
      <c r="U22" s="2"/>
      <c r="V22" s="2"/>
      <c r="W22" s="2"/>
      <c r="X22" s="114"/>
      <c r="Y22" s="114"/>
      <c r="Z22" s="114"/>
      <c r="AA22" s="114"/>
      <c r="AB22" s="114"/>
      <c r="AC22" s="114"/>
      <c r="AD22" s="114"/>
    </row>
    <row r="23" spans="1:30" ht="15" customHeight="1">
      <c r="A23" s="1" t="s">
        <v>38</v>
      </c>
      <c r="B23" s="2"/>
      <c r="C23" s="2"/>
      <c r="D23" s="2"/>
      <c r="E23" s="2"/>
      <c r="F23" s="2"/>
      <c r="G23" s="2"/>
      <c r="H23" s="2"/>
      <c r="I23" s="2"/>
      <c r="J23" s="2"/>
      <c r="K23" s="2"/>
      <c r="L23" s="2"/>
      <c r="M23" s="2"/>
      <c r="N23" s="2"/>
      <c r="O23" s="2"/>
      <c r="P23" s="2"/>
      <c r="Q23" s="2"/>
      <c r="R23" s="2"/>
      <c r="S23" s="2"/>
      <c r="T23" s="2"/>
      <c r="U23" s="2"/>
      <c r="V23" s="2"/>
      <c r="W23" s="2"/>
      <c r="X23" s="114"/>
      <c r="Y23" s="114"/>
      <c r="Z23" s="114"/>
      <c r="AA23" s="114"/>
      <c r="AB23" s="114"/>
      <c r="AC23" s="114"/>
      <c r="AD23" s="114"/>
    </row>
    <row r="24" spans="1:30" ht="15" customHeight="1">
      <c r="A24" s="2" t="s">
        <v>2</v>
      </c>
      <c r="B24" s="2"/>
      <c r="C24" s="2"/>
      <c r="D24" s="2"/>
      <c r="E24" s="2"/>
      <c r="F24" s="2"/>
      <c r="G24" s="2"/>
      <c r="H24" s="2"/>
      <c r="I24" s="2"/>
      <c r="J24" s="2"/>
      <c r="K24" s="2"/>
      <c r="L24" s="2"/>
      <c r="M24" s="2"/>
      <c r="N24" s="2"/>
      <c r="O24" s="3"/>
      <c r="P24" s="3"/>
      <c r="Q24" s="2"/>
      <c r="R24" s="3"/>
      <c r="S24" s="2"/>
      <c r="T24" s="3"/>
      <c r="U24" s="3"/>
      <c r="V24" s="3"/>
      <c r="W24" s="113"/>
      <c r="X24" s="115"/>
      <c r="Y24" s="115"/>
      <c r="Z24" s="115"/>
      <c r="AA24" s="115"/>
      <c r="AB24" s="115"/>
      <c r="AC24" s="115"/>
      <c r="AD24" s="115"/>
    </row>
    <row r="25" spans="1:30" ht="13.5">
      <c r="A25" s="4"/>
      <c r="B25" s="5">
        <v>1990</v>
      </c>
      <c r="C25" s="5">
        <v>1991</v>
      </c>
      <c r="D25" s="5">
        <v>1992</v>
      </c>
      <c r="E25" s="5">
        <v>1993</v>
      </c>
      <c r="F25" s="5">
        <v>1994</v>
      </c>
      <c r="G25" s="5">
        <v>1995</v>
      </c>
      <c r="H25" s="5">
        <v>1996</v>
      </c>
      <c r="I25" s="5">
        <v>1997</v>
      </c>
      <c r="J25" s="5">
        <v>1998</v>
      </c>
      <c r="K25" s="5">
        <v>1999</v>
      </c>
      <c r="L25" s="5">
        <v>2000</v>
      </c>
      <c r="M25" s="5">
        <v>2001</v>
      </c>
      <c r="N25" s="5">
        <v>2002</v>
      </c>
      <c r="O25" s="5">
        <v>2003</v>
      </c>
      <c r="P25" s="5">
        <v>2004</v>
      </c>
      <c r="Q25" s="5" t="s">
        <v>4</v>
      </c>
      <c r="R25" s="5" t="s">
        <v>5</v>
      </c>
      <c r="S25" s="5" t="s">
        <v>6</v>
      </c>
      <c r="T25" s="5" t="s">
        <v>7</v>
      </c>
      <c r="U25" s="5">
        <v>2009</v>
      </c>
      <c r="V25" s="6" t="s">
        <v>8</v>
      </c>
      <c r="W25" s="6" t="s">
        <v>9</v>
      </c>
      <c r="X25" s="6">
        <v>2012</v>
      </c>
      <c r="Y25" s="6">
        <v>2013</v>
      </c>
      <c r="Z25" s="6">
        <v>2014</v>
      </c>
      <c r="AA25" s="6">
        <v>2015</v>
      </c>
      <c r="AB25" s="6" t="s">
        <v>14</v>
      </c>
      <c r="AC25" s="6" t="s">
        <v>15</v>
      </c>
      <c r="AD25" s="6" t="s">
        <v>16</v>
      </c>
    </row>
    <row r="26" spans="1:30" ht="15" customHeight="1">
      <c r="A26" s="116" t="s">
        <v>216</v>
      </c>
      <c r="B26" s="117">
        <v>127.08333333333336</v>
      </c>
      <c r="C26" s="117">
        <v>135.09615384615387</v>
      </c>
      <c r="D26" s="117">
        <v>135.09615384615387</v>
      </c>
      <c r="E26" s="117">
        <v>141.9871794871795</v>
      </c>
      <c r="F26" s="117">
        <v>147.27564102564105</v>
      </c>
      <c r="G26" s="117">
        <v>149.83974358974359</v>
      </c>
      <c r="H26" s="117">
        <v>176.44230769230768</v>
      </c>
      <c r="I26" s="117">
        <v>99.999999999999986</v>
      </c>
      <c r="J26" s="117">
        <v>66.34615384615384</v>
      </c>
      <c r="K26" s="117">
        <v>69.070512820512818</v>
      </c>
      <c r="L26" s="117">
        <v>92.628205128205124</v>
      </c>
      <c r="M26" s="117">
        <v>98.878205128205124</v>
      </c>
      <c r="N26" s="117">
        <v>100</v>
      </c>
      <c r="O26" s="117">
        <v>108.97435897435898</v>
      </c>
      <c r="P26" s="117">
        <v>131.08974358974359</v>
      </c>
      <c r="Q26" s="117">
        <v>149.03846153846155</v>
      </c>
      <c r="R26" s="117">
        <v>152.5641025641026</v>
      </c>
      <c r="S26" s="117">
        <v>154.80769230769235</v>
      </c>
      <c r="T26" s="120">
        <v>201.12179487179492</v>
      </c>
      <c r="U26" s="120">
        <v>193.10897435897439</v>
      </c>
      <c r="V26" s="120">
        <v>214.74358974358978</v>
      </c>
      <c r="W26" s="120">
        <v>250.8012820512821</v>
      </c>
      <c r="X26" s="120">
        <v>287.50000000000006</v>
      </c>
      <c r="Y26" s="120">
        <v>327.40384615384625</v>
      </c>
      <c r="Z26" s="120">
        <v>309.6153846153847</v>
      </c>
      <c r="AA26" s="120">
        <v>337.50000000000011</v>
      </c>
      <c r="AB26" s="120">
        <v>323.87820512820525</v>
      </c>
      <c r="AC26" s="120">
        <v>326.92307692307708</v>
      </c>
      <c r="AD26" s="120">
        <v>333.49358974358989</v>
      </c>
    </row>
    <row r="27" spans="1:30" ht="15" customHeight="1">
      <c r="A27" s="116" t="s">
        <v>217</v>
      </c>
      <c r="B27" s="117">
        <v>87.352941176470566</v>
      </c>
      <c r="C27" s="117">
        <v>87.647058823529392</v>
      </c>
      <c r="D27" s="117">
        <v>79.411764705882334</v>
      </c>
      <c r="E27" s="117">
        <v>92.352941176470566</v>
      </c>
      <c r="F27" s="117">
        <v>97.352941176470566</v>
      </c>
      <c r="G27" s="117">
        <v>110.88235294117645</v>
      </c>
      <c r="H27" s="117">
        <v>105.88235294117646</v>
      </c>
      <c r="I27" s="117">
        <v>109.41176470588233</v>
      </c>
      <c r="J27" s="117">
        <v>101.17647058823528</v>
      </c>
      <c r="K27" s="117">
        <v>116.4705882352941</v>
      </c>
      <c r="L27" s="117">
        <v>110.29411764705881</v>
      </c>
      <c r="M27" s="117">
        <v>101.17647058823529</v>
      </c>
      <c r="N27" s="117">
        <v>100</v>
      </c>
      <c r="O27" s="117">
        <v>89.117647058823536</v>
      </c>
      <c r="P27" s="117">
        <v>74.117647058823536</v>
      </c>
      <c r="Q27" s="117">
        <v>41.764705882352949</v>
      </c>
      <c r="R27" s="117">
        <v>42.64705882352942</v>
      </c>
      <c r="S27" s="117">
        <v>57.941176470588246</v>
      </c>
      <c r="T27" s="120">
        <v>49.705882352941188</v>
      </c>
      <c r="U27" s="120">
        <v>57.352941176470601</v>
      </c>
      <c r="V27" s="120">
        <v>71.470588235294144</v>
      </c>
      <c r="W27" s="120">
        <v>79.705882352941202</v>
      </c>
      <c r="X27" s="120">
        <v>95.294117647058854</v>
      </c>
      <c r="Y27" s="120">
        <v>95.58823529411768</v>
      </c>
      <c r="Z27" s="120">
        <v>117.35294117647062</v>
      </c>
      <c r="AA27" s="120">
        <v>137.35294117647064</v>
      </c>
      <c r="AB27" s="120">
        <v>146.47058823529417</v>
      </c>
      <c r="AC27" s="120">
        <v>152.94117647058829</v>
      </c>
      <c r="AD27" s="120">
        <v>149.4117647058824</v>
      </c>
    </row>
    <row r="28" spans="1:30" ht="15" customHeight="1">
      <c r="A28" s="116" t="s">
        <v>218</v>
      </c>
      <c r="B28" s="117">
        <v>38.821283703173464</v>
      </c>
      <c r="C28" s="117">
        <v>51.952596834486599</v>
      </c>
      <c r="D28" s="117">
        <v>39.839338264535115</v>
      </c>
      <c r="E28" s="117">
        <v>53.352421856358866</v>
      </c>
      <c r="F28" s="117">
        <v>56.597470770699118</v>
      </c>
      <c r="G28" s="117">
        <v>66.340571064980509</v>
      </c>
      <c r="H28" s="117">
        <v>101.33619661178716</v>
      </c>
      <c r="I28" s="117">
        <v>94.193907579734343</v>
      </c>
      <c r="J28" s="117">
        <v>87.600413584665546</v>
      </c>
      <c r="K28" s="117">
        <v>96.921975662133136</v>
      </c>
      <c r="L28" s="117">
        <v>98.870595720989414</v>
      </c>
      <c r="M28" s="117">
        <v>99.63413664201066</v>
      </c>
      <c r="N28" s="117">
        <v>100</v>
      </c>
      <c r="O28" s="117">
        <v>141.74819056708822</v>
      </c>
      <c r="P28" s="117">
        <v>195.45852223017579</v>
      </c>
      <c r="Q28" s="117">
        <v>230.07237731647183</v>
      </c>
      <c r="R28" s="117">
        <v>212.93247434979722</v>
      </c>
      <c r="S28" s="117">
        <v>152.59683448659828</v>
      </c>
      <c r="T28" s="120">
        <v>134.86836872663645</v>
      </c>
      <c r="U28" s="120">
        <v>127.40793764415811</v>
      </c>
      <c r="V28" s="120">
        <v>165.90312574564541</v>
      </c>
      <c r="W28" s="120">
        <v>190.95681221665473</v>
      </c>
      <c r="X28" s="120">
        <v>222.65966754155733</v>
      </c>
      <c r="Y28" s="120">
        <v>221.80863755666908</v>
      </c>
      <c r="Z28" s="120">
        <v>216.86152867255234</v>
      </c>
      <c r="AA28" s="120">
        <v>227.16137755507839</v>
      </c>
      <c r="AB28" s="120">
        <v>306.25944484212209</v>
      </c>
      <c r="AC28" s="120">
        <v>361.32983377077875</v>
      </c>
      <c r="AD28" s="120">
        <v>417.87958323391405</v>
      </c>
    </row>
    <row r="29" spans="1:30" ht="15" customHeight="1">
      <c r="A29" s="116" t="s">
        <v>219</v>
      </c>
      <c r="B29" s="117">
        <v>69.536102484472053</v>
      </c>
      <c r="C29" s="117">
        <v>67.760093167701868</v>
      </c>
      <c r="D29" s="117">
        <v>68.080357142857153</v>
      </c>
      <c r="E29" s="117">
        <v>86.112189440993788</v>
      </c>
      <c r="F29" s="117">
        <v>96.82647515527951</v>
      </c>
      <c r="G29" s="117">
        <v>114.2760093167702</v>
      </c>
      <c r="H29" s="117">
        <v>114.2274844720497</v>
      </c>
      <c r="I29" s="117">
        <v>121.59355590062113</v>
      </c>
      <c r="J29" s="117">
        <v>100.52406832298138</v>
      </c>
      <c r="K29" s="117">
        <v>105.79386645962734</v>
      </c>
      <c r="L29" s="117">
        <v>109.03532608695652</v>
      </c>
      <c r="M29" s="117">
        <v>99.058618012422357</v>
      </c>
      <c r="N29" s="117">
        <v>100</v>
      </c>
      <c r="O29" s="117">
        <v>98.505434782608702</v>
      </c>
      <c r="P29" s="117">
        <v>99.844720496894425</v>
      </c>
      <c r="Q29" s="117">
        <v>120.39013975155281</v>
      </c>
      <c r="R29" s="117">
        <v>139.64479813664599</v>
      </c>
      <c r="S29" s="117">
        <v>162.16032608695656</v>
      </c>
      <c r="T29" s="120">
        <v>186.99534161490686</v>
      </c>
      <c r="U29" s="120">
        <v>188.76164596273296</v>
      </c>
      <c r="V29" s="120">
        <v>210.67546583850935</v>
      </c>
      <c r="W29" s="120">
        <v>231.18206521739137</v>
      </c>
      <c r="X29" s="120">
        <v>281.57996894409945</v>
      </c>
      <c r="Y29" s="120">
        <v>349.47593167701871</v>
      </c>
      <c r="Z29" s="120">
        <v>365.93555900621124</v>
      </c>
      <c r="AA29" s="120">
        <v>425.0679347826088</v>
      </c>
      <c r="AB29" s="120">
        <v>448.00077639751566</v>
      </c>
      <c r="AC29" s="120">
        <v>464.47981366459635</v>
      </c>
      <c r="AD29" s="120">
        <v>496.52562111801245</v>
      </c>
    </row>
    <row r="30" spans="1:30" ht="15" customHeight="1">
      <c r="A30" s="118" t="s">
        <v>90</v>
      </c>
      <c r="B30" s="119">
        <v>56.398640996602481</v>
      </c>
      <c r="C30" s="119">
        <v>60.739901849754617</v>
      </c>
      <c r="D30" s="119">
        <v>55.857556310557435</v>
      </c>
      <c r="E30" s="119">
        <v>71.209261356486721</v>
      </c>
      <c r="F30" s="119">
        <v>78.205612180697116</v>
      </c>
      <c r="G30" s="119">
        <v>91.48106203598843</v>
      </c>
      <c r="H30" s="119">
        <v>108.77899416970766</v>
      </c>
      <c r="I30" s="119">
        <v>106.91665618052934</v>
      </c>
      <c r="J30" s="119">
        <v>92.999454720859021</v>
      </c>
      <c r="K30" s="119">
        <v>100.42783440291934</v>
      </c>
      <c r="L30" s="119">
        <v>103.40589740363239</v>
      </c>
      <c r="M30" s="119">
        <v>99.383415125204479</v>
      </c>
      <c r="N30" s="119">
        <v>100</v>
      </c>
      <c r="O30" s="119">
        <v>121.45044251499517</v>
      </c>
      <c r="P30" s="119">
        <v>150.8997105826098</v>
      </c>
      <c r="Q30" s="119">
        <v>177.98330606937631</v>
      </c>
      <c r="R30" s="119">
        <v>175.92802315339125</v>
      </c>
      <c r="S30" s="119">
        <v>149.52812382030959</v>
      </c>
      <c r="T30" s="121">
        <v>148.8360387567636</v>
      </c>
      <c r="U30" s="121">
        <v>144.70450065014057</v>
      </c>
      <c r="V30" s="121">
        <v>176.16291262950386</v>
      </c>
      <c r="W30" s="121">
        <v>199.36244285055164</v>
      </c>
      <c r="X30" s="121">
        <v>235.84581183675189</v>
      </c>
      <c r="Y30" s="121">
        <v>255.21161025124795</v>
      </c>
      <c r="Z30" s="121">
        <v>256.0546956922949</v>
      </c>
      <c r="AA30" s="121">
        <v>279.64431022188677</v>
      </c>
      <c r="AB30" s="121">
        <v>339.16362568684212</v>
      </c>
      <c r="AC30" s="121">
        <v>380.21475609244595</v>
      </c>
      <c r="AD30" s="121">
        <v>426.75642800218134</v>
      </c>
    </row>
    <row r="32" spans="1:30" ht="15" customHeight="1">
      <c r="A32" s="1" t="s">
        <v>222</v>
      </c>
      <c r="B32" s="2"/>
      <c r="C32" s="2"/>
      <c r="D32" s="2"/>
      <c r="E32" s="2"/>
      <c r="F32" s="2"/>
      <c r="G32" s="2"/>
      <c r="H32" s="2"/>
      <c r="I32" s="2"/>
      <c r="J32" s="2"/>
      <c r="K32" s="2"/>
      <c r="L32" s="2"/>
      <c r="M32" s="2"/>
      <c r="N32" s="2"/>
      <c r="O32" s="2"/>
      <c r="P32" s="2"/>
      <c r="Q32" s="2"/>
      <c r="R32" s="2"/>
      <c r="S32" s="2"/>
      <c r="T32" s="2"/>
      <c r="U32" s="2"/>
      <c r="V32" s="2"/>
      <c r="W32" s="2"/>
      <c r="X32" s="114"/>
      <c r="Y32" s="114"/>
      <c r="Z32" s="114"/>
      <c r="AA32" s="114"/>
      <c r="AB32" s="114"/>
      <c r="AC32" s="114"/>
      <c r="AD32" s="114"/>
    </row>
    <row r="33" spans="1:30" ht="15" customHeight="1">
      <c r="A33" s="1" t="s">
        <v>32</v>
      </c>
      <c r="B33" s="2"/>
      <c r="C33" s="2"/>
      <c r="D33" s="2"/>
      <c r="E33" s="2"/>
      <c r="F33" s="2"/>
      <c r="G33" s="2"/>
      <c r="H33" s="2"/>
      <c r="I33" s="2"/>
      <c r="J33" s="2"/>
      <c r="K33" s="2"/>
      <c r="L33" s="2"/>
      <c r="M33" s="2"/>
      <c r="N33" s="2"/>
      <c r="O33" s="2"/>
      <c r="P33" s="2"/>
      <c r="Q33" s="2"/>
      <c r="R33" s="2"/>
      <c r="S33" s="2"/>
      <c r="T33" s="2"/>
      <c r="U33" s="2"/>
      <c r="V33" s="2"/>
      <c r="W33" s="2"/>
      <c r="X33" s="114"/>
      <c r="Y33" s="114"/>
      <c r="Z33" s="114"/>
      <c r="AA33" s="114"/>
      <c r="AB33" s="114"/>
      <c r="AC33" s="114"/>
      <c r="AD33" s="114"/>
    </row>
    <row r="34" spans="1:30" ht="15" customHeight="1">
      <c r="A34" s="2" t="s">
        <v>2</v>
      </c>
      <c r="B34" s="2"/>
      <c r="C34" s="2"/>
      <c r="D34" s="2"/>
      <c r="E34" s="2"/>
      <c r="F34" s="2"/>
      <c r="G34" s="2"/>
      <c r="H34" s="2"/>
      <c r="I34" s="2"/>
      <c r="J34" s="2"/>
      <c r="K34" s="2"/>
      <c r="L34" s="2"/>
      <c r="M34" s="2"/>
      <c r="N34" s="2"/>
      <c r="O34" s="3"/>
      <c r="P34" s="3"/>
      <c r="Q34" s="2"/>
      <c r="R34" s="3"/>
      <c r="S34" s="2"/>
      <c r="T34" s="3"/>
      <c r="U34" s="3"/>
      <c r="V34" s="3"/>
      <c r="W34" s="113"/>
      <c r="X34" s="115"/>
      <c r="Y34" s="115"/>
      <c r="Z34" s="115"/>
      <c r="AA34" s="115"/>
      <c r="AB34" s="115"/>
      <c r="AC34" s="115"/>
      <c r="AD34" s="115" t="s">
        <v>40</v>
      </c>
    </row>
    <row r="35" spans="1:30" ht="13.5">
      <c r="A35" s="4"/>
      <c r="B35" s="5">
        <v>1990</v>
      </c>
      <c r="C35" s="5">
        <v>1991</v>
      </c>
      <c r="D35" s="5">
        <v>1992</v>
      </c>
      <c r="E35" s="5">
        <v>1993</v>
      </c>
      <c r="F35" s="5">
        <v>1994</v>
      </c>
      <c r="G35" s="5">
        <v>1995</v>
      </c>
      <c r="H35" s="5">
        <v>1996</v>
      </c>
      <c r="I35" s="5">
        <v>1997</v>
      </c>
      <c r="J35" s="5">
        <v>1998</v>
      </c>
      <c r="K35" s="5">
        <v>1999</v>
      </c>
      <c r="L35" s="5">
        <v>2000</v>
      </c>
      <c r="M35" s="5">
        <v>2001</v>
      </c>
      <c r="N35" s="5">
        <v>2002</v>
      </c>
      <c r="O35" s="5">
        <v>2003</v>
      </c>
      <c r="P35" s="5">
        <v>2004</v>
      </c>
      <c r="Q35" s="5" t="s">
        <v>4</v>
      </c>
      <c r="R35" s="5" t="s">
        <v>5</v>
      </c>
      <c r="S35" s="5" t="s">
        <v>6</v>
      </c>
      <c r="T35" s="5" t="s">
        <v>7</v>
      </c>
      <c r="U35" s="5">
        <v>2009</v>
      </c>
      <c r="V35" s="6" t="s">
        <v>8</v>
      </c>
      <c r="W35" s="6" t="s">
        <v>9</v>
      </c>
      <c r="X35" s="6">
        <v>2012</v>
      </c>
      <c r="Y35" s="6">
        <v>2013</v>
      </c>
      <c r="Z35" s="6">
        <v>2014</v>
      </c>
      <c r="AA35" s="6">
        <v>2015</v>
      </c>
      <c r="AB35" s="6" t="s">
        <v>14</v>
      </c>
      <c r="AC35" s="6" t="s">
        <v>15</v>
      </c>
      <c r="AD35" s="6" t="s">
        <v>16</v>
      </c>
    </row>
    <row r="36" spans="1:30" ht="15" customHeight="1">
      <c r="A36" s="116" t="s">
        <v>216</v>
      </c>
      <c r="B36" s="117"/>
      <c r="C36" s="117">
        <v>6.3051702395964639</v>
      </c>
      <c r="D36" s="117">
        <v>0</v>
      </c>
      <c r="E36" s="117">
        <v>5.1008303677342752</v>
      </c>
      <c r="F36" s="117">
        <v>3.7246049661399496</v>
      </c>
      <c r="G36" s="117">
        <v>1.7410228509249208</v>
      </c>
      <c r="H36" s="117">
        <v>17.754010695187162</v>
      </c>
      <c r="I36" s="117">
        <v>-43.324250681198905</v>
      </c>
      <c r="J36" s="117">
        <v>-33.65384615384616</v>
      </c>
      <c r="K36" s="117">
        <v>4.1062801932367137</v>
      </c>
      <c r="L36" s="117">
        <v>34.106728538283079</v>
      </c>
      <c r="M36" s="117">
        <v>6.7474048442906565</v>
      </c>
      <c r="N36" s="117">
        <v>1.134521880064824</v>
      </c>
      <c r="O36" s="117">
        <v>8.9743589743589638</v>
      </c>
      <c r="P36" s="117">
        <v>20.294117647058812</v>
      </c>
      <c r="Q36" s="117">
        <v>13.691931540342296</v>
      </c>
      <c r="R36" s="117">
        <v>2.3655913978494709</v>
      </c>
      <c r="S36" s="117">
        <v>1.470588235294116</v>
      </c>
      <c r="T36" s="124">
        <v>29.917184265010349</v>
      </c>
      <c r="U36" s="124">
        <v>-3.9840637450199097</v>
      </c>
      <c r="V36" s="124">
        <v>11.203319502074692</v>
      </c>
      <c r="W36" s="124">
        <v>16.791044776119406</v>
      </c>
      <c r="X36" s="124">
        <v>14.632587859424916</v>
      </c>
      <c r="Y36" s="124">
        <v>13.879598662207357</v>
      </c>
      <c r="Z36" s="124">
        <v>-5.4331864904552134</v>
      </c>
      <c r="AA36" s="124">
        <v>9.0062111801242111</v>
      </c>
      <c r="AB36" s="124">
        <v>-4.0360873694206987</v>
      </c>
      <c r="AC36" s="124">
        <v>0.94012864918357764</v>
      </c>
      <c r="AD36" s="124">
        <v>2.0098039215686185</v>
      </c>
    </row>
    <row r="37" spans="1:30" ht="15" customHeight="1">
      <c r="A37" s="116" t="s">
        <v>217</v>
      </c>
      <c r="B37" s="117"/>
      <c r="C37" s="117">
        <v>0.33670033670034627</v>
      </c>
      <c r="D37" s="117">
        <v>-9.3959731543624088</v>
      </c>
      <c r="E37" s="117">
        <v>16.296296296296305</v>
      </c>
      <c r="F37" s="117">
        <v>5.4140127388535149</v>
      </c>
      <c r="G37" s="117">
        <v>13.897280966767369</v>
      </c>
      <c r="H37" s="117">
        <v>-4.5092838196286493</v>
      </c>
      <c r="I37" s="117">
        <v>3.3333333333333428</v>
      </c>
      <c r="J37" s="117">
        <v>-7.5268817204301115</v>
      </c>
      <c r="K37" s="117">
        <v>15.116279069767444</v>
      </c>
      <c r="L37" s="117">
        <v>-5.3030303030302974</v>
      </c>
      <c r="M37" s="117">
        <v>-8.2666666666666657</v>
      </c>
      <c r="N37" s="117">
        <v>-1.1627906976744242</v>
      </c>
      <c r="O37" s="117">
        <v>-10.882352941176464</v>
      </c>
      <c r="P37" s="117">
        <v>-16.831683168316829</v>
      </c>
      <c r="Q37" s="117">
        <v>-43.650793650793652</v>
      </c>
      <c r="R37" s="117">
        <v>2.1126760563380316</v>
      </c>
      <c r="S37" s="117">
        <v>35.862068965517238</v>
      </c>
      <c r="T37" s="124">
        <v>-14.213197969543145</v>
      </c>
      <c r="U37" s="124">
        <v>15.384615384615373</v>
      </c>
      <c r="V37" s="124">
        <v>24.615384615384613</v>
      </c>
      <c r="W37" s="124">
        <v>11.522633744855966</v>
      </c>
      <c r="X37" s="124">
        <v>19.557195571955717</v>
      </c>
      <c r="Y37" s="124">
        <v>0.30864197530864601</v>
      </c>
      <c r="Z37" s="124">
        <v>22.769230769230759</v>
      </c>
      <c r="AA37" s="124">
        <v>17.042606516290732</v>
      </c>
      <c r="AB37" s="124">
        <v>6.6381156316916474</v>
      </c>
      <c r="AC37" s="124">
        <v>4.4176706827309289</v>
      </c>
      <c r="AD37" s="124">
        <v>-2.3076923076923066</v>
      </c>
    </row>
    <row r="38" spans="1:30" ht="15" customHeight="1">
      <c r="A38" s="116" t="s">
        <v>218</v>
      </c>
      <c r="B38" s="117"/>
      <c r="C38" s="117">
        <v>33.825035853308748</v>
      </c>
      <c r="D38" s="117">
        <v>-23.315982853643604</v>
      </c>
      <c r="E38" s="117">
        <v>33.918945897384702</v>
      </c>
      <c r="F38" s="117">
        <v>6.0822898032200357</v>
      </c>
      <c r="G38" s="117">
        <v>17.214727374929723</v>
      </c>
      <c r="H38" s="117">
        <v>52.751468648843058</v>
      </c>
      <c r="I38" s="117">
        <v>-7.0481123930617713</v>
      </c>
      <c r="J38" s="117">
        <v>-6.9999155619353246</v>
      </c>
      <c r="K38" s="117">
        <v>10.64100236063193</v>
      </c>
      <c r="L38" s="117">
        <v>2.0105038568849523</v>
      </c>
      <c r="M38" s="117">
        <v>0.77226289115918689</v>
      </c>
      <c r="N38" s="117">
        <v>0.36720683324020342</v>
      </c>
      <c r="O38" s="117">
        <v>41.748190567088216</v>
      </c>
      <c r="P38" s="117">
        <v>37.891370216586239</v>
      </c>
      <c r="Q38" s="117">
        <v>17.70905391658188</v>
      </c>
      <c r="R38" s="117">
        <v>-7.4497873958585359</v>
      </c>
      <c r="S38" s="117">
        <v>-28.335574480800844</v>
      </c>
      <c r="T38" s="124">
        <v>-11.617846346294172</v>
      </c>
      <c r="U38" s="124">
        <v>-5.5316388512118806</v>
      </c>
      <c r="V38" s="124">
        <v>30.214120731631198</v>
      </c>
      <c r="W38" s="124">
        <v>15.101395081259895</v>
      </c>
      <c r="X38" s="124">
        <v>16.602107543004706</v>
      </c>
      <c r="Y38" s="124">
        <v>-0.38221110912662937</v>
      </c>
      <c r="Z38" s="124">
        <v>-2.230349971313828</v>
      </c>
      <c r="AA38" s="124">
        <v>4.7495048778698674</v>
      </c>
      <c r="AB38" s="124">
        <v>34.820209376422383</v>
      </c>
      <c r="AC38" s="124">
        <v>17.981613255077121</v>
      </c>
      <c r="AD38" s="124">
        <v>15.650451243671597</v>
      </c>
    </row>
    <row r="39" spans="1:30" ht="15" customHeight="1">
      <c r="A39" s="116" t="s">
        <v>219</v>
      </c>
      <c r="B39" s="117"/>
      <c r="C39" s="117">
        <v>-2.5540823447313414</v>
      </c>
      <c r="D39" s="117">
        <v>0.47264394156403</v>
      </c>
      <c r="E39" s="117">
        <v>26.486101211689245</v>
      </c>
      <c r="F39" s="117">
        <v>12.442240504902529</v>
      </c>
      <c r="G39" s="117">
        <v>18.021449333466961</v>
      </c>
      <c r="H39" s="117">
        <v>-4.2462845010618366E-2</v>
      </c>
      <c r="I39" s="117">
        <v>6.448598130841134</v>
      </c>
      <c r="J39" s="117">
        <v>-17.32779950514805</v>
      </c>
      <c r="K39" s="117">
        <v>5.2423247731222347</v>
      </c>
      <c r="L39" s="117">
        <v>3.0639390881570563</v>
      </c>
      <c r="M39" s="117">
        <v>-9.1499777481085829</v>
      </c>
      <c r="N39" s="117">
        <v>0.95032820613305091</v>
      </c>
      <c r="O39" s="117">
        <v>-1.4945652173913118</v>
      </c>
      <c r="P39" s="117">
        <v>1.3596059113300356</v>
      </c>
      <c r="Q39" s="117">
        <v>20.577371695178854</v>
      </c>
      <c r="R39" s="117">
        <v>15.993550987505031</v>
      </c>
      <c r="S39" s="117">
        <v>16.123427618319553</v>
      </c>
      <c r="T39" s="124">
        <v>15.315099646896883</v>
      </c>
      <c r="U39" s="124">
        <v>0.94457130994393879</v>
      </c>
      <c r="V39" s="124">
        <v>11.609254498714662</v>
      </c>
      <c r="W39" s="124">
        <v>9.7337387138382212</v>
      </c>
      <c r="X39" s="124">
        <v>21.800092355484651</v>
      </c>
      <c r="Y39" s="124">
        <v>24.11249741504102</v>
      </c>
      <c r="Z39" s="124">
        <v>4.7098028325465151</v>
      </c>
      <c r="AA39" s="124">
        <v>16.159231952474414</v>
      </c>
      <c r="AB39" s="124">
        <v>5.3951003447567132</v>
      </c>
      <c r="AC39" s="124">
        <v>3.678350158138727</v>
      </c>
      <c r="AD39" s="124">
        <v>6.8992895946510657</v>
      </c>
    </row>
    <row r="40" spans="1:30" ht="15" customHeight="1">
      <c r="A40" s="118" t="s">
        <v>90</v>
      </c>
      <c r="B40" s="119"/>
      <c r="C40" s="119">
        <v>7.6974564926372295</v>
      </c>
      <c r="D40" s="119">
        <v>-8.0381189144396075</v>
      </c>
      <c r="E40" s="119">
        <v>27.483667492678521</v>
      </c>
      <c r="F40" s="119">
        <v>9.8250574306414649</v>
      </c>
      <c r="G40" s="119">
        <v>16.975060337892202</v>
      </c>
      <c r="H40" s="119">
        <v>18.908757450710681</v>
      </c>
      <c r="I40" s="119">
        <v>-1.7120382509447012</v>
      </c>
      <c r="J40" s="119">
        <v>-13.016869360533548</v>
      </c>
      <c r="K40" s="119">
        <v>7.9875518672199064</v>
      </c>
      <c r="L40" s="119">
        <v>2.965376101574563</v>
      </c>
      <c r="M40" s="119">
        <v>-3.8899931042875124</v>
      </c>
      <c r="N40" s="119">
        <v>0.62041023043808252</v>
      </c>
      <c r="O40" s="119">
        <v>21.450442514995174</v>
      </c>
      <c r="P40" s="119">
        <v>24.24797098946641</v>
      </c>
      <c r="Q40" s="119">
        <v>17.948076495441413</v>
      </c>
      <c r="R40" s="119">
        <v>-1.1547616242075804</v>
      </c>
      <c r="S40" s="119">
        <v>-15.006079679565119</v>
      </c>
      <c r="T40" s="125">
        <v>-0.4628460826390608</v>
      </c>
      <c r="U40" s="125">
        <v>-2.7758989967309162</v>
      </c>
      <c r="V40" s="125">
        <v>21.739760572770223</v>
      </c>
      <c r="W40" s="125">
        <v>13.169361175266076</v>
      </c>
      <c r="X40" s="125">
        <v>18.300021039343562</v>
      </c>
      <c r="Y40" s="125">
        <v>8.2112114960517886</v>
      </c>
      <c r="Z40" s="125">
        <v>0.33034760456898482</v>
      </c>
      <c r="AA40" s="125">
        <v>9.212724830455727</v>
      </c>
      <c r="AB40" s="125">
        <v>21.283935803209843</v>
      </c>
      <c r="AC40" s="125">
        <v>12.103635913925288</v>
      </c>
      <c r="AD40" s="125">
        <v>12.240890487274811</v>
      </c>
    </row>
    <row r="42" spans="1:30" ht="15" customHeight="1">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ht="15" customHeight="1">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ht="15" customHeight="1">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ht="15" customHeight="1">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ht="15" customHeight="1">
      <c r="B48" s="101"/>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2:30" ht="15" customHeight="1">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spans="2:30" ht="15" customHeight="1">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spans="2:30" ht="15" customHeight="1">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spans="2:30" ht="15" customHeight="1">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sheetData>
  <printOptions horizontalCentered="1"/>
  <pageMargins left="0.39370078740157483" right="0.27559055118110237" top="0.74803149606299213" bottom="0.74803149606299213" header="0.31496062992125984" footer="0.31496062992125984"/>
  <pageSetup paperSize="9" scale="85" firstPageNumber="118" orientation="portrait" useFirstPageNumber="1" r:id="rId1"/>
  <headerFooter>
    <oddHeader>&amp;C&amp;"Arial Narrow,Regular"&amp;P</oddHeader>
  </headerFooter>
  <rowBreaks count="1" manualBreakCount="1">
    <brk id="40" max="21"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view="pageBreakPreview" zoomScaleNormal="100" zoomScaleSheetLayoutView="100" workbookViewId="0">
      <pane xSplit="1" topLeftCell="V1" activePane="topRight" state="frozen"/>
      <selection activeCell="J11" sqref="J11"/>
      <selection pane="topRight" activeCell="J11" sqref="J11"/>
    </sheetView>
  </sheetViews>
  <sheetFormatPr defaultColWidth="7.75" defaultRowHeight="15" customHeight="1"/>
  <cols>
    <col min="1" max="1" width="33.75" style="36" customWidth="1"/>
    <col min="2" max="2" width="6.625" style="36" hidden="1" customWidth="1"/>
    <col min="3" max="19" width="7.375" style="36" hidden="1" customWidth="1"/>
    <col min="20" max="22" width="7.25" style="36" hidden="1" customWidth="1"/>
    <col min="23" max="30" width="7.25" style="36" customWidth="1"/>
    <col min="31" max="16384" width="7.75" style="35"/>
  </cols>
  <sheetData>
    <row r="1" spans="1:30" ht="15" customHeight="1">
      <c r="A1" s="1" t="s">
        <v>223</v>
      </c>
      <c r="B1" s="2"/>
      <c r="C1" s="2"/>
      <c r="D1" s="2"/>
      <c r="E1" s="2"/>
      <c r="F1" s="2"/>
      <c r="G1" s="2"/>
      <c r="H1" s="2"/>
      <c r="I1" s="2"/>
      <c r="J1" s="2"/>
      <c r="K1" s="2"/>
      <c r="L1" s="2"/>
      <c r="M1" s="2"/>
      <c r="N1" s="2"/>
      <c r="O1" s="2"/>
      <c r="P1" s="2"/>
      <c r="Q1" s="2"/>
      <c r="R1" s="2"/>
      <c r="S1" s="2"/>
      <c r="T1" s="2"/>
      <c r="U1" s="2"/>
      <c r="V1" s="2"/>
      <c r="W1" s="2"/>
      <c r="X1" s="114"/>
      <c r="Y1" s="114"/>
      <c r="Z1" s="114"/>
      <c r="AA1" s="114"/>
      <c r="AB1" s="114"/>
      <c r="AC1" s="114"/>
      <c r="AD1" s="114"/>
    </row>
    <row r="2" spans="1:30" ht="15" customHeight="1">
      <c r="A2" s="1" t="s">
        <v>1</v>
      </c>
      <c r="B2" s="2"/>
      <c r="C2" s="2"/>
      <c r="D2" s="2"/>
      <c r="E2" s="2"/>
      <c r="F2" s="2"/>
      <c r="G2" s="2"/>
      <c r="H2" s="2"/>
      <c r="I2" s="2"/>
      <c r="J2" s="2"/>
      <c r="K2" s="2"/>
      <c r="L2" s="2"/>
      <c r="M2" s="2"/>
      <c r="N2" s="2"/>
      <c r="O2" s="2"/>
      <c r="P2" s="2"/>
      <c r="Q2" s="2"/>
      <c r="R2" s="2"/>
      <c r="S2" s="2"/>
      <c r="T2" s="2"/>
      <c r="U2" s="2"/>
      <c r="V2" s="2"/>
      <c r="W2" s="2"/>
      <c r="X2" s="114"/>
      <c r="Y2" s="114"/>
      <c r="Z2" s="114"/>
      <c r="AA2" s="114"/>
      <c r="AB2" s="114"/>
      <c r="AC2" s="114"/>
      <c r="AD2" s="114"/>
    </row>
    <row r="3" spans="1:30" ht="15" customHeight="1">
      <c r="A3" s="2" t="s">
        <v>2</v>
      </c>
      <c r="B3" s="2"/>
      <c r="C3" s="2"/>
      <c r="D3" s="2"/>
      <c r="E3" s="2"/>
      <c r="F3" s="2"/>
      <c r="G3" s="2"/>
      <c r="H3" s="2"/>
      <c r="I3" s="2"/>
      <c r="J3" s="2"/>
      <c r="K3" s="2"/>
      <c r="L3" s="2"/>
      <c r="M3" s="2"/>
      <c r="N3" s="2"/>
      <c r="O3" s="3"/>
      <c r="P3" s="3"/>
      <c r="Q3" s="2"/>
      <c r="R3" s="3"/>
      <c r="S3" s="2"/>
      <c r="T3" s="3"/>
      <c r="U3" s="3"/>
      <c r="V3" s="3"/>
      <c r="W3" s="113"/>
      <c r="X3" s="115"/>
      <c r="Y3" s="115"/>
      <c r="Z3" s="115"/>
      <c r="AA3" s="115"/>
      <c r="AB3" s="115"/>
      <c r="AC3" s="115"/>
      <c r="AD3" s="115"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5" customHeight="1">
      <c r="A5" s="116" t="s">
        <v>224</v>
      </c>
      <c r="B5" s="117">
        <v>3563</v>
      </c>
      <c r="C5" s="117">
        <v>3747</v>
      </c>
      <c r="D5" s="117">
        <v>3953</v>
      </c>
      <c r="E5" s="117">
        <v>4184</v>
      </c>
      <c r="F5" s="117">
        <v>4444</v>
      </c>
      <c r="G5" s="117">
        <v>4737</v>
      </c>
      <c r="H5" s="117">
        <v>5071</v>
      </c>
      <c r="I5" s="117">
        <v>5458</v>
      </c>
      <c r="J5" s="117">
        <v>5891</v>
      </c>
      <c r="K5" s="117">
        <v>6386</v>
      </c>
      <c r="L5" s="117">
        <v>6914</v>
      </c>
      <c r="M5" s="117">
        <v>7594</v>
      </c>
      <c r="N5" s="117">
        <v>8557</v>
      </c>
      <c r="O5" s="117">
        <v>9553</v>
      </c>
      <c r="P5" s="117">
        <v>10811</v>
      </c>
      <c r="Q5" s="117">
        <v>12382</v>
      </c>
      <c r="R5" s="117">
        <v>14316</v>
      </c>
      <c r="S5" s="117">
        <v>16725</v>
      </c>
      <c r="T5" s="117">
        <v>18492</v>
      </c>
      <c r="U5" s="117">
        <v>21533</v>
      </c>
      <c r="V5" s="117">
        <v>18662</v>
      </c>
      <c r="W5" s="117">
        <v>20652</v>
      </c>
      <c r="X5" s="117">
        <v>25008</v>
      </c>
      <c r="Y5" s="117">
        <v>27297</v>
      </c>
      <c r="Z5" s="117">
        <v>28086</v>
      </c>
      <c r="AA5" s="117">
        <v>28759</v>
      </c>
      <c r="AB5" s="117">
        <v>29155</v>
      </c>
      <c r="AC5" s="117">
        <v>30280</v>
      </c>
      <c r="AD5" s="117">
        <v>31779</v>
      </c>
    </row>
    <row r="6" spans="1:30" ht="15" customHeight="1">
      <c r="A6" s="116" t="s">
        <v>225</v>
      </c>
      <c r="B6" s="117">
        <v>9442</v>
      </c>
      <c r="C6" s="117">
        <v>11009</v>
      </c>
      <c r="D6" s="117">
        <v>12393</v>
      </c>
      <c r="E6" s="117">
        <v>13912</v>
      </c>
      <c r="F6" s="117">
        <v>15791</v>
      </c>
      <c r="G6" s="117">
        <v>17818</v>
      </c>
      <c r="H6" s="117">
        <v>19947</v>
      </c>
      <c r="I6" s="117">
        <v>21176</v>
      </c>
      <c r="J6" s="117">
        <v>22433</v>
      </c>
      <c r="K6" s="117">
        <v>23227</v>
      </c>
      <c r="L6" s="117">
        <v>24125</v>
      </c>
      <c r="M6" s="117">
        <v>26976</v>
      </c>
      <c r="N6" s="117">
        <v>26773</v>
      </c>
      <c r="O6" s="117">
        <v>27807</v>
      </c>
      <c r="P6" s="117">
        <v>32221</v>
      </c>
      <c r="Q6" s="117">
        <v>38274</v>
      </c>
      <c r="R6" s="117">
        <v>44346</v>
      </c>
      <c r="S6" s="117">
        <v>50135</v>
      </c>
      <c r="T6" s="117">
        <v>55739</v>
      </c>
      <c r="U6" s="117">
        <v>52707</v>
      </c>
      <c r="V6" s="117">
        <v>57846</v>
      </c>
      <c r="W6" s="117">
        <v>64789</v>
      </c>
      <c r="X6" s="117">
        <v>75152</v>
      </c>
      <c r="Y6" s="117">
        <v>79556</v>
      </c>
      <c r="Z6" s="117">
        <v>82241</v>
      </c>
      <c r="AA6" s="117">
        <v>83900</v>
      </c>
      <c r="AB6" s="117">
        <v>88031</v>
      </c>
      <c r="AC6" s="117">
        <v>94195</v>
      </c>
      <c r="AD6" s="117">
        <v>99520</v>
      </c>
    </row>
    <row r="7" spans="1:30" ht="15" customHeight="1">
      <c r="A7" s="116" t="s">
        <v>226</v>
      </c>
      <c r="B7" s="117">
        <v>33219</v>
      </c>
      <c r="C7" s="117">
        <v>37210</v>
      </c>
      <c r="D7" s="117">
        <v>39589</v>
      </c>
      <c r="E7" s="117">
        <v>41644</v>
      </c>
      <c r="F7" s="117">
        <v>42919</v>
      </c>
      <c r="G7" s="117">
        <v>47031</v>
      </c>
      <c r="H7" s="117">
        <v>51145</v>
      </c>
      <c r="I7" s="117">
        <v>52318</v>
      </c>
      <c r="J7" s="117">
        <v>46234</v>
      </c>
      <c r="K7" s="117">
        <v>47357</v>
      </c>
      <c r="L7" s="117">
        <v>45950</v>
      </c>
      <c r="M7" s="117">
        <v>46952</v>
      </c>
      <c r="N7" s="117">
        <v>50008</v>
      </c>
      <c r="O7" s="117">
        <v>53303</v>
      </c>
      <c r="P7" s="117">
        <v>61645</v>
      </c>
      <c r="Q7" s="117">
        <v>64598</v>
      </c>
      <c r="R7" s="117">
        <v>64755</v>
      </c>
      <c r="S7" s="117">
        <v>58258</v>
      </c>
      <c r="T7" s="117">
        <v>57623</v>
      </c>
      <c r="U7" s="117">
        <v>49486</v>
      </c>
      <c r="V7" s="117">
        <v>53066</v>
      </c>
      <c r="W7" s="117">
        <v>56627</v>
      </c>
      <c r="X7" s="117">
        <v>62556</v>
      </c>
      <c r="Y7" s="117">
        <v>68455</v>
      </c>
      <c r="Z7" s="117">
        <v>71230</v>
      </c>
      <c r="AA7" s="117">
        <v>73010</v>
      </c>
      <c r="AB7" s="117">
        <v>76512</v>
      </c>
      <c r="AC7" s="117">
        <v>79959</v>
      </c>
      <c r="AD7" s="117">
        <v>84997</v>
      </c>
    </row>
    <row r="8" spans="1:30" s="104" customFormat="1" ht="15" customHeight="1">
      <c r="A8" s="118" t="s">
        <v>90</v>
      </c>
      <c r="B8" s="119">
        <v>46224</v>
      </c>
      <c r="C8" s="119">
        <v>51966</v>
      </c>
      <c r="D8" s="119">
        <v>55935</v>
      </c>
      <c r="E8" s="119">
        <v>59740</v>
      </c>
      <c r="F8" s="119">
        <v>63154</v>
      </c>
      <c r="G8" s="119">
        <v>69586</v>
      </c>
      <c r="H8" s="119">
        <v>76163</v>
      </c>
      <c r="I8" s="119">
        <v>78952</v>
      </c>
      <c r="J8" s="119">
        <v>74558</v>
      </c>
      <c r="K8" s="119">
        <v>76970</v>
      </c>
      <c r="L8" s="119">
        <v>76989</v>
      </c>
      <c r="M8" s="119">
        <v>81522</v>
      </c>
      <c r="N8" s="119">
        <v>85338</v>
      </c>
      <c r="O8" s="119">
        <v>90663</v>
      </c>
      <c r="P8" s="119">
        <v>104677</v>
      </c>
      <c r="Q8" s="119">
        <v>115254</v>
      </c>
      <c r="R8" s="119">
        <v>123417</v>
      </c>
      <c r="S8" s="119">
        <v>125118</v>
      </c>
      <c r="T8" s="119">
        <v>131854</v>
      </c>
      <c r="U8" s="119">
        <v>123726</v>
      </c>
      <c r="V8" s="119">
        <v>129574</v>
      </c>
      <c r="W8" s="119">
        <v>142068</v>
      </c>
      <c r="X8" s="119">
        <v>162716</v>
      </c>
      <c r="Y8" s="119">
        <v>175308</v>
      </c>
      <c r="Z8" s="119">
        <v>181557</v>
      </c>
      <c r="AA8" s="119">
        <v>185669</v>
      </c>
      <c r="AB8" s="119">
        <v>193698</v>
      </c>
      <c r="AC8" s="119">
        <v>204434</v>
      </c>
      <c r="AD8" s="119">
        <v>216296</v>
      </c>
    </row>
    <row r="9" spans="1:30" s="243" customFormat="1" ht="15" customHeight="1">
      <c r="A9" s="240"/>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row>
    <row r="10" spans="1:30" ht="15" customHeight="1">
      <c r="A10" s="1" t="s">
        <v>227</v>
      </c>
      <c r="B10" s="2"/>
      <c r="C10" s="2"/>
      <c r="D10" s="2"/>
      <c r="E10" s="2"/>
      <c r="F10" s="2"/>
      <c r="G10" s="2"/>
      <c r="H10" s="2"/>
      <c r="I10" s="2"/>
      <c r="J10" s="2"/>
      <c r="K10" s="2"/>
      <c r="L10" s="2"/>
      <c r="M10" s="2"/>
      <c r="N10" s="2"/>
      <c r="O10" s="2"/>
      <c r="P10" s="2"/>
      <c r="Q10" s="2"/>
      <c r="R10" s="2"/>
      <c r="S10" s="2"/>
      <c r="T10" s="2"/>
      <c r="U10" s="2"/>
      <c r="V10" s="2"/>
      <c r="W10" s="2"/>
      <c r="X10" s="114"/>
      <c r="Y10" s="114"/>
      <c r="Z10" s="114"/>
      <c r="AA10" s="114"/>
      <c r="AB10" s="114"/>
      <c r="AC10" s="114"/>
      <c r="AD10" s="114"/>
    </row>
    <row r="11" spans="1:30" ht="15" customHeight="1">
      <c r="A11" s="1" t="s">
        <v>32</v>
      </c>
      <c r="B11" s="2"/>
      <c r="C11" s="2"/>
      <c r="D11" s="2"/>
      <c r="E11" s="2"/>
      <c r="F11" s="2"/>
      <c r="G11" s="2"/>
      <c r="H11" s="2"/>
      <c r="I11" s="2"/>
      <c r="J11" s="2"/>
      <c r="K11" s="2"/>
      <c r="L11" s="2"/>
      <c r="M11" s="2"/>
      <c r="N11" s="2"/>
      <c r="O11" s="2"/>
      <c r="P11" s="2"/>
      <c r="Q11" s="2"/>
      <c r="R11" s="2"/>
      <c r="S11" s="2"/>
      <c r="T11" s="2"/>
      <c r="U11" s="2"/>
      <c r="V11" s="2"/>
      <c r="W11" s="2"/>
      <c r="X11" s="114"/>
      <c r="Y11" s="114"/>
      <c r="Z11" s="114"/>
      <c r="AA11" s="114"/>
      <c r="AB11" s="114"/>
      <c r="AC11" s="114"/>
      <c r="AD11" s="114"/>
    </row>
    <row r="12" spans="1:30" ht="15" customHeight="1">
      <c r="A12" s="2" t="s">
        <v>2</v>
      </c>
      <c r="B12" s="2"/>
      <c r="C12" s="2"/>
      <c r="D12" s="2"/>
      <c r="E12" s="2"/>
      <c r="F12" s="2"/>
      <c r="G12" s="2"/>
      <c r="H12" s="2"/>
      <c r="I12" s="2"/>
      <c r="J12" s="2"/>
      <c r="K12" s="2"/>
      <c r="L12" s="2"/>
      <c r="M12" s="2"/>
      <c r="N12" s="2"/>
      <c r="O12" s="3"/>
      <c r="P12" s="3"/>
      <c r="Q12" s="2"/>
      <c r="R12" s="3"/>
      <c r="S12" s="2"/>
      <c r="T12" s="3"/>
      <c r="U12" s="3"/>
      <c r="V12" s="3"/>
      <c r="W12" s="113"/>
      <c r="X12" s="115"/>
      <c r="Y12" s="115"/>
      <c r="Z12" s="115"/>
      <c r="AA12" s="115"/>
      <c r="AB12" s="115"/>
      <c r="AC12" s="115"/>
      <c r="AD12" s="115" t="s">
        <v>3</v>
      </c>
    </row>
    <row r="13" spans="1:30" ht="13.5">
      <c r="A13" s="4"/>
      <c r="B13" s="5">
        <v>1990</v>
      </c>
      <c r="C13" s="5">
        <v>1991</v>
      </c>
      <c r="D13" s="5">
        <v>1992</v>
      </c>
      <c r="E13" s="5">
        <v>1993</v>
      </c>
      <c r="F13" s="5">
        <v>1994</v>
      </c>
      <c r="G13" s="5">
        <v>1995</v>
      </c>
      <c r="H13" s="5">
        <v>1996</v>
      </c>
      <c r="I13" s="5">
        <v>1997</v>
      </c>
      <c r="J13" s="5">
        <v>1998</v>
      </c>
      <c r="K13" s="5">
        <v>1999</v>
      </c>
      <c r="L13" s="5">
        <v>2000</v>
      </c>
      <c r="M13" s="5">
        <v>2001</v>
      </c>
      <c r="N13" s="5">
        <v>2002</v>
      </c>
      <c r="O13" s="5">
        <v>2003</v>
      </c>
      <c r="P13" s="5">
        <v>2004</v>
      </c>
      <c r="Q13" s="5" t="s">
        <v>4</v>
      </c>
      <c r="R13" s="5" t="s">
        <v>5</v>
      </c>
      <c r="S13" s="5" t="s">
        <v>6</v>
      </c>
      <c r="T13" s="5" t="s">
        <v>7</v>
      </c>
      <c r="U13" s="5">
        <v>2009</v>
      </c>
      <c r="V13" s="6" t="s">
        <v>8</v>
      </c>
      <c r="W13" s="6" t="s">
        <v>9</v>
      </c>
      <c r="X13" s="6">
        <v>2012</v>
      </c>
      <c r="Y13" s="6">
        <v>2013</v>
      </c>
      <c r="Z13" s="6">
        <v>2014</v>
      </c>
      <c r="AA13" s="6">
        <v>2015</v>
      </c>
      <c r="AB13" s="6" t="s">
        <v>14</v>
      </c>
      <c r="AC13" s="6" t="s">
        <v>15</v>
      </c>
      <c r="AD13" s="6" t="s">
        <v>16</v>
      </c>
    </row>
    <row r="14" spans="1:30" ht="15" customHeight="1">
      <c r="A14" s="116" t="s">
        <v>224</v>
      </c>
      <c r="B14" s="117">
        <v>5683</v>
      </c>
      <c r="C14" s="117">
        <v>5654</v>
      </c>
      <c r="D14" s="117">
        <v>5729</v>
      </c>
      <c r="E14" s="117">
        <v>5868</v>
      </c>
      <c r="F14" s="117">
        <v>5930</v>
      </c>
      <c r="G14" s="117">
        <v>5975</v>
      </c>
      <c r="H14" s="117">
        <v>6038</v>
      </c>
      <c r="I14" s="117">
        <v>6151</v>
      </c>
      <c r="J14" s="117">
        <v>6142</v>
      </c>
      <c r="K14" s="117">
        <v>6638</v>
      </c>
      <c r="L14" s="117">
        <v>7078</v>
      </c>
      <c r="M14" s="117">
        <v>7647</v>
      </c>
      <c r="N14" s="117">
        <v>8557</v>
      </c>
      <c r="O14" s="117">
        <v>9385</v>
      </c>
      <c r="P14" s="117">
        <v>10339</v>
      </c>
      <c r="Q14" s="117">
        <v>11328</v>
      </c>
      <c r="R14" s="117">
        <v>12512</v>
      </c>
      <c r="S14" s="117">
        <v>14299</v>
      </c>
      <c r="T14" s="117">
        <v>14920</v>
      </c>
      <c r="U14" s="117">
        <v>17369</v>
      </c>
      <c r="V14" s="117">
        <v>14605</v>
      </c>
      <c r="W14" s="117">
        <v>15565</v>
      </c>
      <c r="X14" s="117">
        <v>18297</v>
      </c>
      <c r="Y14" s="117">
        <v>19540</v>
      </c>
      <c r="Z14" s="117">
        <v>19730</v>
      </c>
      <c r="AA14" s="117">
        <v>20391</v>
      </c>
      <c r="AB14" s="117">
        <v>20630</v>
      </c>
      <c r="AC14" s="117">
        <v>21283</v>
      </c>
      <c r="AD14" s="117">
        <v>22102</v>
      </c>
    </row>
    <row r="15" spans="1:30" ht="15" customHeight="1">
      <c r="A15" s="116" t="s">
        <v>225</v>
      </c>
      <c r="B15" s="117">
        <v>14820</v>
      </c>
      <c r="C15" s="117">
        <v>16382</v>
      </c>
      <c r="D15" s="117">
        <v>17675</v>
      </c>
      <c r="E15" s="117">
        <v>19232</v>
      </c>
      <c r="F15" s="117">
        <v>20790</v>
      </c>
      <c r="G15" s="117">
        <v>22229</v>
      </c>
      <c r="H15" s="117">
        <v>23510</v>
      </c>
      <c r="I15" s="117">
        <v>23602</v>
      </c>
      <c r="J15" s="117">
        <v>23147</v>
      </c>
      <c r="K15" s="117">
        <v>23922</v>
      </c>
      <c r="L15" s="117">
        <v>24520</v>
      </c>
      <c r="M15" s="117">
        <v>27104</v>
      </c>
      <c r="N15" s="117">
        <v>26773</v>
      </c>
      <c r="O15" s="117">
        <v>27366</v>
      </c>
      <c r="P15" s="117">
        <v>30927</v>
      </c>
      <c r="Q15" s="117">
        <v>35186</v>
      </c>
      <c r="R15" s="117">
        <v>39011</v>
      </c>
      <c r="S15" s="117">
        <v>43236</v>
      </c>
      <c r="T15" s="117">
        <v>45380</v>
      </c>
      <c r="U15" s="117">
        <v>42710</v>
      </c>
      <c r="V15" s="117">
        <v>46257</v>
      </c>
      <c r="W15" s="117">
        <v>51039</v>
      </c>
      <c r="X15" s="117">
        <v>58005</v>
      </c>
      <c r="Y15" s="117">
        <v>60469</v>
      </c>
      <c r="Z15" s="117">
        <v>61927</v>
      </c>
      <c r="AA15" s="117">
        <v>64176</v>
      </c>
      <c r="AB15" s="117">
        <v>67661</v>
      </c>
      <c r="AC15" s="117">
        <v>72044</v>
      </c>
      <c r="AD15" s="117">
        <v>74657</v>
      </c>
    </row>
    <row r="16" spans="1:30" ht="15" customHeight="1">
      <c r="A16" s="116" t="s">
        <v>226</v>
      </c>
      <c r="B16" s="117">
        <v>52839</v>
      </c>
      <c r="C16" s="117">
        <v>55723</v>
      </c>
      <c r="D16" s="117">
        <v>56617</v>
      </c>
      <c r="E16" s="117">
        <v>57577</v>
      </c>
      <c r="F16" s="117">
        <v>56240</v>
      </c>
      <c r="G16" s="117">
        <v>58486</v>
      </c>
      <c r="H16" s="117">
        <v>60233</v>
      </c>
      <c r="I16" s="117">
        <v>58661</v>
      </c>
      <c r="J16" s="117">
        <v>48000</v>
      </c>
      <c r="K16" s="117">
        <v>48540</v>
      </c>
      <c r="L16" s="117">
        <v>46570</v>
      </c>
      <c r="M16" s="117">
        <v>47175</v>
      </c>
      <c r="N16" s="117">
        <v>50008</v>
      </c>
      <c r="O16" s="117">
        <v>52493</v>
      </c>
      <c r="P16" s="117">
        <v>59406</v>
      </c>
      <c r="Q16" s="117">
        <v>59963</v>
      </c>
      <c r="R16" s="117">
        <v>57981</v>
      </c>
      <c r="S16" s="117">
        <v>51105</v>
      </c>
      <c r="T16" s="117">
        <v>48097</v>
      </c>
      <c r="U16" s="117">
        <v>41338</v>
      </c>
      <c r="V16" s="117">
        <v>43143</v>
      </c>
      <c r="W16" s="117">
        <v>44705</v>
      </c>
      <c r="X16" s="117">
        <v>48309</v>
      </c>
      <c r="Y16" s="117">
        <v>51953</v>
      </c>
      <c r="Z16" s="117">
        <v>53278</v>
      </c>
      <c r="AA16" s="117">
        <v>54492</v>
      </c>
      <c r="AB16" s="117">
        <v>56211</v>
      </c>
      <c r="AC16" s="117">
        <v>58196</v>
      </c>
      <c r="AD16" s="117">
        <v>61244</v>
      </c>
    </row>
    <row r="17" spans="1:30" ht="15" customHeight="1">
      <c r="A17" s="118" t="s">
        <v>90</v>
      </c>
      <c r="B17" s="119">
        <v>73331</v>
      </c>
      <c r="C17" s="119">
        <v>77757</v>
      </c>
      <c r="D17" s="119">
        <v>80025</v>
      </c>
      <c r="E17" s="119">
        <v>82685</v>
      </c>
      <c r="F17" s="119">
        <v>82967</v>
      </c>
      <c r="G17" s="119">
        <v>86699</v>
      </c>
      <c r="H17" s="119">
        <v>89791</v>
      </c>
      <c r="I17" s="119">
        <v>88421</v>
      </c>
      <c r="J17" s="119">
        <v>77307</v>
      </c>
      <c r="K17" s="119">
        <v>79118</v>
      </c>
      <c r="L17" s="119">
        <v>78174</v>
      </c>
      <c r="M17" s="119">
        <v>81926</v>
      </c>
      <c r="N17" s="119">
        <v>85338</v>
      </c>
      <c r="O17" s="119">
        <v>89244</v>
      </c>
      <c r="P17" s="119">
        <v>100671</v>
      </c>
      <c r="Q17" s="119">
        <v>106489</v>
      </c>
      <c r="R17" s="119">
        <v>109557</v>
      </c>
      <c r="S17" s="119">
        <v>108819</v>
      </c>
      <c r="T17" s="119">
        <v>108630</v>
      </c>
      <c r="U17" s="119">
        <v>101756</v>
      </c>
      <c r="V17" s="119">
        <v>104315</v>
      </c>
      <c r="W17" s="119">
        <v>111664</v>
      </c>
      <c r="X17" s="119">
        <v>125052</v>
      </c>
      <c r="Y17" s="119">
        <v>132434</v>
      </c>
      <c r="Z17" s="119">
        <v>135403</v>
      </c>
      <c r="AA17" s="119">
        <v>139542</v>
      </c>
      <c r="AB17" s="119">
        <v>144950</v>
      </c>
      <c r="AC17" s="119">
        <v>151931</v>
      </c>
      <c r="AD17" s="119">
        <v>158449</v>
      </c>
    </row>
    <row r="18" spans="1:30" ht="15" customHeight="1">
      <c r="A18" s="98" t="s">
        <v>36</v>
      </c>
    </row>
    <row r="19" spans="1:30" s="243" customFormat="1" ht="15" customHeight="1">
      <c r="A19" s="240"/>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row>
    <row r="20" spans="1:30" ht="15" customHeight="1">
      <c r="A20" s="1" t="s">
        <v>228</v>
      </c>
      <c r="B20" s="2"/>
      <c r="C20" s="2"/>
      <c r="D20" s="2"/>
      <c r="E20" s="2"/>
      <c r="F20" s="2"/>
      <c r="G20" s="2"/>
      <c r="H20" s="2"/>
      <c r="I20" s="2"/>
      <c r="J20" s="2"/>
      <c r="K20" s="2"/>
      <c r="L20" s="2"/>
      <c r="M20" s="2"/>
      <c r="N20" s="2"/>
      <c r="O20" s="2"/>
      <c r="P20" s="2"/>
      <c r="Q20" s="2"/>
      <c r="R20" s="2"/>
      <c r="S20" s="2"/>
      <c r="T20" s="2"/>
      <c r="U20" s="2"/>
      <c r="V20" s="2"/>
      <c r="W20" s="2"/>
      <c r="X20" s="114"/>
      <c r="Y20" s="114"/>
      <c r="Z20" s="114"/>
      <c r="AA20" s="114"/>
      <c r="AB20" s="114"/>
      <c r="AC20" s="114"/>
      <c r="AD20" s="114"/>
    </row>
    <row r="21" spans="1:30" ht="15" customHeight="1">
      <c r="A21" s="1" t="s">
        <v>38</v>
      </c>
      <c r="B21" s="2"/>
      <c r="C21" s="2"/>
      <c r="D21" s="2"/>
      <c r="E21" s="2"/>
      <c r="F21" s="2"/>
      <c r="G21" s="2"/>
      <c r="H21" s="2"/>
      <c r="I21" s="2"/>
      <c r="J21" s="2"/>
      <c r="K21" s="2"/>
      <c r="L21" s="2"/>
      <c r="M21" s="2"/>
      <c r="N21" s="2"/>
      <c r="O21" s="2"/>
      <c r="P21" s="2"/>
      <c r="Q21" s="2"/>
      <c r="R21" s="2"/>
      <c r="S21" s="2"/>
      <c r="T21" s="2"/>
      <c r="U21" s="2"/>
      <c r="V21" s="2"/>
      <c r="W21" s="2"/>
      <c r="X21" s="114"/>
      <c r="Y21" s="114"/>
      <c r="Z21" s="114"/>
      <c r="AA21" s="114"/>
      <c r="AB21" s="114"/>
      <c r="AC21" s="114"/>
      <c r="AD21" s="114"/>
    </row>
    <row r="22" spans="1:30" ht="15" customHeight="1">
      <c r="A22" s="2" t="s">
        <v>2</v>
      </c>
      <c r="B22" s="2"/>
      <c r="C22" s="2"/>
      <c r="D22" s="2"/>
      <c r="E22" s="2"/>
      <c r="F22" s="2"/>
      <c r="G22" s="2"/>
      <c r="H22" s="2"/>
      <c r="I22" s="2"/>
      <c r="J22" s="2"/>
      <c r="K22" s="2"/>
      <c r="L22" s="2"/>
      <c r="M22" s="2"/>
      <c r="N22" s="2"/>
      <c r="O22" s="3"/>
      <c r="P22" s="3"/>
      <c r="Q22" s="2"/>
      <c r="R22" s="3"/>
      <c r="S22" s="2"/>
      <c r="T22" s="3"/>
      <c r="U22" s="3"/>
      <c r="V22" s="3"/>
      <c r="W22" s="113"/>
      <c r="X22" s="115"/>
      <c r="Y22" s="115"/>
      <c r="Z22" s="115"/>
      <c r="AA22" s="115"/>
      <c r="AB22" s="115"/>
      <c r="AC22" s="115"/>
      <c r="AD22" s="115"/>
    </row>
    <row r="23" spans="1:30" ht="13.5">
      <c r="A23" s="4"/>
      <c r="B23" s="5">
        <v>1990</v>
      </c>
      <c r="C23" s="5">
        <v>1991</v>
      </c>
      <c r="D23" s="5">
        <v>1992</v>
      </c>
      <c r="E23" s="5">
        <v>1993</v>
      </c>
      <c r="F23" s="5">
        <v>1994</v>
      </c>
      <c r="G23" s="5">
        <v>1995</v>
      </c>
      <c r="H23" s="5">
        <v>1996</v>
      </c>
      <c r="I23" s="5">
        <v>1997</v>
      </c>
      <c r="J23" s="5">
        <v>1998</v>
      </c>
      <c r="K23" s="5">
        <v>1999</v>
      </c>
      <c r="L23" s="5">
        <v>2000</v>
      </c>
      <c r="M23" s="5">
        <v>2001</v>
      </c>
      <c r="N23" s="5">
        <v>2002</v>
      </c>
      <c r="O23" s="5">
        <v>2003</v>
      </c>
      <c r="P23" s="5">
        <v>2004</v>
      </c>
      <c r="Q23" s="5" t="s">
        <v>4</v>
      </c>
      <c r="R23" s="5" t="s">
        <v>5</v>
      </c>
      <c r="S23" s="5" t="s">
        <v>6</v>
      </c>
      <c r="T23" s="5" t="s">
        <v>7</v>
      </c>
      <c r="U23" s="5">
        <v>2009</v>
      </c>
      <c r="V23" s="6" t="s">
        <v>8</v>
      </c>
      <c r="W23" s="6" t="s">
        <v>9</v>
      </c>
      <c r="X23" s="6">
        <v>2012</v>
      </c>
      <c r="Y23" s="6">
        <v>2013</v>
      </c>
      <c r="Z23" s="6">
        <v>2014</v>
      </c>
      <c r="AA23" s="6">
        <v>2015</v>
      </c>
      <c r="AB23" s="6" t="s">
        <v>14</v>
      </c>
      <c r="AC23" s="6" t="s">
        <v>15</v>
      </c>
      <c r="AD23" s="6" t="s">
        <v>16</v>
      </c>
    </row>
    <row r="24" spans="1:30" ht="15" customHeight="1">
      <c r="A24" s="116" t="s">
        <v>224</v>
      </c>
      <c r="B24" s="117">
        <v>66.41346266214795</v>
      </c>
      <c r="C24" s="117">
        <v>66.074558840715198</v>
      </c>
      <c r="D24" s="117">
        <v>66.951034240972291</v>
      </c>
      <c r="E24" s="117">
        <v>68.575435316115446</v>
      </c>
      <c r="F24" s="117">
        <v>69.299988313661316</v>
      </c>
      <c r="G24" s="117">
        <v>69.825873553815583</v>
      </c>
      <c r="H24" s="117">
        <v>70.562112890031543</v>
      </c>
      <c r="I24" s="117">
        <v>71.88266915975224</v>
      </c>
      <c r="J24" s="117">
        <v>71.777492111721386</v>
      </c>
      <c r="K24" s="117">
        <v>77.573916092088339</v>
      </c>
      <c r="L24" s="117">
        <v>82.715905106929995</v>
      </c>
      <c r="M24" s="117">
        <v>89.365431810213863</v>
      </c>
      <c r="N24" s="117">
        <v>100</v>
      </c>
      <c r="O24" s="117">
        <v>109.67628841883838</v>
      </c>
      <c r="P24" s="117">
        <v>120.8250555101087</v>
      </c>
      <c r="Q24" s="117">
        <v>132.38284445483231</v>
      </c>
      <c r="R24" s="117">
        <v>146.2194694402244</v>
      </c>
      <c r="S24" s="117">
        <v>167.10295664368357</v>
      </c>
      <c r="T24" s="120">
        <v>174.36017295781235</v>
      </c>
      <c r="U24" s="120">
        <v>202.9800163608742</v>
      </c>
      <c r="V24" s="120">
        <v>170.67897627673256</v>
      </c>
      <c r="W24" s="120">
        <v>181.89786140002343</v>
      </c>
      <c r="X24" s="120">
        <v>213.82493864672205</v>
      </c>
      <c r="Y24" s="120">
        <v>228.35105761364971</v>
      </c>
      <c r="Z24" s="120">
        <v>230.5714619609677</v>
      </c>
      <c r="AA24" s="120">
        <v>238.29613182190027</v>
      </c>
      <c r="AB24" s="120">
        <v>241.08916676405292</v>
      </c>
      <c r="AC24" s="120">
        <v>248.72034591562473</v>
      </c>
      <c r="AD24" s="120">
        <v>258.29145728643226</v>
      </c>
    </row>
    <row r="25" spans="1:30" ht="15" customHeight="1">
      <c r="A25" s="116" t="s">
        <v>225</v>
      </c>
      <c r="B25" s="117">
        <v>55.354274829118886</v>
      </c>
      <c r="C25" s="117">
        <v>61.188510813132638</v>
      </c>
      <c r="D25" s="117">
        <v>66.018003212191388</v>
      </c>
      <c r="E25" s="117">
        <v>71.83356366488627</v>
      </c>
      <c r="F25" s="117">
        <v>77.652859223844928</v>
      </c>
      <c r="G25" s="117">
        <v>83.027677137414571</v>
      </c>
      <c r="H25" s="117">
        <v>87.812348261308045</v>
      </c>
      <c r="I25" s="117">
        <v>88.155978037575181</v>
      </c>
      <c r="J25" s="117">
        <v>86.456504687558365</v>
      </c>
      <c r="K25" s="117">
        <v>89.351212041982606</v>
      </c>
      <c r="L25" s="117">
        <v>91.584805587718975</v>
      </c>
      <c r="M25" s="117">
        <v>101.23632017330893</v>
      </c>
      <c r="N25" s="117">
        <v>100</v>
      </c>
      <c r="O25" s="117">
        <v>102.21491801441751</v>
      </c>
      <c r="P25" s="117">
        <v>115.51563141971388</v>
      </c>
      <c r="Q25" s="117">
        <v>131.42344899712396</v>
      </c>
      <c r="R25" s="117">
        <v>145.71023045605645</v>
      </c>
      <c r="S25" s="117">
        <v>161.49105442049824</v>
      </c>
      <c r="T25" s="120">
        <v>169.49912225002799</v>
      </c>
      <c r="U25" s="120">
        <v>159.52638852575353</v>
      </c>
      <c r="V25" s="120">
        <v>172.7748104433571</v>
      </c>
      <c r="W25" s="120">
        <v>190.63608859672055</v>
      </c>
      <c r="X25" s="120">
        <v>216.65483883016469</v>
      </c>
      <c r="Y25" s="120">
        <v>225.85814066410188</v>
      </c>
      <c r="Z25" s="120">
        <v>231.3039255966832</v>
      </c>
      <c r="AA25" s="120">
        <v>239.70417958390914</v>
      </c>
      <c r="AB25" s="120">
        <v>252.72102491315874</v>
      </c>
      <c r="AC25" s="120">
        <v>269.09199566727671</v>
      </c>
      <c r="AD25" s="120">
        <v>278.85182833451609</v>
      </c>
    </row>
    <row r="26" spans="1:30" ht="15" customHeight="1">
      <c r="A26" s="116" t="s">
        <v>226</v>
      </c>
      <c r="B26" s="117">
        <v>105.661094224924</v>
      </c>
      <c r="C26" s="117">
        <v>111.42817149256118</v>
      </c>
      <c r="D26" s="117">
        <v>113.21588545832665</v>
      </c>
      <c r="E26" s="117">
        <v>115.13557830747079</v>
      </c>
      <c r="F26" s="117">
        <v>112.46200607902735</v>
      </c>
      <c r="G26" s="117">
        <v>116.95328747400416</v>
      </c>
      <c r="H26" s="117">
        <v>120.44672852343625</v>
      </c>
      <c r="I26" s="117">
        <v>117.30323148296273</v>
      </c>
      <c r="J26" s="117">
        <v>95.984642457206846</v>
      </c>
      <c r="K26" s="117">
        <v>97.064469684850422</v>
      </c>
      <c r="L26" s="117">
        <v>93.12509998400256</v>
      </c>
      <c r="M26" s="117">
        <v>94.334906414973602</v>
      </c>
      <c r="N26" s="117">
        <v>100</v>
      </c>
      <c r="O26" s="117">
        <v>104.96920492721165</v>
      </c>
      <c r="P26" s="117">
        <v>118.79299312110062</v>
      </c>
      <c r="Q26" s="117">
        <v>119.90681490961445</v>
      </c>
      <c r="R26" s="117">
        <v>115.94344904815229</v>
      </c>
      <c r="S26" s="117">
        <v>102.19364901615741</v>
      </c>
      <c r="T26" s="120">
        <v>96.178611422172452</v>
      </c>
      <c r="U26" s="120">
        <v>82.662773956167015</v>
      </c>
      <c r="V26" s="120">
        <v>86.272196448568224</v>
      </c>
      <c r="W26" s="120">
        <v>89.395696688529839</v>
      </c>
      <c r="X26" s="120">
        <v>96.602543593025132</v>
      </c>
      <c r="Y26" s="120">
        <v>103.88937769956809</v>
      </c>
      <c r="Z26" s="120">
        <v>106.53895376739723</v>
      </c>
      <c r="AA26" s="120">
        <v>108.96656534954408</v>
      </c>
      <c r="AB26" s="120">
        <v>112.4040153575428</v>
      </c>
      <c r="AC26" s="120">
        <v>116.37338025915855</v>
      </c>
      <c r="AD26" s="120">
        <v>122.46840505519118</v>
      </c>
    </row>
    <row r="27" spans="1:30" ht="15" customHeight="1">
      <c r="A27" s="118" t="s">
        <v>90</v>
      </c>
      <c r="B27" s="119">
        <v>85.930066324497901</v>
      </c>
      <c r="C27" s="119">
        <v>91.116501441327443</v>
      </c>
      <c r="D27" s="119">
        <v>93.774168600154695</v>
      </c>
      <c r="E27" s="119">
        <v>96.891185638285421</v>
      </c>
      <c r="F27" s="119">
        <v>97.221636316763949</v>
      </c>
      <c r="G27" s="119">
        <v>101.59483465747969</v>
      </c>
      <c r="H27" s="119">
        <v>105.21807401157751</v>
      </c>
      <c r="I27" s="119">
        <v>103.61269305584852</v>
      </c>
      <c r="J27" s="119">
        <v>90.589186528861717</v>
      </c>
      <c r="K27" s="119">
        <v>92.711336098807109</v>
      </c>
      <c r="L27" s="119">
        <v>91.605146593545669</v>
      </c>
      <c r="M27" s="119">
        <v>96.001781152593225</v>
      </c>
      <c r="N27" s="119">
        <v>100</v>
      </c>
      <c r="O27" s="119">
        <v>104.57709344020249</v>
      </c>
      <c r="P27" s="119">
        <v>117.96737678408212</v>
      </c>
      <c r="Q27" s="119">
        <v>124.78497269680565</v>
      </c>
      <c r="R27" s="119">
        <v>128.38008858890529</v>
      </c>
      <c r="S27" s="119">
        <v>127.51529213246151</v>
      </c>
      <c r="T27" s="121">
        <v>127.29381986922591</v>
      </c>
      <c r="U27" s="121">
        <v>119.23879162858283</v>
      </c>
      <c r="V27" s="121">
        <v>122.23745576413792</v>
      </c>
      <c r="W27" s="121">
        <v>130.84909419016151</v>
      </c>
      <c r="X27" s="121">
        <v>146.53729874147513</v>
      </c>
      <c r="Y27" s="121">
        <v>155.1876069277462</v>
      </c>
      <c r="Z27" s="121">
        <v>158.6667135391034</v>
      </c>
      <c r="AA27" s="121">
        <v>163.51683892287147</v>
      </c>
      <c r="AB27" s="121">
        <v>169.8539923597929</v>
      </c>
      <c r="AC27" s="121">
        <v>178.03440436851116</v>
      </c>
      <c r="AD27" s="121">
        <v>185.67226792284802</v>
      </c>
    </row>
    <row r="29" spans="1:30" ht="15" customHeight="1">
      <c r="A29" s="1" t="s">
        <v>229</v>
      </c>
      <c r="B29" s="2"/>
      <c r="C29" s="2"/>
      <c r="D29" s="2"/>
      <c r="E29" s="2"/>
      <c r="F29" s="2"/>
      <c r="G29" s="2"/>
      <c r="H29" s="2"/>
      <c r="I29" s="2"/>
      <c r="J29" s="2"/>
      <c r="K29" s="2"/>
      <c r="L29" s="2"/>
      <c r="M29" s="2"/>
      <c r="N29" s="2"/>
      <c r="O29" s="2"/>
      <c r="P29" s="2"/>
      <c r="Q29" s="2"/>
      <c r="R29" s="2"/>
      <c r="S29" s="2"/>
      <c r="T29" s="2"/>
      <c r="U29" s="2"/>
      <c r="V29" s="2"/>
      <c r="W29" s="2"/>
      <c r="X29" s="114"/>
      <c r="Y29" s="114"/>
      <c r="Z29" s="114"/>
      <c r="AA29" s="114"/>
      <c r="AB29" s="114"/>
      <c r="AC29" s="114"/>
      <c r="AD29" s="114"/>
    </row>
    <row r="30" spans="1:30" ht="15" customHeight="1">
      <c r="A30" s="1" t="s">
        <v>32</v>
      </c>
      <c r="B30" s="2"/>
      <c r="C30" s="2"/>
      <c r="D30" s="2"/>
      <c r="E30" s="2"/>
      <c r="F30" s="2"/>
      <c r="G30" s="2"/>
      <c r="H30" s="2"/>
      <c r="I30" s="2"/>
      <c r="J30" s="2"/>
      <c r="K30" s="2"/>
      <c r="L30" s="2"/>
      <c r="M30" s="2"/>
      <c r="N30" s="2"/>
      <c r="O30" s="2"/>
      <c r="P30" s="2"/>
      <c r="Q30" s="2"/>
      <c r="R30" s="2"/>
      <c r="S30" s="2"/>
      <c r="T30" s="2"/>
      <c r="U30" s="2"/>
      <c r="V30" s="2"/>
      <c r="W30" s="2"/>
      <c r="X30" s="114"/>
      <c r="Y30" s="114"/>
      <c r="Z30" s="114"/>
      <c r="AA30" s="114"/>
      <c r="AB30" s="114"/>
      <c r="AC30" s="114"/>
      <c r="AD30" s="114"/>
    </row>
    <row r="31" spans="1:30" ht="15" customHeight="1">
      <c r="A31" s="2" t="s">
        <v>2</v>
      </c>
      <c r="B31" s="2"/>
      <c r="C31" s="2"/>
      <c r="D31" s="2"/>
      <c r="E31" s="2"/>
      <c r="F31" s="2"/>
      <c r="G31" s="2"/>
      <c r="H31" s="2"/>
      <c r="I31" s="2"/>
      <c r="J31" s="2"/>
      <c r="K31" s="2"/>
      <c r="L31" s="2"/>
      <c r="M31" s="2"/>
      <c r="N31" s="2"/>
      <c r="O31" s="3"/>
      <c r="P31" s="3"/>
      <c r="Q31" s="2"/>
      <c r="R31" s="3"/>
      <c r="S31" s="2"/>
      <c r="T31" s="3"/>
      <c r="U31" s="3"/>
      <c r="V31" s="3"/>
      <c r="W31" s="113"/>
      <c r="X31" s="115"/>
      <c r="Y31" s="115"/>
      <c r="Z31" s="115"/>
      <c r="AA31" s="115"/>
      <c r="AB31" s="115"/>
      <c r="AC31" s="115"/>
      <c r="AD31" s="115" t="s">
        <v>40</v>
      </c>
    </row>
    <row r="32" spans="1:30" ht="13.5">
      <c r="A32" s="4"/>
      <c r="B32" s="5">
        <v>1990</v>
      </c>
      <c r="C32" s="5">
        <v>1991</v>
      </c>
      <c r="D32" s="5">
        <v>1992</v>
      </c>
      <c r="E32" s="5">
        <v>1993</v>
      </c>
      <c r="F32" s="5">
        <v>1994</v>
      </c>
      <c r="G32" s="5">
        <v>1995</v>
      </c>
      <c r="H32" s="5">
        <v>1996</v>
      </c>
      <c r="I32" s="5">
        <v>1997</v>
      </c>
      <c r="J32" s="5">
        <v>1998</v>
      </c>
      <c r="K32" s="5">
        <v>1999</v>
      </c>
      <c r="L32" s="5">
        <v>2000</v>
      </c>
      <c r="M32" s="5">
        <v>2001</v>
      </c>
      <c r="N32" s="5">
        <v>2002</v>
      </c>
      <c r="O32" s="5">
        <v>2003</v>
      </c>
      <c r="P32" s="5">
        <v>2004</v>
      </c>
      <c r="Q32" s="5" t="s">
        <v>4</v>
      </c>
      <c r="R32" s="5" t="s">
        <v>5</v>
      </c>
      <c r="S32" s="5" t="s">
        <v>6</v>
      </c>
      <c r="T32" s="5" t="s">
        <v>7</v>
      </c>
      <c r="U32" s="5">
        <v>2009</v>
      </c>
      <c r="V32" s="6" t="s">
        <v>8</v>
      </c>
      <c r="W32" s="6" t="s">
        <v>9</v>
      </c>
      <c r="X32" s="6">
        <v>2012</v>
      </c>
      <c r="Y32" s="6">
        <v>2013</v>
      </c>
      <c r="Z32" s="6">
        <v>2014</v>
      </c>
      <c r="AA32" s="6">
        <v>2015</v>
      </c>
      <c r="AB32" s="6" t="s">
        <v>14</v>
      </c>
      <c r="AC32" s="6" t="s">
        <v>15</v>
      </c>
      <c r="AD32" s="6" t="s">
        <v>16</v>
      </c>
    </row>
    <row r="33" spans="1:30" ht="15" customHeight="1">
      <c r="A33" s="116" t="s">
        <v>224</v>
      </c>
      <c r="B33" s="117"/>
      <c r="C33" s="117">
        <v>-0.51029385887734691</v>
      </c>
      <c r="D33" s="117">
        <v>1.3264945171559788</v>
      </c>
      <c r="E33" s="117">
        <v>2.4262524000698136</v>
      </c>
      <c r="F33" s="117">
        <v>1.0565780504430791</v>
      </c>
      <c r="G33" s="117">
        <v>0.75885328836425003</v>
      </c>
      <c r="H33" s="117">
        <v>1.0543933054393335</v>
      </c>
      <c r="I33" s="117">
        <v>1.8714806227227569</v>
      </c>
      <c r="J33" s="117">
        <v>-0.14631767192327061</v>
      </c>
      <c r="K33" s="117">
        <v>8.0755454249430159</v>
      </c>
      <c r="L33" s="117">
        <v>6.628502561012354</v>
      </c>
      <c r="M33" s="117">
        <v>8.0389940661203667</v>
      </c>
      <c r="N33" s="117">
        <v>11.900091539165686</v>
      </c>
      <c r="O33" s="117">
        <v>9.6762884188383822</v>
      </c>
      <c r="P33" s="117">
        <v>10.165157165689934</v>
      </c>
      <c r="Q33" s="117">
        <v>9.5657220234065079</v>
      </c>
      <c r="R33" s="117">
        <v>10.451977401129952</v>
      </c>
      <c r="S33" s="117">
        <v>14.282289002557548</v>
      </c>
      <c r="T33" s="120">
        <v>4.3429610462270034</v>
      </c>
      <c r="U33" s="120">
        <v>16.414209115281508</v>
      </c>
      <c r="V33" s="120">
        <v>-15.913408946974499</v>
      </c>
      <c r="W33" s="120">
        <v>6.5730914070523738</v>
      </c>
      <c r="X33" s="120">
        <v>17.552200449726968</v>
      </c>
      <c r="Y33" s="120">
        <v>6.7934634093020634</v>
      </c>
      <c r="Z33" s="120">
        <v>0.97236438075742626</v>
      </c>
      <c r="AA33" s="120">
        <v>3.3502280790674206</v>
      </c>
      <c r="AB33" s="120">
        <v>1.1720857240939466</v>
      </c>
      <c r="AC33" s="120">
        <v>3.1652932622394587</v>
      </c>
      <c r="AD33" s="120">
        <v>3.8481417093454837</v>
      </c>
    </row>
    <row r="34" spans="1:30" ht="15" customHeight="1">
      <c r="A34" s="116" t="s">
        <v>225</v>
      </c>
      <c r="B34" s="117"/>
      <c r="C34" s="117">
        <v>10.539811066126845</v>
      </c>
      <c r="D34" s="117">
        <v>7.8928091808082144</v>
      </c>
      <c r="E34" s="117">
        <v>8.8090523338048001</v>
      </c>
      <c r="F34" s="117">
        <v>8.1010815307820394</v>
      </c>
      <c r="G34" s="117">
        <v>6.9215969215969295</v>
      </c>
      <c r="H34" s="117">
        <v>5.7627423635790933</v>
      </c>
      <c r="I34" s="117">
        <v>0.39132284134410611</v>
      </c>
      <c r="J34" s="117">
        <v>-1.9278027285823214</v>
      </c>
      <c r="K34" s="117">
        <v>3.3481660690370347</v>
      </c>
      <c r="L34" s="117">
        <v>2.4997909873756328</v>
      </c>
      <c r="M34" s="117">
        <v>10.538336052202297</v>
      </c>
      <c r="N34" s="117">
        <v>-1.221221959858326</v>
      </c>
      <c r="O34" s="117">
        <v>2.2149180144175062</v>
      </c>
      <c r="P34" s="117">
        <v>13.01249725937295</v>
      </c>
      <c r="Q34" s="117">
        <v>13.771138487405835</v>
      </c>
      <c r="R34" s="117">
        <v>10.870800886716296</v>
      </c>
      <c r="S34" s="117">
        <v>10.830278639358127</v>
      </c>
      <c r="T34" s="120">
        <v>4.9588306041261916</v>
      </c>
      <c r="U34" s="120">
        <v>-5.8836491846628434</v>
      </c>
      <c r="V34" s="120">
        <v>8.3048466401311174</v>
      </c>
      <c r="W34" s="120">
        <v>10.337894805110579</v>
      </c>
      <c r="X34" s="120">
        <v>13.648386527949214</v>
      </c>
      <c r="Y34" s="120">
        <v>4.2479096629600974</v>
      </c>
      <c r="Z34" s="120">
        <v>2.4111528221071978</v>
      </c>
      <c r="AA34" s="120">
        <v>3.6316953832738648</v>
      </c>
      <c r="AB34" s="120">
        <v>5.4303789578658694</v>
      </c>
      <c r="AC34" s="120">
        <v>6.4778823842390807</v>
      </c>
      <c r="AD34" s="120">
        <v>3.6269501971017775</v>
      </c>
    </row>
    <row r="35" spans="1:30" ht="15" customHeight="1">
      <c r="A35" s="116" t="s">
        <v>226</v>
      </c>
      <c r="B35" s="117"/>
      <c r="C35" s="117">
        <v>5.4580896686159832</v>
      </c>
      <c r="D35" s="117">
        <v>1.6043644455610746</v>
      </c>
      <c r="E35" s="117">
        <v>1.6956037939134916</v>
      </c>
      <c r="F35" s="117">
        <v>-2.3221077860951453</v>
      </c>
      <c r="G35" s="117">
        <v>3.9935988620199083</v>
      </c>
      <c r="H35" s="117">
        <v>2.9870396334165576</v>
      </c>
      <c r="I35" s="117">
        <v>-2.6098650241561927</v>
      </c>
      <c r="J35" s="117">
        <v>-18.173914525834874</v>
      </c>
      <c r="K35" s="117">
        <v>1.125</v>
      </c>
      <c r="L35" s="117">
        <v>-4.0585084466419374</v>
      </c>
      <c r="M35" s="117">
        <v>1.2991196048958642</v>
      </c>
      <c r="N35" s="117">
        <v>6.0052994170641085</v>
      </c>
      <c r="O35" s="117">
        <v>4.9692049272116492</v>
      </c>
      <c r="P35" s="117">
        <v>13.169374964280948</v>
      </c>
      <c r="Q35" s="117">
        <v>0.9376157290509326</v>
      </c>
      <c r="R35" s="117">
        <v>-3.3053716458482825</v>
      </c>
      <c r="S35" s="117">
        <v>-11.859057277383968</v>
      </c>
      <c r="T35" s="120">
        <v>-5.8859211427453317</v>
      </c>
      <c r="U35" s="120">
        <v>-14.052851529201405</v>
      </c>
      <c r="V35" s="120">
        <v>4.3664424984275882</v>
      </c>
      <c r="W35" s="120">
        <v>3.6205178128549278</v>
      </c>
      <c r="X35" s="120">
        <v>8.0617380606196321</v>
      </c>
      <c r="Y35" s="120">
        <v>7.5431079094992555</v>
      </c>
      <c r="Z35" s="120">
        <v>2.5503820761072546</v>
      </c>
      <c r="AA35" s="120">
        <v>2.2786140620894173</v>
      </c>
      <c r="AB35" s="120">
        <v>3.154591499669678</v>
      </c>
      <c r="AC35" s="120">
        <v>3.5313372827382494</v>
      </c>
      <c r="AD35" s="120">
        <v>5.2374733658670607</v>
      </c>
    </row>
    <row r="36" spans="1:30" ht="15" customHeight="1">
      <c r="A36" s="118" t="s">
        <v>90</v>
      </c>
      <c r="B36" s="119"/>
      <c r="C36" s="119">
        <v>6.0356465887550996</v>
      </c>
      <c r="D36" s="119">
        <v>2.9167791967282568</v>
      </c>
      <c r="E36" s="119">
        <v>3.3239612621055841</v>
      </c>
      <c r="F36" s="119">
        <v>0.3410533954163526</v>
      </c>
      <c r="G36" s="119">
        <v>4.4981739727843575</v>
      </c>
      <c r="H36" s="119">
        <v>3.5663617804126915</v>
      </c>
      <c r="I36" s="119">
        <v>-1.5257653885133209</v>
      </c>
      <c r="J36" s="119">
        <v>-12.569412243697769</v>
      </c>
      <c r="K36" s="119">
        <v>2.3426080432561065</v>
      </c>
      <c r="L36" s="119">
        <v>-1.19315452867869</v>
      </c>
      <c r="M36" s="119">
        <v>4.7995497224140991</v>
      </c>
      <c r="N36" s="119">
        <v>4.1647340282694216</v>
      </c>
      <c r="O36" s="119">
        <v>4.5770934402024892</v>
      </c>
      <c r="P36" s="119">
        <v>12.80422213258035</v>
      </c>
      <c r="Q36" s="119">
        <v>5.7792214242433175</v>
      </c>
      <c r="R36" s="119">
        <v>2.8810487468189194</v>
      </c>
      <c r="S36" s="119">
        <v>-0.67362195021769367</v>
      </c>
      <c r="T36" s="121">
        <v>-0.1736829046398185</v>
      </c>
      <c r="U36" s="121">
        <v>-6.3279020528399172</v>
      </c>
      <c r="V36" s="121">
        <v>2.5148394197885153</v>
      </c>
      <c r="W36" s="121">
        <v>7.045007908737972</v>
      </c>
      <c r="X36" s="121">
        <v>11.989540048717572</v>
      </c>
      <c r="Y36" s="121">
        <v>5.9031442919745416</v>
      </c>
      <c r="Z36" s="121">
        <v>2.2418714227464278</v>
      </c>
      <c r="AA36" s="121">
        <v>3.0568008094355292</v>
      </c>
      <c r="AB36" s="121">
        <v>3.8755356810136021</v>
      </c>
      <c r="AC36" s="121">
        <v>4.8161434977578494</v>
      </c>
      <c r="AD36" s="121">
        <v>4.2901053767828756</v>
      </c>
    </row>
    <row r="38" spans="1:30" ht="15" customHeight="1">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ht="15" customHeight="1">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ht="15" customHeight="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1:30" ht="15" customHeight="1">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ht="15" customHeight="1">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ht="15" customHeight="1">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ht="15" customHeight="1">
      <c r="B44" s="101"/>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ht="15" customHeight="1">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spans="1:30" ht="15" customHeight="1">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spans="1:30" ht="15" customHeight="1">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spans="1:30" ht="15" customHeight="1">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sheetData>
  <printOptions horizontalCentered="1"/>
  <pageMargins left="0.39370078740157483" right="0.27559055118110237" top="0.74803149606299213" bottom="0.74803149606299213" header="0.31496062992125984" footer="0.31496062992125984"/>
  <pageSetup paperSize="9" scale="85" firstPageNumber="119" orientation="portrait" useFirstPageNumber="1" r:id="rId1"/>
  <headerFooter>
    <oddHeader>&amp;C&amp;"Arial Narrow,Regular"&amp;P</oddHeader>
  </headerFooter>
  <rowBreaks count="1" manualBreakCount="1">
    <brk id="36" max="21"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99"/>
  <sheetViews>
    <sheetView view="pageBreakPreview" topLeftCell="E6" zoomScale="80" zoomScaleNormal="100" zoomScaleSheetLayoutView="80" workbookViewId="0">
      <selection activeCell="J11" sqref="J11"/>
    </sheetView>
  </sheetViews>
  <sheetFormatPr defaultColWidth="9.125" defaultRowHeight="46.5" customHeight="1"/>
  <cols>
    <col min="1" max="30" width="9.125" style="33"/>
    <col min="31" max="36" width="0" style="33" hidden="1" customWidth="1"/>
    <col min="37" max="16384" width="9.125" style="33"/>
  </cols>
  <sheetData>
    <row r="1" spans="1:42" s="126" customFormat="1" ht="46.5" customHeight="1"/>
    <row r="2" spans="1:42" s="126" customFormat="1" ht="46.5" customHeight="1"/>
    <row r="4" spans="1:42" ht="46.5" customHeight="1">
      <c r="AK4" s="32">
        <f>+U4-AE4</f>
        <v>0</v>
      </c>
      <c r="AL4" s="32">
        <f t="shared" ref="AL4:AP19" si="0">+V4-AF4</f>
        <v>0</v>
      </c>
      <c r="AM4" s="32">
        <f t="shared" si="0"/>
        <v>0</v>
      </c>
      <c r="AN4" s="32">
        <f t="shared" si="0"/>
        <v>0</v>
      </c>
      <c r="AO4" s="32">
        <f t="shared" si="0"/>
        <v>0</v>
      </c>
      <c r="AP4" s="32">
        <f t="shared" si="0"/>
        <v>0</v>
      </c>
    </row>
    <row r="5" spans="1:42" ht="46.5" customHeight="1">
      <c r="AK5" s="32">
        <f>+U5-AE5</f>
        <v>0</v>
      </c>
      <c r="AL5" s="32">
        <f t="shared" si="0"/>
        <v>0</v>
      </c>
      <c r="AM5" s="32">
        <f t="shared" si="0"/>
        <v>0</v>
      </c>
      <c r="AN5" s="32">
        <f t="shared" si="0"/>
        <v>0</v>
      </c>
      <c r="AO5" s="32">
        <f t="shared" si="0"/>
        <v>0</v>
      </c>
      <c r="AP5" s="32">
        <f t="shared" si="0"/>
        <v>0</v>
      </c>
    </row>
    <row r="6" spans="1:42" ht="46.5" customHeight="1">
      <c r="AK6" s="32">
        <f t="shared" ref="AK6:AP60" si="1">+U6-AE6</f>
        <v>0</v>
      </c>
      <c r="AL6" s="32">
        <f t="shared" si="0"/>
        <v>0</v>
      </c>
      <c r="AM6" s="32">
        <f t="shared" si="0"/>
        <v>0</v>
      </c>
      <c r="AN6" s="32">
        <f t="shared" si="0"/>
        <v>0</v>
      </c>
      <c r="AO6" s="32">
        <f t="shared" si="0"/>
        <v>0</v>
      </c>
      <c r="AP6" s="32">
        <f t="shared" si="0"/>
        <v>0</v>
      </c>
    </row>
    <row r="7" spans="1:42" ht="46.5" customHeight="1">
      <c r="AK7" s="32">
        <f t="shared" si="1"/>
        <v>0</v>
      </c>
      <c r="AL7" s="32">
        <f t="shared" si="0"/>
        <v>0</v>
      </c>
      <c r="AM7" s="32">
        <f t="shared" si="0"/>
        <v>0</v>
      </c>
      <c r="AN7" s="32">
        <f t="shared" si="0"/>
        <v>0</v>
      </c>
      <c r="AO7" s="32">
        <f t="shared" si="0"/>
        <v>0</v>
      </c>
      <c r="AP7" s="32">
        <f t="shared" si="0"/>
        <v>0</v>
      </c>
    </row>
    <row r="8" spans="1:42" ht="46.5" customHeight="1">
      <c r="AK8" s="32">
        <f t="shared" si="1"/>
        <v>0</v>
      </c>
      <c r="AL8" s="32">
        <f t="shared" si="0"/>
        <v>0</v>
      </c>
      <c r="AM8" s="32">
        <f t="shared" si="0"/>
        <v>0</v>
      </c>
      <c r="AN8" s="32">
        <f t="shared" si="0"/>
        <v>0</v>
      </c>
      <c r="AO8" s="32">
        <f t="shared" si="0"/>
        <v>0</v>
      </c>
      <c r="AP8" s="32">
        <f t="shared" si="0"/>
        <v>0</v>
      </c>
    </row>
    <row r="9" spans="1:42" ht="46.5" customHeight="1">
      <c r="A9" s="521" t="s">
        <v>42</v>
      </c>
      <c r="B9" s="521"/>
      <c r="C9" s="521"/>
      <c r="D9" s="521"/>
      <c r="E9" s="521"/>
      <c r="F9" s="521"/>
      <c r="G9" s="521"/>
      <c r="H9" s="521"/>
      <c r="I9" s="521"/>
      <c r="AK9" s="32">
        <f t="shared" si="1"/>
        <v>0</v>
      </c>
      <c r="AL9" s="32">
        <f t="shared" si="0"/>
        <v>0</v>
      </c>
      <c r="AM9" s="32">
        <f t="shared" si="0"/>
        <v>0</v>
      </c>
      <c r="AN9" s="32">
        <f t="shared" si="0"/>
        <v>0</v>
      </c>
      <c r="AO9" s="32">
        <f t="shared" si="0"/>
        <v>0</v>
      </c>
      <c r="AP9" s="32">
        <f t="shared" si="0"/>
        <v>0</v>
      </c>
    </row>
    <row r="10" spans="1:42" ht="46.5" customHeight="1">
      <c r="A10" s="521" t="s">
        <v>230</v>
      </c>
      <c r="B10" s="521"/>
      <c r="C10" s="521"/>
      <c r="D10" s="521"/>
      <c r="E10" s="521"/>
      <c r="F10" s="521"/>
      <c r="G10" s="521"/>
      <c r="H10" s="521"/>
      <c r="I10" s="521"/>
      <c r="AK10" s="32">
        <f t="shared" si="1"/>
        <v>0</v>
      </c>
      <c r="AL10" s="32">
        <f t="shared" si="0"/>
        <v>0</v>
      </c>
      <c r="AM10" s="32">
        <f t="shared" si="0"/>
        <v>0</v>
      </c>
      <c r="AN10" s="32">
        <f t="shared" si="0"/>
        <v>0</v>
      </c>
      <c r="AO10" s="32">
        <f t="shared" si="0"/>
        <v>0</v>
      </c>
      <c r="AP10" s="32">
        <f t="shared" si="0"/>
        <v>0</v>
      </c>
    </row>
    <row r="11" spans="1:42" ht="46.5" customHeight="1">
      <c r="AK11" s="32">
        <f t="shared" si="1"/>
        <v>0</v>
      </c>
      <c r="AL11" s="32">
        <f t="shared" si="0"/>
        <v>0</v>
      </c>
      <c r="AM11" s="32">
        <f t="shared" si="0"/>
        <v>0</v>
      </c>
      <c r="AN11" s="32">
        <f t="shared" si="0"/>
        <v>0</v>
      </c>
      <c r="AO11" s="32">
        <f t="shared" si="0"/>
        <v>0</v>
      </c>
      <c r="AP11" s="32">
        <f t="shared" si="0"/>
        <v>0</v>
      </c>
    </row>
    <row r="12" spans="1:42" ht="46.5" customHeight="1">
      <c r="AK12" s="32">
        <f t="shared" si="1"/>
        <v>0</v>
      </c>
      <c r="AL12" s="32">
        <f t="shared" si="0"/>
        <v>0</v>
      </c>
      <c r="AM12" s="32">
        <f t="shared" si="0"/>
        <v>0</v>
      </c>
      <c r="AN12" s="32">
        <f t="shared" si="0"/>
        <v>0</v>
      </c>
      <c r="AO12" s="32">
        <f t="shared" si="0"/>
        <v>0</v>
      </c>
      <c r="AP12" s="32">
        <f t="shared" si="0"/>
        <v>0</v>
      </c>
    </row>
    <row r="13" spans="1:42" ht="46.5" customHeight="1">
      <c r="J13" s="127"/>
      <c r="K13" s="127"/>
      <c r="L13" s="127"/>
      <c r="AK13" s="32">
        <f t="shared" si="1"/>
        <v>0</v>
      </c>
      <c r="AL13" s="32">
        <f t="shared" si="0"/>
        <v>0</v>
      </c>
      <c r="AM13" s="32">
        <f t="shared" si="0"/>
        <v>0</v>
      </c>
      <c r="AN13" s="32">
        <f t="shared" si="0"/>
        <v>0</v>
      </c>
      <c r="AO13" s="32">
        <f t="shared" si="0"/>
        <v>0</v>
      </c>
      <c r="AP13" s="32">
        <f t="shared" si="0"/>
        <v>0</v>
      </c>
    </row>
    <row r="14" spans="1:42" ht="46.5" customHeight="1">
      <c r="J14" s="128"/>
      <c r="K14" s="128"/>
      <c r="L14" s="128"/>
      <c r="AK14" s="32">
        <f t="shared" si="1"/>
        <v>0</v>
      </c>
      <c r="AL14" s="32">
        <f t="shared" si="0"/>
        <v>0</v>
      </c>
      <c r="AM14" s="32">
        <f t="shared" si="0"/>
        <v>0</v>
      </c>
      <c r="AN14" s="32">
        <f t="shared" si="0"/>
        <v>0</v>
      </c>
      <c r="AO14" s="32">
        <f t="shared" si="0"/>
        <v>0</v>
      </c>
      <c r="AP14" s="32">
        <f t="shared" si="0"/>
        <v>0</v>
      </c>
    </row>
    <row r="15" spans="1:42" ht="46.5" customHeight="1">
      <c r="AK15" s="32">
        <f t="shared" si="1"/>
        <v>0</v>
      </c>
      <c r="AL15" s="32">
        <f t="shared" si="0"/>
        <v>0</v>
      </c>
      <c r="AM15" s="32">
        <f t="shared" si="0"/>
        <v>0</v>
      </c>
      <c r="AN15" s="32">
        <f t="shared" si="0"/>
        <v>0</v>
      </c>
      <c r="AO15" s="32">
        <f t="shared" si="0"/>
        <v>0</v>
      </c>
      <c r="AP15" s="32">
        <f t="shared" si="0"/>
        <v>0</v>
      </c>
    </row>
    <row r="16" spans="1:42" ht="46.5" customHeight="1">
      <c r="AK16" s="32">
        <f t="shared" si="1"/>
        <v>0</v>
      </c>
      <c r="AL16" s="32">
        <f t="shared" si="0"/>
        <v>0</v>
      </c>
      <c r="AM16" s="32">
        <f t="shared" si="0"/>
        <v>0</v>
      </c>
      <c r="AN16" s="32">
        <f t="shared" si="0"/>
        <v>0</v>
      </c>
      <c r="AO16" s="32">
        <f t="shared" si="0"/>
        <v>0</v>
      </c>
      <c r="AP16" s="32">
        <f t="shared" si="0"/>
        <v>0</v>
      </c>
    </row>
    <row r="17" spans="37:42" ht="46.5" customHeight="1">
      <c r="AK17" s="32">
        <f t="shared" si="1"/>
        <v>0</v>
      </c>
      <c r="AL17" s="32">
        <f t="shared" si="0"/>
        <v>0</v>
      </c>
      <c r="AM17" s="32">
        <f t="shared" si="0"/>
        <v>0</v>
      </c>
      <c r="AN17" s="32">
        <f t="shared" si="0"/>
        <v>0</v>
      </c>
      <c r="AO17" s="32">
        <f t="shared" si="0"/>
        <v>0</v>
      </c>
      <c r="AP17" s="32">
        <f t="shared" si="0"/>
        <v>0</v>
      </c>
    </row>
    <row r="18" spans="37:42" ht="46.5" customHeight="1">
      <c r="AK18" s="32">
        <f t="shared" si="1"/>
        <v>0</v>
      </c>
      <c r="AL18" s="32">
        <f t="shared" si="0"/>
        <v>0</v>
      </c>
      <c r="AM18" s="32">
        <f t="shared" si="0"/>
        <v>0</v>
      </c>
      <c r="AN18" s="32">
        <f t="shared" si="0"/>
        <v>0</v>
      </c>
      <c r="AO18" s="32">
        <f t="shared" si="0"/>
        <v>0</v>
      </c>
      <c r="AP18" s="32">
        <f t="shared" si="0"/>
        <v>0</v>
      </c>
    </row>
    <row r="19" spans="37:42" ht="46.5" customHeight="1">
      <c r="AK19" s="32">
        <f t="shared" si="1"/>
        <v>0</v>
      </c>
      <c r="AL19" s="32">
        <f t="shared" si="0"/>
        <v>0</v>
      </c>
      <c r="AM19" s="32">
        <f t="shared" si="0"/>
        <v>0</v>
      </c>
      <c r="AN19" s="32">
        <f t="shared" si="0"/>
        <v>0</v>
      </c>
      <c r="AO19" s="32">
        <f t="shared" si="0"/>
        <v>0</v>
      </c>
      <c r="AP19" s="32">
        <f t="shared" si="0"/>
        <v>0</v>
      </c>
    </row>
    <row r="20" spans="37:42" ht="46.5" customHeight="1">
      <c r="AK20" s="32">
        <f t="shared" si="1"/>
        <v>0</v>
      </c>
      <c r="AL20" s="32">
        <f t="shared" si="1"/>
        <v>0</v>
      </c>
      <c r="AM20" s="32">
        <f t="shared" si="1"/>
        <v>0</v>
      </c>
      <c r="AN20" s="32">
        <f t="shared" si="1"/>
        <v>0</v>
      </c>
      <c r="AO20" s="32">
        <f t="shared" si="1"/>
        <v>0</v>
      </c>
      <c r="AP20" s="32">
        <f t="shared" si="1"/>
        <v>0</v>
      </c>
    </row>
    <row r="21" spans="37:42" ht="46.5" customHeight="1">
      <c r="AK21" s="32">
        <f t="shared" si="1"/>
        <v>0</v>
      </c>
      <c r="AL21" s="32">
        <f t="shared" si="1"/>
        <v>0</v>
      </c>
      <c r="AM21" s="32">
        <f t="shared" si="1"/>
        <v>0</v>
      </c>
      <c r="AN21" s="32">
        <f t="shared" si="1"/>
        <v>0</v>
      </c>
      <c r="AO21" s="32">
        <f t="shared" si="1"/>
        <v>0</v>
      </c>
      <c r="AP21" s="32">
        <f t="shared" si="1"/>
        <v>0</v>
      </c>
    </row>
    <row r="22" spans="37:42" ht="46.5" customHeight="1">
      <c r="AK22" s="32">
        <f t="shared" si="1"/>
        <v>0</v>
      </c>
      <c r="AL22" s="32">
        <f t="shared" si="1"/>
        <v>0</v>
      </c>
      <c r="AM22" s="32">
        <f t="shared" si="1"/>
        <v>0</v>
      </c>
      <c r="AN22" s="32">
        <f t="shared" si="1"/>
        <v>0</v>
      </c>
      <c r="AO22" s="32">
        <f t="shared" si="1"/>
        <v>0</v>
      </c>
      <c r="AP22" s="32">
        <f t="shared" si="1"/>
        <v>0</v>
      </c>
    </row>
    <row r="23" spans="37:42" ht="46.5" customHeight="1">
      <c r="AK23" s="32">
        <f t="shared" si="1"/>
        <v>0</v>
      </c>
      <c r="AL23" s="32">
        <f t="shared" si="1"/>
        <v>0</v>
      </c>
      <c r="AM23" s="32">
        <f t="shared" si="1"/>
        <v>0</v>
      </c>
      <c r="AN23" s="32">
        <f t="shared" si="1"/>
        <v>0</v>
      </c>
      <c r="AO23" s="32">
        <f t="shared" si="1"/>
        <v>0</v>
      </c>
      <c r="AP23" s="32">
        <f t="shared" si="1"/>
        <v>0</v>
      </c>
    </row>
    <row r="24" spans="37:42" ht="46.5" customHeight="1">
      <c r="AK24" s="32">
        <f t="shared" si="1"/>
        <v>0</v>
      </c>
      <c r="AL24" s="32">
        <f t="shared" si="1"/>
        <v>0</v>
      </c>
      <c r="AM24" s="32">
        <f t="shared" si="1"/>
        <v>0</v>
      </c>
      <c r="AN24" s="32">
        <f t="shared" si="1"/>
        <v>0</v>
      </c>
      <c r="AO24" s="32">
        <f t="shared" si="1"/>
        <v>0</v>
      </c>
      <c r="AP24" s="32">
        <f t="shared" si="1"/>
        <v>0</v>
      </c>
    </row>
    <row r="25" spans="37:42" ht="46.5" customHeight="1">
      <c r="AK25" s="32">
        <f t="shared" si="1"/>
        <v>0</v>
      </c>
      <c r="AL25" s="32">
        <f t="shared" si="1"/>
        <v>0</v>
      </c>
      <c r="AM25" s="32">
        <f t="shared" si="1"/>
        <v>0</v>
      </c>
      <c r="AN25" s="32">
        <f t="shared" si="1"/>
        <v>0</v>
      </c>
      <c r="AO25" s="32">
        <f t="shared" si="1"/>
        <v>0</v>
      </c>
      <c r="AP25" s="32">
        <f t="shared" si="1"/>
        <v>0</v>
      </c>
    </row>
    <row r="26" spans="37:42" ht="46.5" customHeight="1">
      <c r="AK26" s="32">
        <f t="shared" si="1"/>
        <v>0</v>
      </c>
      <c r="AL26" s="32">
        <f t="shared" si="1"/>
        <v>0</v>
      </c>
      <c r="AM26" s="32">
        <f t="shared" si="1"/>
        <v>0</v>
      </c>
      <c r="AN26" s="32">
        <f t="shared" si="1"/>
        <v>0</v>
      </c>
      <c r="AO26" s="32">
        <f t="shared" si="1"/>
        <v>0</v>
      </c>
      <c r="AP26" s="32">
        <f t="shared" si="1"/>
        <v>0</v>
      </c>
    </row>
    <row r="27" spans="37:42" ht="46.5" customHeight="1">
      <c r="AK27" s="32">
        <f t="shared" si="1"/>
        <v>0</v>
      </c>
      <c r="AL27" s="32">
        <f t="shared" si="1"/>
        <v>0</v>
      </c>
      <c r="AM27" s="32">
        <f t="shared" si="1"/>
        <v>0</v>
      </c>
      <c r="AN27" s="32">
        <f t="shared" si="1"/>
        <v>0</v>
      </c>
      <c r="AO27" s="32">
        <f t="shared" si="1"/>
        <v>0</v>
      </c>
      <c r="AP27" s="32">
        <f t="shared" si="1"/>
        <v>0</v>
      </c>
    </row>
    <row r="28" spans="37:42" ht="46.5" customHeight="1">
      <c r="AK28" s="32">
        <f t="shared" si="1"/>
        <v>0</v>
      </c>
      <c r="AL28" s="32">
        <f t="shared" si="1"/>
        <v>0</v>
      </c>
      <c r="AM28" s="32">
        <f t="shared" si="1"/>
        <v>0</v>
      </c>
      <c r="AN28" s="32">
        <f t="shared" si="1"/>
        <v>0</v>
      </c>
      <c r="AO28" s="32">
        <f t="shared" si="1"/>
        <v>0</v>
      </c>
      <c r="AP28" s="32">
        <f t="shared" si="1"/>
        <v>0</v>
      </c>
    </row>
    <row r="29" spans="37:42" ht="46.5" customHeight="1">
      <c r="AK29" s="32">
        <f t="shared" si="1"/>
        <v>0</v>
      </c>
      <c r="AL29" s="32">
        <f t="shared" si="1"/>
        <v>0</v>
      </c>
      <c r="AM29" s="32">
        <f t="shared" si="1"/>
        <v>0</v>
      </c>
      <c r="AN29" s="32">
        <f t="shared" si="1"/>
        <v>0</v>
      </c>
      <c r="AO29" s="32">
        <f t="shared" si="1"/>
        <v>0</v>
      </c>
      <c r="AP29" s="32">
        <f t="shared" si="1"/>
        <v>0</v>
      </c>
    </row>
    <row r="30" spans="37:42" ht="46.5" customHeight="1">
      <c r="AK30" s="32">
        <f t="shared" si="1"/>
        <v>0</v>
      </c>
      <c r="AL30" s="32">
        <f t="shared" si="1"/>
        <v>0</v>
      </c>
      <c r="AM30" s="32">
        <f t="shared" si="1"/>
        <v>0</v>
      </c>
      <c r="AN30" s="32">
        <f t="shared" si="1"/>
        <v>0</v>
      </c>
      <c r="AO30" s="32">
        <f t="shared" si="1"/>
        <v>0</v>
      </c>
      <c r="AP30" s="32">
        <f t="shared" si="1"/>
        <v>0</v>
      </c>
    </row>
    <row r="31" spans="37:42" ht="46.5" customHeight="1">
      <c r="AK31" s="32">
        <f t="shared" si="1"/>
        <v>0</v>
      </c>
      <c r="AL31" s="32">
        <f t="shared" si="1"/>
        <v>0</v>
      </c>
      <c r="AM31" s="32">
        <f t="shared" si="1"/>
        <v>0</v>
      </c>
      <c r="AN31" s="32">
        <f t="shared" si="1"/>
        <v>0</v>
      </c>
      <c r="AO31" s="32">
        <f t="shared" si="1"/>
        <v>0</v>
      </c>
      <c r="AP31" s="32">
        <f t="shared" si="1"/>
        <v>0</v>
      </c>
    </row>
    <row r="32" spans="37:42" ht="46.5" customHeight="1">
      <c r="AK32" s="32">
        <f t="shared" si="1"/>
        <v>0</v>
      </c>
      <c r="AL32" s="32">
        <f t="shared" si="1"/>
        <v>0</v>
      </c>
      <c r="AM32" s="32">
        <f t="shared" si="1"/>
        <v>0</v>
      </c>
      <c r="AN32" s="32">
        <f t="shared" si="1"/>
        <v>0</v>
      </c>
      <c r="AO32" s="32">
        <f t="shared" si="1"/>
        <v>0</v>
      </c>
      <c r="AP32" s="32">
        <f t="shared" si="1"/>
        <v>0</v>
      </c>
    </row>
    <row r="33" spans="37:42" ht="46.5" customHeight="1">
      <c r="AK33" s="32">
        <f t="shared" si="1"/>
        <v>0</v>
      </c>
      <c r="AL33" s="32">
        <f t="shared" si="1"/>
        <v>0</v>
      </c>
      <c r="AM33" s="32">
        <f t="shared" si="1"/>
        <v>0</v>
      </c>
      <c r="AN33" s="32">
        <f t="shared" si="1"/>
        <v>0</v>
      </c>
      <c r="AO33" s="32">
        <f t="shared" si="1"/>
        <v>0</v>
      </c>
      <c r="AP33" s="32">
        <f t="shared" si="1"/>
        <v>0</v>
      </c>
    </row>
    <row r="34" spans="37:42" ht="46.5" customHeight="1">
      <c r="AK34" s="32">
        <f t="shared" si="1"/>
        <v>0</v>
      </c>
      <c r="AL34" s="32">
        <f t="shared" si="1"/>
        <v>0</v>
      </c>
      <c r="AM34" s="32">
        <f t="shared" si="1"/>
        <v>0</v>
      </c>
      <c r="AN34" s="32">
        <f t="shared" si="1"/>
        <v>0</v>
      </c>
      <c r="AO34" s="32">
        <f t="shared" si="1"/>
        <v>0</v>
      </c>
      <c r="AP34" s="32">
        <f t="shared" si="1"/>
        <v>0</v>
      </c>
    </row>
    <row r="35" spans="37:42" ht="46.5" customHeight="1">
      <c r="AK35" s="32">
        <f t="shared" si="1"/>
        <v>0</v>
      </c>
      <c r="AL35" s="32">
        <f t="shared" si="1"/>
        <v>0</v>
      </c>
      <c r="AM35" s="32">
        <f t="shared" si="1"/>
        <v>0</v>
      </c>
      <c r="AN35" s="32">
        <f t="shared" si="1"/>
        <v>0</v>
      </c>
      <c r="AO35" s="32">
        <f t="shared" si="1"/>
        <v>0</v>
      </c>
      <c r="AP35" s="32">
        <f t="shared" si="1"/>
        <v>0</v>
      </c>
    </row>
    <row r="36" spans="37:42" ht="46.5" customHeight="1">
      <c r="AK36" s="32">
        <f t="shared" si="1"/>
        <v>0</v>
      </c>
      <c r="AL36" s="32">
        <f t="shared" si="1"/>
        <v>0</v>
      </c>
      <c r="AM36" s="32">
        <f t="shared" si="1"/>
        <v>0</v>
      </c>
      <c r="AN36" s="32">
        <f t="shared" si="1"/>
        <v>0</v>
      </c>
      <c r="AO36" s="32">
        <f t="shared" si="1"/>
        <v>0</v>
      </c>
      <c r="AP36" s="32">
        <f t="shared" si="1"/>
        <v>0</v>
      </c>
    </row>
    <row r="37" spans="37:42" ht="46.5" customHeight="1">
      <c r="AK37" s="32">
        <f t="shared" si="1"/>
        <v>0</v>
      </c>
      <c r="AL37" s="32">
        <f t="shared" si="1"/>
        <v>0</v>
      </c>
      <c r="AM37" s="32">
        <f t="shared" si="1"/>
        <v>0</v>
      </c>
      <c r="AN37" s="32">
        <f t="shared" si="1"/>
        <v>0</v>
      </c>
      <c r="AO37" s="32">
        <f t="shared" si="1"/>
        <v>0</v>
      </c>
      <c r="AP37" s="32">
        <f t="shared" si="1"/>
        <v>0</v>
      </c>
    </row>
    <row r="38" spans="37:42" ht="46.5" customHeight="1">
      <c r="AK38" s="32">
        <f t="shared" si="1"/>
        <v>0</v>
      </c>
      <c r="AL38" s="32">
        <f t="shared" si="1"/>
        <v>0</v>
      </c>
      <c r="AM38" s="32">
        <f t="shared" si="1"/>
        <v>0</v>
      </c>
      <c r="AN38" s="32">
        <f t="shared" si="1"/>
        <v>0</v>
      </c>
      <c r="AO38" s="32">
        <f t="shared" si="1"/>
        <v>0</v>
      </c>
      <c r="AP38" s="32">
        <f t="shared" si="1"/>
        <v>0</v>
      </c>
    </row>
    <row r="39" spans="37:42" ht="46.5" customHeight="1">
      <c r="AK39" s="32">
        <f t="shared" si="1"/>
        <v>0</v>
      </c>
      <c r="AL39" s="32">
        <f t="shared" si="1"/>
        <v>0</v>
      </c>
      <c r="AM39" s="32">
        <f t="shared" si="1"/>
        <v>0</v>
      </c>
      <c r="AN39" s="32">
        <f t="shared" si="1"/>
        <v>0</v>
      </c>
      <c r="AO39" s="32">
        <f t="shared" si="1"/>
        <v>0</v>
      </c>
      <c r="AP39" s="32">
        <f t="shared" si="1"/>
        <v>0</v>
      </c>
    </row>
    <row r="40" spans="37:42" ht="46.5" customHeight="1">
      <c r="AK40" s="32">
        <f t="shared" si="1"/>
        <v>0</v>
      </c>
      <c r="AL40" s="32">
        <f t="shared" si="1"/>
        <v>0</v>
      </c>
      <c r="AM40" s="32">
        <f t="shared" si="1"/>
        <v>0</v>
      </c>
      <c r="AN40" s="32">
        <f t="shared" si="1"/>
        <v>0</v>
      </c>
      <c r="AO40" s="32">
        <f t="shared" si="1"/>
        <v>0</v>
      </c>
      <c r="AP40" s="32">
        <f t="shared" si="1"/>
        <v>0</v>
      </c>
    </row>
    <row r="41" spans="37:42" ht="46.5" customHeight="1">
      <c r="AK41" s="32">
        <f t="shared" si="1"/>
        <v>0</v>
      </c>
      <c r="AL41" s="32">
        <f t="shared" si="1"/>
        <v>0</v>
      </c>
      <c r="AM41" s="32">
        <f t="shared" si="1"/>
        <v>0</v>
      </c>
      <c r="AN41" s="32">
        <f t="shared" si="1"/>
        <v>0</v>
      </c>
      <c r="AO41" s="32">
        <f t="shared" si="1"/>
        <v>0</v>
      </c>
      <c r="AP41" s="32">
        <f t="shared" si="1"/>
        <v>0</v>
      </c>
    </row>
    <row r="42" spans="37:42" ht="46.5" customHeight="1">
      <c r="AK42" s="32">
        <f t="shared" si="1"/>
        <v>0</v>
      </c>
      <c r="AL42" s="32">
        <f t="shared" si="1"/>
        <v>0</v>
      </c>
      <c r="AM42" s="32">
        <f t="shared" si="1"/>
        <v>0</v>
      </c>
      <c r="AN42" s="32">
        <f t="shared" si="1"/>
        <v>0</v>
      </c>
      <c r="AO42" s="32">
        <f t="shared" si="1"/>
        <v>0</v>
      </c>
      <c r="AP42" s="32">
        <f t="shared" si="1"/>
        <v>0</v>
      </c>
    </row>
    <row r="43" spans="37:42" ht="46.5" customHeight="1">
      <c r="AK43" s="32">
        <f t="shared" si="1"/>
        <v>0</v>
      </c>
      <c r="AL43" s="32">
        <f t="shared" si="1"/>
        <v>0</v>
      </c>
      <c r="AM43" s="32">
        <f t="shared" si="1"/>
        <v>0</v>
      </c>
      <c r="AN43" s="32">
        <f t="shared" si="1"/>
        <v>0</v>
      </c>
      <c r="AO43" s="32">
        <f t="shared" si="1"/>
        <v>0</v>
      </c>
      <c r="AP43" s="32">
        <f t="shared" si="1"/>
        <v>0</v>
      </c>
    </row>
    <row r="44" spans="37:42" ht="46.5" customHeight="1">
      <c r="AK44" s="32">
        <f t="shared" si="1"/>
        <v>0</v>
      </c>
      <c r="AL44" s="32">
        <f t="shared" si="1"/>
        <v>0</v>
      </c>
      <c r="AM44" s="32">
        <f t="shared" si="1"/>
        <v>0</v>
      </c>
      <c r="AN44" s="32">
        <f t="shared" si="1"/>
        <v>0</v>
      </c>
      <c r="AO44" s="32">
        <f t="shared" si="1"/>
        <v>0</v>
      </c>
      <c r="AP44" s="32">
        <f t="shared" si="1"/>
        <v>0</v>
      </c>
    </row>
    <row r="45" spans="37:42" ht="46.5" customHeight="1">
      <c r="AK45" s="32">
        <f t="shared" si="1"/>
        <v>0</v>
      </c>
      <c r="AL45" s="32">
        <f t="shared" si="1"/>
        <v>0</v>
      </c>
      <c r="AM45" s="32">
        <f t="shared" si="1"/>
        <v>0</v>
      </c>
      <c r="AN45" s="32">
        <f t="shared" si="1"/>
        <v>0</v>
      </c>
      <c r="AO45" s="32">
        <f t="shared" si="1"/>
        <v>0</v>
      </c>
      <c r="AP45" s="32">
        <f t="shared" si="1"/>
        <v>0</v>
      </c>
    </row>
    <row r="46" spans="37:42" ht="46.5" customHeight="1">
      <c r="AK46" s="32">
        <f t="shared" si="1"/>
        <v>0</v>
      </c>
      <c r="AL46" s="32">
        <f t="shared" si="1"/>
        <v>0</v>
      </c>
      <c r="AM46" s="32">
        <f t="shared" si="1"/>
        <v>0</v>
      </c>
      <c r="AN46" s="32">
        <f t="shared" si="1"/>
        <v>0</v>
      </c>
      <c r="AO46" s="32">
        <f t="shared" si="1"/>
        <v>0</v>
      </c>
      <c r="AP46" s="32">
        <f t="shared" si="1"/>
        <v>0</v>
      </c>
    </row>
    <row r="47" spans="37:42" ht="46.5" customHeight="1">
      <c r="AK47" s="32">
        <f t="shared" si="1"/>
        <v>0</v>
      </c>
      <c r="AL47" s="32">
        <f t="shared" si="1"/>
        <v>0</v>
      </c>
      <c r="AM47" s="32">
        <f t="shared" si="1"/>
        <v>0</v>
      </c>
      <c r="AN47" s="32">
        <f t="shared" si="1"/>
        <v>0</v>
      </c>
      <c r="AO47" s="32">
        <f t="shared" si="1"/>
        <v>0</v>
      </c>
      <c r="AP47" s="32">
        <f t="shared" si="1"/>
        <v>0</v>
      </c>
    </row>
    <row r="48" spans="37:42" ht="46.5" customHeight="1">
      <c r="AK48" s="32">
        <f t="shared" si="1"/>
        <v>0</v>
      </c>
      <c r="AL48" s="32">
        <f t="shared" si="1"/>
        <v>0</v>
      </c>
      <c r="AM48" s="32">
        <f t="shared" si="1"/>
        <v>0</v>
      </c>
      <c r="AN48" s="32">
        <f t="shared" si="1"/>
        <v>0</v>
      </c>
      <c r="AO48" s="32">
        <f t="shared" si="1"/>
        <v>0</v>
      </c>
      <c r="AP48" s="32">
        <f t="shared" si="1"/>
        <v>0</v>
      </c>
    </row>
    <row r="49" spans="37:42" ht="46.5" customHeight="1">
      <c r="AK49" s="32">
        <f t="shared" si="1"/>
        <v>0</v>
      </c>
      <c r="AL49" s="32">
        <f t="shared" si="1"/>
        <v>0</v>
      </c>
      <c r="AM49" s="32">
        <f t="shared" si="1"/>
        <v>0</v>
      </c>
      <c r="AN49" s="32">
        <f t="shared" si="1"/>
        <v>0</v>
      </c>
      <c r="AO49" s="32">
        <f t="shared" si="1"/>
        <v>0</v>
      </c>
      <c r="AP49" s="32">
        <f t="shared" si="1"/>
        <v>0</v>
      </c>
    </row>
    <row r="50" spans="37:42" ht="46.5" customHeight="1">
      <c r="AK50" s="32">
        <f t="shared" si="1"/>
        <v>0</v>
      </c>
      <c r="AL50" s="32">
        <f t="shared" si="1"/>
        <v>0</v>
      </c>
      <c r="AM50" s="32">
        <f t="shared" si="1"/>
        <v>0</v>
      </c>
      <c r="AN50" s="32">
        <f t="shared" si="1"/>
        <v>0</v>
      </c>
      <c r="AO50" s="32">
        <f t="shared" si="1"/>
        <v>0</v>
      </c>
      <c r="AP50" s="32">
        <f t="shared" si="1"/>
        <v>0</v>
      </c>
    </row>
    <row r="51" spans="37:42" ht="46.5" customHeight="1">
      <c r="AK51" s="32">
        <f t="shared" si="1"/>
        <v>0</v>
      </c>
      <c r="AL51" s="32">
        <f t="shared" si="1"/>
        <v>0</v>
      </c>
      <c r="AM51" s="32">
        <f t="shared" si="1"/>
        <v>0</v>
      </c>
      <c r="AN51" s="32">
        <f t="shared" si="1"/>
        <v>0</v>
      </c>
      <c r="AO51" s="32">
        <f t="shared" si="1"/>
        <v>0</v>
      </c>
      <c r="AP51" s="32">
        <f t="shared" si="1"/>
        <v>0</v>
      </c>
    </row>
    <row r="52" spans="37:42" ht="46.5" customHeight="1">
      <c r="AK52" s="32">
        <f t="shared" si="1"/>
        <v>0</v>
      </c>
      <c r="AL52" s="32">
        <f t="shared" si="1"/>
        <v>0</v>
      </c>
      <c r="AM52" s="32">
        <f t="shared" si="1"/>
        <v>0</v>
      </c>
      <c r="AN52" s="32">
        <f t="shared" si="1"/>
        <v>0</v>
      </c>
      <c r="AO52" s="32">
        <f t="shared" si="1"/>
        <v>0</v>
      </c>
      <c r="AP52" s="32">
        <f t="shared" si="1"/>
        <v>0</v>
      </c>
    </row>
    <row r="53" spans="37:42" ht="46.5" customHeight="1">
      <c r="AK53" s="32">
        <f t="shared" si="1"/>
        <v>0</v>
      </c>
      <c r="AL53" s="32">
        <f t="shared" si="1"/>
        <v>0</v>
      </c>
      <c r="AM53" s="32">
        <f t="shared" si="1"/>
        <v>0</v>
      </c>
      <c r="AN53" s="32">
        <f t="shared" si="1"/>
        <v>0</v>
      </c>
      <c r="AO53" s="32">
        <f t="shared" si="1"/>
        <v>0</v>
      </c>
      <c r="AP53" s="32">
        <f t="shared" si="1"/>
        <v>0</v>
      </c>
    </row>
    <row r="54" spans="37:42" ht="46.5" customHeight="1">
      <c r="AK54" s="32">
        <f t="shared" si="1"/>
        <v>0</v>
      </c>
      <c r="AL54" s="32">
        <f t="shared" si="1"/>
        <v>0</v>
      </c>
      <c r="AM54" s="32">
        <f t="shared" si="1"/>
        <v>0</v>
      </c>
      <c r="AN54" s="32">
        <f t="shared" si="1"/>
        <v>0</v>
      </c>
      <c r="AO54" s="32">
        <f t="shared" si="1"/>
        <v>0</v>
      </c>
      <c r="AP54" s="32">
        <f t="shared" si="1"/>
        <v>0</v>
      </c>
    </row>
    <row r="55" spans="37:42" ht="46.5" customHeight="1">
      <c r="AK55" s="32">
        <f t="shared" si="1"/>
        <v>0</v>
      </c>
      <c r="AL55" s="32">
        <f t="shared" si="1"/>
        <v>0</v>
      </c>
      <c r="AM55" s="32">
        <f t="shared" si="1"/>
        <v>0</v>
      </c>
      <c r="AN55" s="32">
        <f t="shared" si="1"/>
        <v>0</v>
      </c>
      <c r="AO55" s="32">
        <f t="shared" si="1"/>
        <v>0</v>
      </c>
      <c r="AP55" s="32">
        <f t="shared" si="1"/>
        <v>0</v>
      </c>
    </row>
    <row r="56" spans="37:42" ht="46.5" customHeight="1">
      <c r="AK56" s="32">
        <f t="shared" si="1"/>
        <v>0</v>
      </c>
      <c r="AL56" s="32">
        <f t="shared" si="1"/>
        <v>0</v>
      </c>
      <c r="AM56" s="32">
        <f t="shared" si="1"/>
        <v>0</v>
      </c>
      <c r="AN56" s="32">
        <f t="shared" si="1"/>
        <v>0</v>
      </c>
      <c r="AO56" s="32">
        <f t="shared" si="1"/>
        <v>0</v>
      </c>
      <c r="AP56" s="32">
        <f t="shared" si="1"/>
        <v>0</v>
      </c>
    </row>
    <row r="57" spans="37:42" ht="46.5" customHeight="1">
      <c r="AK57" s="32">
        <f t="shared" si="1"/>
        <v>0</v>
      </c>
      <c r="AL57" s="32">
        <f t="shared" si="1"/>
        <v>0</v>
      </c>
      <c r="AM57" s="32">
        <f t="shared" si="1"/>
        <v>0</v>
      </c>
      <c r="AN57" s="32">
        <f t="shared" si="1"/>
        <v>0</v>
      </c>
      <c r="AO57" s="32">
        <f t="shared" si="1"/>
        <v>0</v>
      </c>
      <c r="AP57" s="32">
        <f t="shared" si="1"/>
        <v>0</v>
      </c>
    </row>
    <row r="58" spans="37:42" ht="46.5" customHeight="1">
      <c r="AK58" s="32">
        <f t="shared" si="1"/>
        <v>0</v>
      </c>
      <c r="AL58" s="32">
        <f t="shared" si="1"/>
        <v>0</v>
      </c>
      <c r="AM58" s="32">
        <f t="shared" si="1"/>
        <v>0</v>
      </c>
      <c r="AN58" s="32">
        <f t="shared" si="1"/>
        <v>0</v>
      </c>
      <c r="AO58" s="32">
        <f t="shared" si="1"/>
        <v>0</v>
      </c>
      <c r="AP58" s="32">
        <f t="shared" si="1"/>
        <v>0</v>
      </c>
    </row>
    <row r="59" spans="37:42" ht="46.5" customHeight="1">
      <c r="AK59" s="32">
        <f t="shared" si="1"/>
        <v>0</v>
      </c>
      <c r="AL59" s="32">
        <f t="shared" si="1"/>
        <v>0</v>
      </c>
      <c r="AM59" s="32">
        <f t="shared" si="1"/>
        <v>0</v>
      </c>
      <c r="AN59" s="32">
        <f t="shared" si="1"/>
        <v>0</v>
      </c>
      <c r="AO59" s="32">
        <f t="shared" si="1"/>
        <v>0</v>
      </c>
      <c r="AP59" s="32">
        <f t="shared" si="1"/>
        <v>0</v>
      </c>
    </row>
    <row r="60" spans="37:42" ht="46.5" customHeight="1">
      <c r="AK60" s="32">
        <f t="shared" si="1"/>
        <v>0</v>
      </c>
      <c r="AL60" s="32">
        <f t="shared" ref="AL60:AP110" si="2">+V60-AF60</f>
        <v>0</v>
      </c>
      <c r="AM60" s="32">
        <f t="shared" si="2"/>
        <v>0</v>
      </c>
      <c r="AN60" s="32">
        <f t="shared" si="2"/>
        <v>0</v>
      </c>
      <c r="AO60" s="32">
        <f t="shared" si="2"/>
        <v>0</v>
      </c>
      <c r="AP60" s="32">
        <f t="shared" si="2"/>
        <v>0</v>
      </c>
    </row>
    <row r="61" spans="37:42" ht="46.5" customHeight="1">
      <c r="AK61" s="32">
        <f t="shared" ref="AK61:AP124" si="3">+U61-AE61</f>
        <v>0</v>
      </c>
      <c r="AL61" s="32">
        <f t="shared" si="2"/>
        <v>0</v>
      </c>
      <c r="AM61" s="32">
        <f t="shared" si="2"/>
        <v>0</v>
      </c>
      <c r="AN61" s="32">
        <f t="shared" si="2"/>
        <v>0</v>
      </c>
      <c r="AO61" s="32">
        <f t="shared" si="2"/>
        <v>0</v>
      </c>
      <c r="AP61" s="32">
        <f t="shared" si="2"/>
        <v>0</v>
      </c>
    </row>
    <row r="62" spans="37:42" ht="46.5" customHeight="1">
      <c r="AK62" s="32">
        <f t="shared" si="3"/>
        <v>0</v>
      </c>
      <c r="AL62" s="32">
        <f t="shared" si="2"/>
        <v>0</v>
      </c>
      <c r="AM62" s="32">
        <f t="shared" si="2"/>
        <v>0</v>
      </c>
      <c r="AN62" s="32">
        <f t="shared" si="2"/>
        <v>0</v>
      </c>
      <c r="AO62" s="32">
        <f t="shared" si="2"/>
        <v>0</v>
      </c>
      <c r="AP62" s="32">
        <f t="shared" si="2"/>
        <v>0</v>
      </c>
    </row>
    <row r="63" spans="37:42" ht="46.5" customHeight="1">
      <c r="AK63" s="32">
        <f t="shared" si="3"/>
        <v>0</v>
      </c>
      <c r="AL63" s="32">
        <f t="shared" si="2"/>
        <v>0</v>
      </c>
      <c r="AM63" s="32">
        <f t="shared" si="2"/>
        <v>0</v>
      </c>
      <c r="AN63" s="32">
        <f t="shared" si="2"/>
        <v>0</v>
      </c>
      <c r="AO63" s="32">
        <f t="shared" si="2"/>
        <v>0</v>
      </c>
      <c r="AP63" s="32">
        <f t="shared" si="2"/>
        <v>0</v>
      </c>
    </row>
    <row r="64" spans="37:42" ht="46.5" customHeight="1">
      <c r="AK64" s="32">
        <f t="shared" si="3"/>
        <v>0</v>
      </c>
      <c r="AL64" s="32">
        <f t="shared" si="2"/>
        <v>0</v>
      </c>
      <c r="AM64" s="32">
        <f t="shared" si="2"/>
        <v>0</v>
      </c>
      <c r="AN64" s="32">
        <f t="shared" si="2"/>
        <v>0</v>
      </c>
      <c r="AO64" s="32">
        <f t="shared" si="2"/>
        <v>0</v>
      </c>
      <c r="AP64" s="32">
        <f t="shared" si="2"/>
        <v>0</v>
      </c>
    </row>
    <row r="65" spans="37:42" ht="46.5" customHeight="1">
      <c r="AK65" s="32">
        <f t="shared" si="3"/>
        <v>0</v>
      </c>
      <c r="AL65" s="32">
        <f t="shared" si="2"/>
        <v>0</v>
      </c>
      <c r="AM65" s="32">
        <f t="shared" si="2"/>
        <v>0</v>
      </c>
      <c r="AN65" s="32">
        <f t="shared" si="2"/>
        <v>0</v>
      </c>
      <c r="AO65" s="32">
        <f t="shared" si="2"/>
        <v>0</v>
      </c>
      <c r="AP65" s="32">
        <f t="shared" si="2"/>
        <v>0</v>
      </c>
    </row>
    <row r="66" spans="37:42" ht="46.5" customHeight="1">
      <c r="AK66" s="32">
        <f t="shared" si="3"/>
        <v>0</v>
      </c>
      <c r="AL66" s="32">
        <f t="shared" si="2"/>
        <v>0</v>
      </c>
      <c r="AM66" s="32">
        <f t="shared" si="2"/>
        <v>0</v>
      </c>
      <c r="AN66" s="32">
        <f t="shared" si="2"/>
        <v>0</v>
      </c>
      <c r="AO66" s="32">
        <f t="shared" si="2"/>
        <v>0</v>
      </c>
      <c r="AP66" s="32">
        <f t="shared" si="2"/>
        <v>0</v>
      </c>
    </row>
    <row r="67" spans="37:42" ht="46.5" customHeight="1">
      <c r="AK67" s="32">
        <f t="shared" si="3"/>
        <v>0</v>
      </c>
      <c r="AL67" s="32">
        <f t="shared" si="2"/>
        <v>0</v>
      </c>
      <c r="AM67" s="32">
        <f t="shared" si="2"/>
        <v>0</v>
      </c>
      <c r="AN67" s="32">
        <f t="shared" si="2"/>
        <v>0</v>
      </c>
      <c r="AO67" s="32">
        <f t="shared" si="2"/>
        <v>0</v>
      </c>
      <c r="AP67" s="32">
        <f t="shared" si="2"/>
        <v>0</v>
      </c>
    </row>
    <row r="68" spans="37:42" ht="46.5" customHeight="1">
      <c r="AK68" s="32">
        <f t="shared" si="3"/>
        <v>0</v>
      </c>
      <c r="AL68" s="32">
        <f t="shared" si="2"/>
        <v>0</v>
      </c>
      <c r="AM68" s="32">
        <f t="shared" si="2"/>
        <v>0</v>
      </c>
      <c r="AN68" s="32">
        <f t="shared" si="2"/>
        <v>0</v>
      </c>
      <c r="AO68" s="32">
        <f t="shared" si="2"/>
        <v>0</v>
      </c>
      <c r="AP68" s="32">
        <f t="shared" si="2"/>
        <v>0</v>
      </c>
    </row>
    <row r="69" spans="37:42" ht="46.5" customHeight="1">
      <c r="AK69" s="32">
        <f t="shared" si="3"/>
        <v>0</v>
      </c>
      <c r="AL69" s="32">
        <f t="shared" si="2"/>
        <v>0</v>
      </c>
      <c r="AM69" s="32">
        <f t="shared" si="2"/>
        <v>0</v>
      </c>
      <c r="AN69" s="32">
        <f t="shared" si="2"/>
        <v>0</v>
      </c>
      <c r="AO69" s="32">
        <f t="shared" si="2"/>
        <v>0</v>
      </c>
      <c r="AP69" s="32">
        <f t="shared" si="2"/>
        <v>0</v>
      </c>
    </row>
    <row r="70" spans="37:42" ht="46.5" customHeight="1">
      <c r="AK70" s="32">
        <f t="shared" si="3"/>
        <v>0</v>
      </c>
      <c r="AL70" s="32">
        <f t="shared" si="2"/>
        <v>0</v>
      </c>
      <c r="AM70" s="32">
        <f t="shared" si="2"/>
        <v>0</v>
      </c>
      <c r="AN70" s="32">
        <f t="shared" si="2"/>
        <v>0</v>
      </c>
      <c r="AO70" s="32">
        <f t="shared" si="2"/>
        <v>0</v>
      </c>
      <c r="AP70" s="32">
        <f t="shared" si="2"/>
        <v>0</v>
      </c>
    </row>
    <row r="71" spans="37:42" ht="46.5" customHeight="1">
      <c r="AK71" s="32">
        <f t="shared" si="3"/>
        <v>0</v>
      </c>
      <c r="AL71" s="32">
        <f t="shared" si="2"/>
        <v>0</v>
      </c>
      <c r="AM71" s="32">
        <f t="shared" si="2"/>
        <v>0</v>
      </c>
      <c r="AN71" s="32">
        <f t="shared" si="2"/>
        <v>0</v>
      </c>
      <c r="AO71" s="32">
        <f t="shared" si="2"/>
        <v>0</v>
      </c>
      <c r="AP71" s="32">
        <f t="shared" si="2"/>
        <v>0</v>
      </c>
    </row>
    <row r="72" spans="37:42" ht="46.5" customHeight="1">
      <c r="AK72" s="32">
        <f t="shared" si="3"/>
        <v>0</v>
      </c>
      <c r="AL72" s="32">
        <f t="shared" si="2"/>
        <v>0</v>
      </c>
      <c r="AM72" s="32">
        <f t="shared" si="2"/>
        <v>0</v>
      </c>
      <c r="AN72" s="32">
        <f t="shared" si="2"/>
        <v>0</v>
      </c>
      <c r="AO72" s="32">
        <f t="shared" si="2"/>
        <v>0</v>
      </c>
      <c r="AP72" s="32">
        <f t="shared" si="2"/>
        <v>0</v>
      </c>
    </row>
    <row r="73" spans="37:42" ht="46.5" customHeight="1">
      <c r="AK73" s="32">
        <f t="shared" si="3"/>
        <v>0</v>
      </c>
      <c r="AL73" s="32">
        <f t="shared" si="2"/>
        <v>0</v>
      </c>
      <c r="AM73" s="32">
        <f t="shared" si="2"/>
        <v>0</v>
      </c>
      <c r="AN73" s="32">
        <f t="shared" si="2"/>
        <v>0</v>
      </c>
      <c r="AO73" s="32">
        <f t="shared" si="2"/>
        <v>0</v>
      </c>
      <c r="AP73" s="32">
        <f t="shared" si="2"/>
        <v>0</v>
      </c>
    </row>
    <row r="74" spans="37:42" ht="46.5" customHeight="1">
      <c r="AK74" s="32">
        <f t="shared" si="3"/>
        <v>0</v>
      </c>
      <c r="AL74" s="32">
        <f t="shared" si="2"/>
        <v>0</v>
      </c>
      <c r="AM74" s="32">
        <f t="shared" si="2"/>
        <v>0</v>
      </c>
      <c r="AN74" s="32">
        <f t="shared" si="2"/>
        <v>0</v>
      </c>
      <c r="AO74" s="32">
        <f t="shared" si="2"/>
        <v>0</v>
      </c>
      <c r="AP74" s="32">
        <f t="shared" si="2"/>
        <v>0</v>
      </c>
    </row>
    <row r="75" spans="37:42" ht="46.5" customHeight="1">
      <c r="AK75" s="32">
        <f t="shared" si="3"/>
        <v>0</v>
      </c>
      <c r="AL75" s="32">
        <f t="shared" si="2"/>
        <v>0</v>
      </c>
      <c r="AM75" s="32">
        <f t="shared" si="2"/>
        <v>0</v>
      </c>
      <c r="AN75" s="32">
        <f t="shared" si="2"/>
        <v>0</v>
      </c>
      <c r="AO75" s="32">
        <f t="shared" si="2"/>
        <v>0</v>
      </c>
      <c r="AP75" s="32">
        <f t="shared" si="2"/>
        <v>0</v>
      </c>
    </row>
    <row r="76" spans="37:42" ht="46.5" customHeight="1">
      <c r="AK76" s="32">
        <f t="shared" si="3"/>
        <v>0</v>
      </c>
      <c r="AL76" s="32">
        <f t="shared" si="2"/>
        <v>0</v>
      </c>
      <c r="AM76" s="32">
        <f t="shared" si="2"/>
        <v>0</v>
      </c>
      <c r="AN76" s="32">
        <f t="shared" si="2"/>
        <v>0</v>
      </c>
      <c r="AO76" s="32">
        <f t="shared" si="2"/>
        <v>0</v>
      </c>
      <c r="AP76" s="32">
        <f t="shared" si="2"/>
        <v>0</v>
      </c>
    </row>
    <row r="77" spans="37:42" ht="46.5" customHeight="1">
      <c r="AK77" s="32">
        <f t="shared" si="3"/>
        <v>0</v>
      </c>
      <c r="AL77" s="32">
        <f t="shared" si="2"/>
        <v>0</v>
      </c>
      <c r="AM77" s="32">
        <f t="shared" si="2"/>
        <v>0</v>
      </c>
      <c r="AN77" s="32">
        <f t="shared" si="2"/>
        <v>0</v>
      </c>
      <c r="AO77" s="32">
        <f t="shared" si="2"/>
        <v>0</v>
      </c>
      <c r="AP77" s="32">
        <f t="shared" si="2"/>
        <v>0</v>
      </c>
    </row>
    <row r="78" spans="37:42" ht="46.5" customHeight="1">
      <c r="AK78" s="32">
        <f t="shared" si="3"/>
        <v>0</v>
      </c>
      <c r="AL78" s="32">
        <f t="shared" si="2"/>
        <v>0</v>
      </c>
      <c r="AM78" s="32">
        <f t="shared" si="2"/>
        <v>0</v>
      </c>
      <c r="AN78" s="32">
        <f t="shared" si="2"/>
        <v>0</v>
      </c>
      <c r="AO78" s="32">
        <f t="shared" si="2"/>
        <v>0</v>
      </c>
      <c r="AP78" s="32">
        <f t="shared" si="2"/>
        <v>0</v>
      </c>
    </row>
    <row r="79" spans="37:42" ht="46.5" customHeight="1">
      <c r="AK79" s="32">
        <f t="shared" si="3"/>
        <v>0</v>
      </c>
      <c r="AL79" s="32">
        <f t="shared" si="2"/>
        <v>0</v>
      </c>
      <c r="AM79" s="32">
        <f t="shared" si="2"/>
        <v>0</v>
      </c>
      <c r="AN79" s="32">
        <f t="shared" si="2"/>
        <v>0</v>
      </c>
      <c r="AO79" s="32">
        <f t="shared" si="2"/>
        <v>0</v>
      </c>
      <c r="AP79" s="32">
        <f t="shared" si="2"/>
        <v>0</v>
      </c>
    </row>
    <row r="80" spans="37:42" ht="46.5" customHeight="1">
      <c r="AK80" s="32">
        <f t="shared" si="3"/>
        <v>0</v>
      </c>
      <c r="AL80" s="32">
        <f t="shared" si="2"/>
        <v>0</v>
      </c>
      <c r="AM80" s="32">
        <f t="shared" si="2"/>
        <v>0</v>
      </c>
      <c r="AN80" s="32">
        <f t="shared" si="2"/>
        <v>0</v>
      </c>
      <c r="AO80" s="32">
        <f t="shared" si="2"/>
        <v>0</v>
      </c>
      <c r="AP80" s="32">
        <f t="shared" si="2"/>
        <v>0</v>
      </c>
    </row>
    <row r="81" spans="37:42" ht="46.5" customHeight="1">
      <c r="AK81" s="32">
        <f t="shared" si="3"/>
        <v>0</v>
      </c>
      <c r="AL81" s="32">
        <f t="shared" si="2"/>
        <v>0</v>
      </c>
      <c r="AM81" s="32">
        <f t="shared" si="2"/>
        <v>0</v>
      </c>
      <c r="AN81" s="32">
        <f t="shared" si="2"/>
        <v>0</v>
      </c>
      <c r="AO81" s="32">
        <f t="shared" si="2"/>
        <v>0</v>
      </c>
      <c r="AP81" s="32">
        <f t="shared" si="2"/>
        <v>0</v>
      </c>
    </row>
    <row r="82" spans="37:42" ht="46.5" customHeight="1">
      <c r="AK82" s="32">
        <f t="shared" si="3"/>
        <v>0</v>
      </c>
      <c r="AL82" s="32">
        <f t="shared" si="2"/>
        <v>0</v>
      </c>
      <c r="AM82" s="32">
        <f t="shared" si="2"/>
        <v>0</v>
      </c>
      <c r="AN82" s="32">
        <f t="shared" si="2"/>
        <v>0</v>
      </c>
      <c r="AO82" s="32">
        <f t="shared" si="2"/>
        <v>0</v>
      </c>
      <c r="AP82" s="32">
        <f t="shared" si="2"/>
        <v>0</v>
      </c>
    </row>
    <row r="83" spans="37:42" ht="46.5" customHeight="1">
      <c r="AK83" s="32">
        <f t="shared" si="3"/>
        <v>0</v>
      </c>
      <c r="AL83" s="32">
        <f t="shared" si="2"/>
        <v>0</v>
      </c>
      <c r="AM83" s="32">
        <f t="shared" si="2"/>
        <v>0</v>
      </c>
      <c r="AN83" s="32">
        <f t="shared" si="2"/>
        <v>0</v>
      </c>
      <c r="AO83" s="32">
        <f t="shared" si="2"/>
        <v>0</v>
      </c>
      <c r="AP83" s="32">
        <f t="shared" si="2"/>
        <v>0</v>
      </c>
    </row>
    <row r="84" spans="37:42" ht="46.5" customHeight="1">
      <c r="AK84" s="32">
        <f t="shared" si="3"/>
        <v>0</v>
      </c>
      <c r="AL84" s="32">
        <f t="shared" si="2"/>
        <v>0</v>
      </c>
      <c r="AM84" s="32">
        <f t="shared" si="2"/>
        <v>0</v>
      </c>
      <c r="AN84" s="32">
        <f t="shared" si="2"/>
        <v>0</v>
      </c>
      <c r="AO84" s="32">
        <f t="shared" si="2"/>
        <v>0</v>
      </c>
      <c r="AP84" s="32">
        <f t="shared" si="2"/>
        <v>0</v>
      </c>
    </row>
    <row r="85" spans="37:42" ht="46.5" customHeight="1">
      <c r="AK85" s="32">
        <f t="shared" si="3"/>
        <v>0</v>
      </c>
      <c r="AL85" s="32">
        <f t="shared" si="2"/>
        <v>0</v>
      </c>
      <c r="AM85" s="32">
        <f t="shared" si="2"/>
        <v>0</v>
      </c>
      <c r="AN85" s="32">
        <f t="shared" si="2"/>
        <v>0</v>
      </c>
      <c r="AO85" s="32">
        <f t="shared" si="2"/>
        <v>0</v>
      </c>
      <c r="AP85" s="32">
        <f t="shared" si="2"/>
        <v>0</v>
      </c>
    </row>
    <row r="86" spans="37:42" ht="46.5" customHeight="1">
      <c r="AK86" s="32">
        <f t="shared" si="3"/>
        <v>0</v>
      </c>
      <c r="AL86" s="32">
        <f t="shared" si="2"/>
        <v>0</v>
      </c>
      <c r="AM86" s="32">
        <f t="shared" si="2"/>
        <v>0</v>
      </c>
      <c r="AN86" s="32">
        <f t="shared" si="2"/>
        <v>0</v>
      </c>
      <c r="AO86" s="32">
        <f t="shared" si="2"/>
        <v>0</v>
      </c>
      <c r="AP86" s="32">
        <f t="shared" si="2"/>
        <v>0</v>
      </c>
    </row>
    <row r="87" spans="37:42" ht="46.5" customHeight="1">
      <c r="AK87" s="32">
        <f t="shared" si="3"/>
        <v>0</v>
      </c>
      <c r="AL87" s="32">
        <f t="shared" si="2"/>
        <v>0</v>
      </c>
      <c r="AM87" s="32">
        <f t="shared" si="2"/>
        <v>0</v>
      </c>
      <c r="AN87" s="32">
        <f t="shared" si="2"/>
        <v>0</v>
      </c>
      <c r="AO87" s="32">
        <f t="shared" si="2"/>
        <v>0</v>
      </c>
      <c r="AP87" s="32">
        <f t="shared" si="2"/>
        <v>0</v>
      </c>
    </row>
    <row r="88" spans="37:42" ht="46.5" customHeight="1">
      <c r="AK88" s="32">
        <f t="shared" si="3"/>
        <v>0</v>
      </c>
      <c r="AL88" s="32">
        <f t="shared" si="2"/>
        <v>0</v>
      </c>
      <c r="AM88" s="32">
        <f t="shared" si="2"/>
        <v>0</v>
      </c>
      <c r="AN88" s="32">
        <f t="shared" si="2"/>
        <v>0</v>
      </c>
      <c r="AO88" s="32">
        <f t="shared" si="2"/>
        <v>0</v>
      </c>
      <c r="AP88" s="32">
        <f t="shared" si="2"/>
        <v>0</v>
      </c>
    </row>
    <row r="89" spans="37:42" ht="46.5" customHeight="1">
      <c r="AK89" s="32">
        <f t="shared" si="3"/>
        <v>0</v>
      </c>
      <c r="AL89" s="32">
        <f t="shared" si="2"/>
        <v>0</v>
      </c>
      <c r="AM89" s="32">
        <f t="shared" si="2"/>
        <v>0</v>
      </c>
      <c r="AN89" s="32">
        <f t="shared" si="2"/>
        <v>0</v>
      </c>
      <c r="AO89" s="32">
        <f t="shared" si="2"/>
        <v>0</v>
      </c>
      <c r="AP89" s="32">
        <f t="shared" si="2"/>
        <v>0</v>
      </c>
    </row>
    <row r="90" spans="37:42" ht="46.5" customHeight="1">
      <c r="AK90" s="32">
        <f t="shared" si="3"/>
        <v>0</v>
      </c>
      <c r="AL90" s="32">
        <f t="shared" si="2"/>
        <v>0</v>
      </c>
      <c r="AM90" s="32">
        <f t="shared" si="2"/>
        <v>0</v>
      </c>
      <c r="AN90" s="32">
        <f t="shared" si="2"/>
        <v>0</v>
      </c>
      <c r="AO90" s="32">
        <f t="shared" si="2"/>
        <v>0</v>
      </c>
      <c r="AP90" s="32">
        <f t="shared" si="2"/>
        <v>0</v>
      </c>
    </row>
    <row r="91" spans="37:42" ht="46.5" customHeight="1">
      <c r="AK91" s="32">
        <f t="shared" si="3"/>
        <v>0</v>
      </c>
      <c r="AL91" s="32">
        <f t="shared" si="2"/>
        <v>0</v>
      </c>
      <c r="AM91" s="32">
        <f t="shared" si="2"/>
        <v>0</v>
      </c>
      <c r="AN91" s="32">
        <f t="shared" si="2"/>
        <v>0</v>
      </c>
      <c r="AO91" s="32">
        <f t="shared" si="2"/>
        <v>0</v>
      </c>
      <c r="AP91" s="32">
        <f t="shared" si="2"/>
        <v>0</v>
      </c>
    </row>
    <row r="92" spans="37:42" ht="46.5" customHeight="1">
      <c r="AK92" s="32">
        <f t="shared" si="3"/>
        <v>0</v>
      </c>
      <c r="AL92" s="32">
        <f t="shared" si="2"/>
        <v>0</v>
      </c>
      <c r="AM92" s="32">
        <f t="shared" si="2"/>
        <v>0</v>
      </c>
      <c r="AN92" s="32">
        <f t="shared" si="2"/>
        <v>0</v>
      </c>
      <c r="AO92" s="32">
        <f t="shared" si="2"/>
        <v>0</v>
      </c>
      <c r="AP92" s="32">
        <f t="shared" si="2"/>
        <v>0</v>
      </c>
    </row>
    <row r="93" spans="37:42" ht="46.5" customHeight="1">
      <c r="AK93" s="32">
        <f t="shared" si="3"/>
        <v>0</v>
      </c>
      <c r="AL93" s="32">
        <f t="shared" si="2"/>
        <v>0</v>
      </c>
      <c r="AM93" s="32">
        <f t="shared" si="2"/>
        <v>0</v>
      </c>
      <c r="AN93" s="32">
        <f t="shared" si="2"/>
        <v>0</v>
      </c>
      <c r="AO93" s="32">
        <f t="shared" si="2"/>
        <v>0</v>
      </c>
      <c r="AP93" s="32">
        <f t="shared" si="2"/>
        <v>0</v>
      </c>
    </row>
    <row r="94" spans="37:42" ht="46.5" customHeight="1">
      <c r="AK94" s="32">
        <f t="shared" si="3"/>
        <v>0</v>
      </c>
      <c r="AL94" s="32">
        <f t="shared" si="2"/>
        <v>0</v>
      </c>
      <c r="AM94" s="32">
        <f t="shared" si="2"/>
        <v>0</v>
      </c>
      <c r="AN94" s="32">
        <f t="shared" si="2"/>
        <v>0</v>
      </c>
      <c r="AO94" s="32">
        <f t="shared" si="2"/>
        <v>0</v>
      </c>
      <c r="AP94" s="32">
        <f t="shared" si="2"/>
        <v>0</v>
      </c>
    </row>
    <row r="95" spans="37:42" ht="46.5" customHeight="1">
      <c r="AK95" s="32">
        <f t="shared" si="3"/>
        <v>0</v>
      </c>
      <c r="AL95" s="32">
        <f t="shared" si="2"/>
        <v>0</v>
      </c>
      <c r="AM95" s="32">
        <f t="shared" si="2"/>
        <v>0</v>
      </c>
      <c r="AN95" s="32">
        <f t="shared" si="2"/>
        <v>0</v>
      </c>
      <c r="AO95" s="32">
        <f t="shared" si="2"/>
        <v>0</v>
      </c>
      <c r="AP95" s="32">
        <f t="shared" si="2"/>
        <v>0</v>
      </c>
    </row>
    <row r="96" spans="37:42" ht="46.5" customHeight="1">
      <c r="AK96" s="32">
        <f t="shared" si="3"/>
        <v>0</v>
      </c>
      <c r="AL96" s="32">
        <f t="shared" si="2"/>
        <v>0</v>
      </c>
      <c r="AM96" s="32">
        <f t="shared" si="2"/>
        <v>0</v>
      </c>
      <c r="AN96" s="32">
        <f t="shared" si="2"/>
        <v>0</v>
      </c>
      <c r="AO96" s="32">
        <f t="shared" si="2"/>
        <v>0</v>
      </c>
      <c r="AP96" s="32">
        <f t="shared" si="2"/>
        <v>0</v>
      </c>
    </row>
    <row r="97" spans="37:42" ht="46.5" customHeight="1">
      <c r="AK97" s="32">
        <f t="shared" si="3"/>
        <v>0</v>
      </c>
      <c r="AL97" s="32">
        <f t="shared" si="2"/>
        <v>0</v>
      </c>
      <c r="AM97" s="32">
        <f t="shared" si="2"/>
        <v>0</v>
      </c>
      <c r="AN97" s="32">
        <f t="shared" si="2"/>
        <v>0</v>
      </c>
      <c r="AO97" s="32">
        <f t="shared" si="2"/>
        <v>0</v>
      </c>
      <c r="AP97" s="32">
        <f t="shared" si="2"/>
        <v>0</v>
      </c>
    </row>
    <row r="98" spans="37:42" ht="46.5" customHeight="1">
      <c r="AK98" s="32">
        <f t="shared" si="3"/>
        <v>0</v>
      </c>
      <c r="AL98" s="32">
        <f t="shared" si="2"/>
        <v>0</v>
      </c>
      <c r="AM98" s="32">
        <f t="shared" si="2"/>
        <v>0</v>
      </c>
      <c r="AN98" s="32">
        <f t="shared" si="2"/>
        <v>0</v>
      </c>
      <c r="AO98" s="32">
        <f t="shared" si="2"/>
        <v>0</v>
      </c>
      <c r="AP98" s="32">
        <f t="shared" si="2"/>
        <v>0</v>
      </c>
    </row>
    <row r="99" spans="37:42" ht="46.5" customHeight="1">
      <c r="AK99" s="32">
        <f t="shared" si="3"/>
        <v>0</v>
      </c>
      <c r="AL99" s="32">
        <f t="shared" si="2"/>
        <v>0</v>
      </c>
      <c r="AM99" s="32">
        <f t="shared" si="2"/>
        <v>0</v>
      </c>
      <c r="AN99" s="32">
        <f t="shared" si="2"/>
        <v>0</v>
      </c>
      <c r="AO99" s="32">
        <f t="shared" si="2"/>
        <v>0</v>
      </c>
      <c r="AP99" s="32">
        <f t="shared" si="2"/>
        <v>0</v>
      </c>
    </row>
    <row r="100" spans="37:42" ht="46.5" customHeight="1">
      <c r="AK100" s="32">
        <f t="shared" si="3"/>
        <v>0</v>
      </c>
      <c r="AL100" s="32">
        <f t="shared" si="2"/>
        <v>0</v>
      </c>
      <c r="AM100" s="32">
        <f t="shared" si="2"/>
        <v>0</v>
      </c>
      <c r="AN100" s="32">
        <f t="shared" si="2"/>
        <v>0</v>
      </c>
      <c r="AO100" s="32">
        <f t="shared" si="2"/>
        <v>0</v>
      </c>
      <c r="AP100" s="32">
        <f t="shared" si="2"/>
        <v>0</v>
      </c>
    </row>
    <row r="101" spans="37:42" ht="46.5" customHeight="1">
      <c r="AK101" s="32">
        <f t="shared" si="3"/>
        <v>0</v>
      </c>
      <c r="AL101" s="32">
        <f t="shared" si="2"/>
        <v>0</v>
      </c>
      <c r="AM101" s="32">
        <f t="shared" si="2"/>
        <v>0</v>
      </c>
      <c r="AN101" s="32">
        <f t="shared" si="2"/>
        <v>0</v>
      </c>
      <c r="AO101" s="32">
        <f t="shared" si="2"/>
        <v>0</v>
      </c>
      <c r="AP101" s="32">
        <f t="shared" si="2"/>
        <v>0</v>
      </c>
    </row>
    <row r="102" spans="37:42" ht="46.5" customHeight="1">
      <c r="AK102" s="32">
        <f t="shared" si="3"/>
        <v>0</v>
      </c>
      <c r="AL102" s="32">
        <f t="shared" si="2"/>
        <v>0</v>
      </c>
      <c r="AM102" s="32">
        <f t="shared" si="2"/>
        <v>0</v>
      </c>
      <c r="AN102" s="32">
        <f t="shared" si="2"/>
        <v>0</v>
      </c>
      <c r="AO102" s="32">
        <f t="shared" si="2"/>
        <v>0</v>
      </c>
      <c r="AP102" s="32">
        <f t="shared" si="2"/>
        <v>0</v>
      </c>
    </row>
    <row r="103" spans="37:42" ht="46.5" customHeight="1">
      <c r="AK103" s="32">
        <f t="shared" si="3"/>
        <v>0</v>
      </c>
      <c r="AL103" s="32">
        <f t="shared" si="2"/>
        <v>0</v>
      </c>
      <c r="AM103" s="32">
        <f t="shared" si="2"/>
        <v>0</v>
      </c>
      <c r="AN103" s="32">
        <f t="shared" si="2"/>
        <v>0</v>
      </c>
      <c r="AO103" s="32">
        <f t="shared" si="2"/>
        <v>0</v>
      </c>
      <c r="AP103" s="32">
        <f t="shared" si="2"/>
        <v>0</v>
      </c>
    </row>
    <row r="104" spans="37:42" ht="46.5" customHeight="1">
      <c r="AK104" s="32">
        <f t="shared" si="3"/>
        <v>0</v>
      </c>
      <c r="AL104" s="32">
        <f t="shared" si="2"/>
        <v>0</v>
      </c>
      <c r="AM104" s="32">
        <f t="shared" si="2"/>
        <v>0</v>
      </c>
      <c r="AN104" s="32">
        <f t="shared" si="2"/>
        <v>0</v>
      </c>
      <c r="AO104" s="32">
        <f t="shared" si="2"/>
        <v>0</v>
      </c>
      <c r="AP104" s="32">
        <f t="shared" si="2"/>
        <v>0</v>
      </c>
    </row>
    <row r="105" spans="37:42" ht="46.5" customHeight="1">
      <c r="AK105" s="32">
        <f t="shared" si="3"/>
        <v>0</v>
      </c>
      <c r="AL105" s="32">
        <f t="shared" si="2"/>
        <v>0</v>
      </c>
      <c r="AM105" s="32">
        <f t="shared" si="2"/>
        <v>0</v>
      </c>
      <c r="AN105" s="32">
        <f t="shared" si="2"/>
        <v>0</v>
      </c>
      <c r="AO105" s="32">
        <f t="shared" si="2"/>
        <v>0</v>
      </c>
      <c r="AP105" s="32">
        <f t="shared" si="2"/>
        <v>0</v>
      </c>
    </row>
    <row r="106" spans="37:42" ht="46.5" customHeight="1">
      <c r="AK106" s="32">
        <f t="shared" si="3"/>
        <v>0</v>
      </c>
      <c r="AL106" s="32">
        <f t="shared" si="2"/>
        <v>0</v>
      </c>
      <c r="AM106" s="32">
        <f t="shared" si="2"/>
        <v>0</v>
      </c>
      <c r="AN106" s="32">
        <f t="shared" si="2"/>
        <v>0</v>
      </c>
      <c r="AO106" s="32">
        <f t="shared" si="2"/>
        <v>0</v>
      </c>
      <c r="AP106" s="32">
        <f t="shared" si="2"/>
        <v>0</v>
      </c>
    </row>
    <row r="107" spans="37:42" ht="46.5" customHeight="1">
      <c r="AK107" s="32">
        <f t="shared" si="3"/>
        <v>0</v>
      </c>
      <c r="AL107" s="32">
        <f t="shared" si="2"/>
        <v>0</v>
      </c>
      <c r="AM107" s="32">
        <f t="shared" si="2"/>
        <v>0</v>
      </c>
      <c r="AN107" s="32">
        <f t="shared" si="2"/>
        <v>0</v>
      </c>
      <c r="AO107" s="32">
        <f t="shared" si="2"/>
        <v>0</v>
      </c>
      <c r="AP107" s="32">
        <f t="shared" si="2"/>
        <v>0</v>
      </c>
    </row>
    <row r="108" spans="37:42" ht="46.5" customHeight="1">
      <c r="AK108" s="32">
        <f t="shared" si="3"/>
        <v>0</v>
      </c>
      <c r="AL108" s="32">
        <f t="shared" si="2"/>
        <v>0</v>
      </c>
      <c r="AM108" s="32">
        <f t="shared" si="2"/>
        <v>0</v>
      </c>
      <c r="AN108" s="32">
        <f t="shared" si="2"/>
        <v>0</v>
      </c>
      <c r="AO108" s="32">
        <f t="shared" si="2"/>
        <v>0</v>
      </c>
      <c r="AP108" s="32">
        <f t="shared" si="2"/>
        <v>0</v>
      </c>
    </row>
    <row r="109" spans="37:42" ht="46.5" customHeight="1">
      <c r="AK109" s="32">
        <f t="shared" si="3"/>
        <v>0</v>
      </c>
      <c r="AL109" s="32">
        <f t="shared" si="2"/>
        <v>0</v>
      </c>
      <c r="AM109" s="32">
        <f t="shared" si="2"/>
        <v>0</v>
      </c>
      <c r="AN109" s="32">
        <f t="shared" si="2"/>
        <v>0</v>
      </c>
      <c r="AO109" s="32">
        <f t="shared" si="2"/>
        <v>0</v>
      </c>
      <c r="AP109" s="32">
        <f t="shared" si="2"/>
        <v>0</v>
      </c>
    </row>
    <row r="110" spans="37:42" ht="46.5" customHeight="1">
      <c r="AK110" s="32">
        <f t="shared" si="3"/>
        <v>0</v>
      </c>
      <c r="AL110" s="32">
        <f t="shared" si="2"/>
        <v>0</v>
      </c>
      <c r="AM110" s="32">
        <f t="shared" si="2"/>
        <v>0</v>
      </c>
      <c r="AN110" s="32">
        <f t="shared" si="2"/>
        <v>0</v>
      </c>
      <c r="AO110" s="32">
        <f t="shared" si="2"/>
        <v>0</v>
      </c>
      <c r="AP110" s="32">
        <f t="shared" si="2"/>
        <v>0</v>
      </c>
    </row>
    <row r="111" spans="37:42" ht="46.5" customHeight="1">
      <c r="AK111" s="32">
        <f t="shared" si="3"/>
        <v>0</v>
      </c>
      <c r="AL111" s="32">
        <f t="shared" si="3"/>
        <v>0</v>
      </c>
      <c r="AM111" s="32">
        <f t="shared" si="3"/>
        <v>0</v>
      </c>
      <c r="AN111" s="32">
        <f t="shared" si="3"/>
        <v>0</v>
      </c>
      <c r="AO111" s="32">
        <f t="shared" si="3"/>
        <v>0</v>
      </c>
      <c r="AP111" s="32">
        <f t="shared" si="3"/>
        <v>0</v>
      </c>
    </row>
    <row r="112" spans="37:42" ht="46.5" customHeight="1">
      <c r="AK112" s="32">
        <f t="shared" si="3"/>
        <v>0</v>
      </c>
      <c r="AL112" s="32">
        <f t="shared" si="3"/>
        <v>0</v>
      </c>
      <c r="AM112" s="32">
        <f t="shared" si="3"/>
        <v>0</v>
      </c>
      <c r="AN112" s="32">
        <f t="shared" si="3"/>
        <v>0</v>
      </c>
      <c r="AO112" s="32">
        <f t="shared" si="3"/>
        <v>0</v>
      </c>
      <c r="AP112" s="32">
        <f t="shared" si="3"/>
        <v>0</v>
      </c>
    </row>
    <row r="113" spans="37:42" ht="46.5" customHeight="1">
      <c r="AK113" s="32">
        <f t="shared" si="3"/>
        <v>0</v>
      </c>
      <c r="AL113" s="32">
        <f t="shared" si="3"/>
        <v>0</v>
      </c>
      <c r="AM113" s="32">
        <f t="shared" si="3"/>
        <v>0</v>
      </c>
      <c r="AN113" s="32">
        <f t="shared" si="3"/>
        <v>0</v>
      </c>
      <c r="AO113" s="32">
        <f t="shared" si="3"/>
        <v>0</v>
      </c>
      <c r="AP113" s="32">
        <f t="shared" si="3"/>
        <v>0</v>
      </c>
    </row>
    <row r="114" spans="37:42" ht="46.5" customHeight="1">
      <c r="AK114" s="32">
        <f t="shared" si="3"/>
        <v>0</v>
      </c>
      <c r="AL114" s="32">
        <f t="shared" si="3"/>
        <v>0</v>
      </c>
      <c r="AM114" s="32">
        <f t="shared" si="3"/>
        <v>0</v>
      </c>
      <c r="AN114" s="32">
        <f t="shared" si="3"/>
        <v>0</v>
      </c>
      <c r="AO114" s="32">
        <f t="shared" si="3"/>
        <v>0</v>
      </c>
      <c r="AP114" s="32">
        <f t="shared" si="3"/>
        <v>0</v>
      </c>
    </row>
    <row r="115" spans="37:42" ht="46.5" customHeight="1">
      <c r="AK115" s="32">
        <f t="shared" si="3"/>
        <v>0</v>
      </c>
      <c r="AL115" s="32">
        <f t="shared" si="3"/>
        <v>0</v>
      </c>
      <c r="AM115" s="32">
        <f t="shared" si="3"/>
        <v>0</v>
      </c>
      <c r="AN115" s="32">
        <f t="shared" si="3"/>
        <v>0</v>
      </c>
      <c r="AO115" s="32">
        <f t="shared" si="3"/>
        <v>0</v>
      </c>
      <c r="AP115" s="32">
        <f t="shared" si="3"/>
        <v>0</v>
      </c>
    </row>
    <row r="116" spans="37:42" ht="46.5" customHeight="1">
      <c r="AK116" s="32">
        <f t="shared" si="3"/>
        <v>0</v>
      </c>
      <c r="AL116" s="32">
        <f t="shared" si="3"/>
        <v>0</v>
      </c>
      <c r="AM116" s="32">
        <f t="shared" si="3"/>
        <v>0</v>
      </c>
      <c r="AN116" s="32">
        <f t="shared" si="3"/>
        <v>0</v>
      </c>
      <c r="AO116" s="32">
        <f t="shared" si="3"/>
        <v>0</v>
      </c>
      <c r="AP116" s="32">
        <f t="shared" si="3"/>
        <v>0</v>
      </c>
    </row>
    <row r="117" spans="37:42" ht="46.5" customHeight="1">
      <c r="AK117" s="32">
        <f t="shared" si="3"/>
        <v>0</v>
      </c>
      <c r="AL117" s="32">
        <f t="shared" si="3"/>
        <v>0</v>
      </c>
      <c r="AM117" s="32">
        <f t="shared" si="3"/>
        <v>0</v>
      </c>
      <c r="AN117" s="32">
        <f t="shared" si="3"/>
        <v>0</v>
      </c>
      <c r="AO117" s="32">
        <f t="shared" si="3"/>
        <v>0</v>
      </c>
      <c r="AP117" s="32">
        <f t="shared" si="3"/>
        <v>0</v>
      </c>
    </row>
    <row r="118" spans="37:42" ht="46.5" customHeight="1">
      <c r="AK118" s="32">
        <f t="shared" si="3"/>
        <v>0</v>
      </c>
      <c r="AL118" s="32">
        <f t="shared" si="3"/>
        <v>0</v>
      </c>
      <c r="AM118" s="32">
        <f t="shared" si="3"/>
        <v>0</v>
      </c>
      <c r="AN118" s="32">
        <f t="shared" si="3"/>
        <v>0</v>
      </c>
      <c r="AO118" s="32">
        <f t="shared" si="3"/>
        <v>0</v>
      </c>
      <c r="AP118" s="32">
        <f t="shared" si="3"/>
        <v>0</v>
      </c>
    </row>
    <row r="119" spans="37:42" ht="46.5" customHeight="1">
      <c r="AK119" s="32">
        <f t="shared" si="3"/>
        <v>0</v>
      </c>
      <c r="AL119" s="32">
        <f t="shared" si="3"/>
        <v>0</v>
      </c>
      <c r="AM119" s="32">
        <f t="shared" si="3"/>
        <v>0</v>
      </c>
      <c r="AN119" s="32">
        <f t="shared" si="3"/>
        <v>0</v>
      </c>
      <c r="AO119" s="32">
        <f t="shared" si="3"/>
        <v>0</v>
      </c>
      <c r="AP119" s="32">
        <f t="shared" si="3"/>
        <v>0</v>
      </c>
    </row>
    <row r="120" spans="37:42" ht="46.5" customHeight="1">
      <c r="AK120" s="32">
        <f t="shared" si="3"/>
        <v>0</v>
      </c>
      <c r="AL120" s="32">
        <f t="shared" si="3"/>
        <v>0</v>
      </c>
      <c r="AM120" s="32">
        <f t="shared" si="3"/>
        <v>0</v>
      </c>
      <c r="AN120" s="32">
        <f t="shared" si="3"/>
        <v>0</v>
      </c>
      <c r="AO120" s="32">
        <f t="shared" si="3"/>
        <v>0</v>
      </c>
      <c r="AP120" s="32">
        <f t="shared" si="3"/>
        <v>0</v>
      </c>
    </row>
    <row r="121" spans="37:42" ht="46.5" customHeight="1">
      <c r="AK121" s="32">
        <f t="shared" si="3"/>
        <v>0</v>
      </c>
      <c r="AL121" s="32">
        <f t="shared" si="3"/>
        <v>0</v>
      </c>
      <c r="AM121" s="32">
        <f t="shared" si="3"/>
        <v>0</v>
      </c>
      <c r="AN121" s="32">
        <f t="shared" si="3"/>
        <v>0</v>
      </c>
      <c r="AO121" s="32">
        <f t="shared" si="3"/>
        <v>0</v>
      </c>
      <c r="AP121" s="32">
        <f t="shared" si="3"/>
        <v>0</v>
      </c>
    </row>
    <row r="122" spans="37:42" ht="46.5" customHeight="1">
      <c r="AK122" s="32">
        <f t="shared" si="3"/>
        <v>0</v>
      </c>
      <c r="AL122" s="32">
        <f t="shared" si="3"/>
        <v>0</v>
      </c>
      <c r="AM122" s="32">
        <f t="shared" si="3"/>
        <v>0</v>
      </c>
      <c r="AN122" s="32">
        <f t="shared" si="3"/>
        <v>0</v>
      </c>
      <c r="AO122" s="32">
        <f t="shared" si="3"/>
        <v>0</v>
      </c>
      <c r="AP122" s="32">
        <f t="shared" si="3"/>
        <v>0</v>
      </c>
    </row>
    <row r="123" spans="37:42" ht="46.5" customHeight="1">
      <c r="AK123" s="32">
        <f t="shared" si="3"/>
        <v>0</v>
      </c>
      <c r="AL123" s="32">
        <f t="shared" si="3"/>
        <v>0</v>
      </c>
      <c r="AM123" s="32">
        <f t="shared" si="3"/>
        <v>0</v>
      </c>
      <c r="AN123" s="32">
        <f t="shared" si="3"/>
        <v>0</v>
      </c>
      <c r="AO123" s="32">
        <f t="shared" si="3"/>
        <v>0</v>
      </c>
      <c r="AP123" s="32">
        <f t="shared" si="3"/>
        <v>0</v>
      </c>
    </row>
    <row r="124" spans="37:42" ht="46.5" customHeight="1">
      <c r="AK124" s="32">
        <f t="shared" si="3"/>
        <v>0</v>
      </c>
      <c r="AL124" s="32">
        <f t="shared" si="3"/>
        <v>0</v>
      </c>
      <c r="AM124" s="32">
        <f t="shared" si="3"/>
        <v>0</v>
      </c>
      <c r="AN124" s="32">
        <f t="shared" si="3"/>
        <v>0</v>
      </c>
      <c r="AO124" s="32">
        <f t="shared" si="3"/>
        <v>0</v>
      </c>
      <c r="AP124" s="32">
        <f t="shared" si="3"/>
        <v>0</v>
      </c>
    </row>
    <row r="125" spans="37:42" ht="46.5" customHeight="1">
      <c r="AK125" s="32">
        <f t="shared" ref="AK125:AP167" si="4">+U125-AE125</f>
        <v>0</v>
      </c>
      <c r="AL125" s="32">
        <f t="shared" si="4"/>
        <v>0</v>
      </c>
      <c r="AM125" s="32">
        <f t="shared" si="4"/>
        <v>0</v>
      </c>
      <c r="AN125" s="32">
        <f t="shared" si="4"/>
        <v>0</v>
      </c>
      <c r="AO125" s="32">
        <f t="shared" si="4"/>
        <v>0</v>
      </c>
      <c r="AP125" s="32">
        <f t="shared" si="4"/>
        <v>0</v>
      </c>
    </row>
    <row r="126" spans="37:42" ht="46.5" customHeight="1">
      <c r="AK126" s="32">
        <f t="shared" si="4"/>
        <v>0</v>
      </c>
      <c r="AL126" s="32">
        <f t="shared" si="4"/>
        <v>0</v>
      </c>
      <c r="AM126" s="32">
        <f t="shared" si="4"/>
        <v>0</v>
      </c>
      <c r="AN126" s="32">
        <f t="shared" si="4"/>
        <v>0</v>
      </c>
      <c r="AO126" s="32">
        <f t="shared" si="4"/>
        <v>0</v>
      </c>
      <c r="AP126" s="32">
        <f t="shared" si="4"/>
        <v>0</v>
      </c>
    </row>
    <row r="127" spans="37:42" ht="46.5" customHeight="1">
      <c r="AK127" s="32">
        <f t="shared" si="4"/>
        <v>0</v>
      </c>
      <c r="AL127" s="32">
        <f t="shared" si="4"/>
        <v>0</v>
      </c>
      <c r="AM127" s="32">
        <f t="shared" si="4"/>
        <v>0</v>
      </c>
      <c r="AN127" s="32">
        <f t="shared" si="4"/>
        <v>0</v>
      </c>
      <c r="AO127" s="32">
        <f t="shared" si="4"/>
        <v>0</v>
      </c>
      <c r="AP127" s="32">
        <f t="shared" si="4"/>
        <v>0</v>
      </c>
    </row>
    <row r="128" spans="37:42" ht="46.5" customHeight="1">
      <c r="AK128" s="32">
        <f t="shared" si="4"/>
        <v>0</v>
      </c>
      <c r="AL128" s="32">
        <f t="shared" si="4"/>
        <v>0</v>
      </c>
      <c r="AM128" s="32">
        <f t="shared" si="4"/>
        <v>0</v>
      </c>
      <c r="AN128" s="32">
        <f t="shared" si="4"/>
        <v>0</v>
      </c>
      <c r="AO128" s="32">
        <f t="shared" si="4"/>
        <v>0</v>
      </c>
      <c r="AP128" s="32">
        <f t="shared" si="4"/>
        <v>0</v>
      </c>
    </row>
    <row r="129" spans="37:42" ht="46.5" customHeight="1">
      <c r="AK129" s="32">
        <f t="shared" si="4"/>
        <v>0</v>
      </c>
      <c r="AL129" s="32">
        <f t="shared" si="4"/>
        <v>0</v>
      </c>
      <c r="AM129" s="32">
        <f t="shared" si="4"/>
        <v>0</v>
      </c>
      <c r="AN129" s="32">
        <f t="shared" si="4"/>
        <v>0</v>
      </c>
      <c r="AO129" s="32">
        <f t="shared" si="4"/>
        <v>0</v>
      </c>
      <c r="AP129" s="32">
        <f t="shared" si="4"/>
        <v>0</v>
      </c>
    </row>
    <row r="130" spans="37:42" ht="46.5" customHeight="1">
      <c r="AK130" s="32">
        <f t="shared" si="4"/>
        <v>0</v>
      </c>
      <c r="AL130" s="32">
        <f t="shared" si="4"/>
        <v>0</v>
      </c>
      <c r="AM130" s="32">
        <f t="shared" si="4"/>
        <v>0</v>
      </c>
      <c r="AN130" s="32">
        <f t="shared" si="4"/>
        <v>0</v>
      </c>
      <c r="AO130" s="32">
        <f t="shared" si="4"/>
        <v>0</v>
      </c>
      <c r="AP130" s="32">
        <f t="shared" si="4"/>
        <v>0</v>
      </c>
    </row>
    <row r="131" spans="37:42" ht="46.5" customHeight="1">
      <c r="AK131" s="32">
        <f t="shared" si="4"/>
        <v>0</v>
      </c>
      <c r="AL131" s="32">
        <f t="shared" si="4"/>
        <v>0</v>
      </c>
      <c r="AM131" s="32">
        <f t="shared" si="4"/>
        <v>0</v>
      </c>
      <c r="AN131" s="32">
        <f t="shared" si="4"/>
        <v>0</v>
      </c>
      <c r="AO131" s="32">
        <f t="shared" si="4"/>
        <v>0</v>
      </c>
      <c r="AP131" s="32">
        <f t="shared" si="4"/>
        <v>0</v>
      </c>
    </row>
    <row r="132" spans="37:42" ht="46.5" customHeight="1">
      <c r="AK132" s="32">
        <f t="shared" si="4"/>
        <v>0</v>
      </c>
      <c r="AL132" s="32">
        <f t="shared" si="4"/>
        <v>0</v>
      </c>
      <c r="AM132" s="32">
        <f t="shared" si="4"/>
        <v>0</v>
      </c>
      <c r="AN132" s="32">
        <f t="shared" si="4"/>
        <v>0</v>
      </c>
      <c r="AO132" s="32">
        <f t="shared" si="4"/>
        <v>0</v>
      </c>
      <c r="AP132" s="32">
        <f t="shared" si="4"/>
        <v>0</v>
      </c>
    </row>
    <row r="133" spans="37:42" ht="46.5" customHeight="1">
      <c r="AK133" s="32">
        <f t="shared" si="4"/>
        <v>0</v>
      </c>
      <c r="AL133" s="32">
        <f t="shared" si="4"/>
        <v>0</v>
      </c>
      <c r="AM133" s="32">
        <f t="shared" si="4"/>
        <v>0</v>
      </c>
      <c r="AN133" s="32">
        <f t="shared" si="4"/>
        <v>0</v>
      </c>
      <c r="AO133" s="32">
        <f t="shared" si="4"/>
        <v>0</v>
      </c>
      <c r="AP133" s="32">
        <f t="shared" si="4"/>
        <v>0</v>
      </c>
    </row>
    <row r="134" spans="37:42" ht="46.5" customHeight="1">
      <c r="AK134" s="32">
        <f t="shared" si="4"/>
        <v>0</v>
      </c>
      <c r="AL134" s="32">
        <f t="shared" si="4"/>
        <v>0</v>
      </c>
      <c r="AM134" s="32">
        <f t="shared" si="4"/>
        <v>0</v>
      </c>
      <c r="AN134" s="32">
        <f t="shared" si="4"/>
        <v>0</v>
      </c>
      <c r="AO134" s="32">
        <f t="shared" si="4"/>
        <v>0</v>
      </c>
      <c r="AP134" s="32">
        <f t="shared" si="4"/>
        <v>0</v>
      </c>
    </row>
    <row r="135" spans="37:42" ht="46.5" customHeight="1">
      <c r="AK135" s="32">
        <f t="shared" si="4"/>
        <v>0</v>
      </c>
      <c r="AL135" s="32">
        <f t="shared" si="4"/>
        <v>0</v>
      </c>
      <c r="AM135" s="32">
        <f t="shared" si="4"/>
        <v>0</v>
      </c>
      <c r="AN135" s="32">
        <f t="shared" si="4"/>
        <v>0</v>
      </c>
      <c r="AO135" s="32">
        <f t="shared" si="4"/>
        <v>0</v>
      </c>
      <c r="AP135" s="32">
        <f t="shared" si="4"/>
        <v>0</v>
      </c>
    </row>
    <row r="136" spans="37:42" ht="46.5" customHeight="1">
      <c r="AK136" s="32">
        <f t="shared" si="4"/>
        <v>0</v>
      </c>
      <c r="AL136" s="32">
        <f t="shared" si="4"/>
        <v>0</v>
      </c>
      <c r="AM136" s="32">
        <f t="shared" si="4"/>
        <v>0</v>
      </c>
      <c r="AN136" s="32">
        <f t="shared" si="4"/>
        <v>0</v>
      </c>
      <c r="AO136" s="32">
        <f t="shared" si="4"/>
        <v>0</v>
      </c>
      <c r="AP136" s="32">
        <f t="shared" si="4"/>
        <v>0</v>
      </c>
    </row>
    <row r="137" spans="37:42" ht="46.5" customHeight="1">
      <c r="AK137" s="32">
        <f t="shared" si="4"/>
        <v>0</v>
      </c>
      <c r="AL137" s="32">
        <f t="shared" si="4"/>
        <v>0</v>
      </c>
      <c r="AM137" s="32">
        <f t="shared" si="4"/>
        <v>0</v>
      </c>
      <c r="AN137" s="32">
        <f t="shared" si="4"/>
        <v>0</v>
      </c>
      <c r="AO137" s="32">
        <f t="shared" si="4"/>
        <v>0</v>
      </c>
      <c r="AP137" s="32">
        <f t="shared" si="4"/>
        <v>0</v>
      </c>
    </row>
    <row r="138" spans="37:42" ht="46.5" customHeight="1">
      <c r="AK138" s="32">
        <f t="shared" si="4"/>
        <v>0</v>
      </c>
      <c r="AL138" s="32">
        <f t="shared" si="4"/>
        <v>0</v>
      </c>
      <c r="AM138" s="32">
        <f t="shared" si="4"/>
        <v>0</v>
      </c>
      <c r="AN138" s="32">
        <f t="shared" si="4"/>
        <v>0</v>
      </c>
      <c r="AO138" s="32">
        <f t="shared" si="4"/>
        <v>0</v>
      </c>
      <c r="AP138" s="32">
        <f t="shared" si="4"/>
        <v>0</v>
      </c>
    </row>
    <row r="139" spans="37:42" ht="46.5" customHeight="1">
      <c r="AK139" s="32">
        <f t="shared" si="4"/>
        <v>0</v>
      </c>
      <c r="AL139" s="32">
        <f t="shared" si="4"/>
        <v>0</v>
      </c>
      <c r="AM139" s="32">
        <f t="shared" si="4"/>
        <v>0</v>
      </c>
      <c r="AN139" s="32">
        <f t="shared" si="4"/>
        <v>0</v>
      </c>
      <c r="AO139" s="32">
        <f t="shared" si="4"/>
        <v>0</v>
      </c>
      <c r="AP139" s="32">
        <f t="shared" si="4"/>
        <v>0</v>
      </c>
    </row>
    <row r="140" spans="37:42" ht="46.5" customHeight="1">
      <c r="AK140" s="32">
        <f t="shared" si="4"/>
        <v>0</v>
      </c>
      <c r="AL140" s="32">
        <f t="shared" si="4"/>
        <v>0</v>
      </c>
      <c r="AM140" s="32">
        <f t="shared" si="4"/>
        <v>0</v>
      </c>
      <c r="AN140" s="32">
        <f t="shared" si="4"/>
        <v>0</v>
      </c>
      <c r="AO140" s="32">
        <f t="shared" si="4"/>
        <v>0</v>
      </c>
      <c r="AP140" s="32">
        <f t="shared" si="4"/>
        <v>0</v>
      </c>
    </row>
    <row r="141" spans="37:42" ht="46.5" customHeight="1">
      <c r="AK141" s="32">
        <f t="shared" si="4"/>
        <v>0</v>
      </c>
      <c r="AL141" s="32">
        <f t="shared" si="4"/>
        <v>0</v>
      </c>
      <c r="AM141" s="32">
        <f t="shared" si="4"/>
        <v>0</v>
      </c>
      <c r="AN141" s="32">
        <f t="shared" si="4"/>
        <v>0</v>
      </c>
      <c r="AO141" s="32">
        <f t="shared" si="4"/>
        <v>0</v>
      </c>
      <c r="AP141" s="32">
        <f t="shared" si="4"/>
        <v>0</v>
      </c>
    </row>
    <row r="142" spans="37:42" ht="46.5" customHeight="1">
      <c r="AK142" s="32">
        <f t="shared" si="4"/>
        <v>0</v>
      </c>
      <c r="AL142" s="32">
        <f t="shared" si="4"/>
        <v>0</v>
      </c>
      <c r="AM142" s="32">
        <f t="shared" si="4"/>
        <v>0</v>
      </c>
      <c r="AN142" s="32">
        <f t="shared" si="4"/>
        <v>0</v>
      </c>
      <c r="AO142" s="32">
        <f t="shared" si="4"/>
        <v>0</v>
      </c>
      <c r="AP142" s="32">
        <f t="shared" si="4"/>
        <v>0</v>
      </c>
    </row>
    <row r="143" spans="37:42" ht="46.5" customHeight="1">
      <c r="AK143" s="32">
        <f t="shared" si="4"/>
        <v>0</v>
      </c>
      <c r="AL143" s="32">
        <f t="shared" si="4"/>
        <v>0</v>
      </c>
      <c r="AM143" s="32">
        <f t="shared" si="4"/>
        <v>0</v>
      </c>
      <c r="AN143" s="32">
        <f t="shared" si="4"/>
        <v>0</v>
      </c>
      <c r="AO143" s="32">
        <f t="shared" si="4"/>
        <v>0</v>
      </c>
      <c r="AP143" s="32">
        <f t="shared" si="4"/>
        <v>0</v>
      </c>
    </row>
    <row r="144" spans="37:42" ht="46.5" customHeight="1">
      <c r="AK144" s="32">
        <f t="shared" si="4"/>
        <v>0</v>
      </c>
      <c r="AL144" s="32">
        <f t="shared" si="4"/>
        <v>0</v>
      </c>
      <c r="AM144" s="32">
        <f t="shared" si="4"/>
        <v>0</v>
      </c>
      <c r="AN144" s="32">
        <f t="shared" si="4"/>
        <v>0</v>
      </c>
      <c r="AO144" s="32">
        <f t="shared" si="4"/>
        <v>0</v>
      </c>
      <c r="AP144" s="32">
        <f t="shared" si="4"/>
        <v>0</v>
      </c>
    </row>
    <row r="145" spans="37:42" ht="46.5" customHeight="1">
      <c r="AK145" s="32">
        <f t="shared" si="4"/>
        <v>0</v>
      </c>
      <c r="AL145" s="32">
        <f t="shared" si="4"/>
        <v>0</v>
      </c>
      <c r="AM145" s="32">
        <f t="shared" si="4"/>
        <v>0</v>
      </c>
      <c r="AN145" s="32">
        <f t="shared" si="4"/>
        <v>0</v>
      </c>
      <c r="AO145" s="32">
        <f t="shared" si="4"/>
        <v>0</v>
      </c>
      <c r="AP145" s="32">
        <f t="shared" si="4"/>
        <v>0</v>
      </c>
    </row>
    <row r="146" spans="37:42" ht="46.5" customHeight="1">
      <c r="AK146" s="32">
        <f t="shared" si="4"/>
        <v>0</v>
      </c>
      <c r="AL146" s="32">
        <f t="shared" si="4"/>
        <v>0</v>
      </c>
      <c r="AM146" s="32">
        <f t="shared" si="4"/>
        <v>0</v>
      </c>
      <c r="AN146" s="32">
        <f t="shared" si="4"/>
        <v>0</v>
      </c>
      <c r="AO146" s="32">
        <f t="shared" si="4"/>
        <v>0</v>
      </c>
      <c r="AP146" s="32">
        <f t="shared" si="4"/>
        <v>0</v>
      </c>
    </row>
    <row r="147" spans="37:42" ht="46.5" customHeight="1">
      <c r="AK147" s="32">
        <f t="shared" si="4"/>
        <v>0</v>
      </c>
      <c r="AL147" s="32">
        <f t="shared" si="4"/>
        <v>0</v>
      </c>
      <c r="AM147" s="32">
        <f t="shared" si="4"/>
        <v>0</v>
      </c>
      <c r="AN147" s="32">
        <f t="shared" si="4"/>
        <v>0</v>
      </c>
      <c r="AO147" s="32">
        <f t="shared" si="4"/>
        <v>0</v>
      </c>
      <c r="AP147" s="32">
        <f t="shared" si="4"/>
        <v>0</v>
      </c>
    </row>
    <row r="148" spans="37:42" ht="46.5" customHeight="1">
      <c r="AK148" s="32">
        <f t="shared" si="4"/>
        <v>0</v>
      </c>
      <c r="AL148" s="32">
        <f t="shared" si="4"/>
        <v>0</v>
      </c>
      <c r="AM148" s="32">
        <f t="shared" si="4"/>
        <v>0</v>
      </c>
      <c r="AN148" s="32">
        <f t="shared" si="4"/>
        <v>0</v>
      </c>
      <c r="AO148" s="32">
        <f t="shared" si="4"/>
        <v>0</v>
      </c>
      <c r="AP148" s="32">
        <f t="shared" si="4"/>
        <v>0</v>
      </c>
    </row>
    <row r="149" spans="37:42" ht="46.5" customHeight="1">
      <c r="AK149" s="32">
        <f t="shared" si="4"/>
        <v>0</v>
      </c>
      <c r="AL149" s="32">
        <f t="shared" si="4"/>
        <v>0</v>
      </c>
      <c r="AM149" s="32">
        <f t="shared" si="4"/>
        <v>0</v>
      </c>
      <c r="AN149" s="32">
        <f t="shared" si="4"/>
        <v>0</v>
      </c>
      <c r="AO149" s="32">
        <f t="shared" si="4"/>
        <v>0</v>
      </c>
      <c r="AP149" s="32">
        <f t="shared" si="4"/>
        <v>0</v>
      </c>
    </row>
    <row r="150" spans="37:42" ht="46.5" customHeight="1">
      <c r="AK150" s="32">
        <f t="shared" si="4"/>
        <v>0</v>
      </c>
      <c r="AL150" s="32">
        <f t="shared" si="4"/>
        <v>0</v>
      </c>
      <c r="AM150" s="32">
        <f t="shared" si="4"/>
        <v>0</v>
      </c>
      <c r="AN150" s="32">
        <f t="shared" si="4"/>
        <v>0</v>
      </c>
      <c r="AO150" s="32">
        <f t="shared" si="4"/>
        <v>0</v>
      </c>
      <c r="AP150" s="32">
        <f t="shared" si="4"/>
        <v>0</v>
      </c>
    </row>
    <row r="151" spans="37:42" ht="46.5" customHeight="1">
      <c r="AK151" s="32">
        <f t="shared" si="4"/>
        <v>0</v>
      </c>
      <c r="AL151" s="32">
        <f t="shared" si="4"/>
        <v>0</v>
      </c>
      <c r="AM151" s="32">
        <f t="shared" si="4"/>
        <v>0</v>
      </c>
      <c r="AN151" s="32">
        <f t="shared" si="4"/>
        <v>0</v>
      </c>
      <c r="AO151" s="32">
        <f t="shared" si="4"/>
        <v>0</v>
      </c>
      <c r="AP151" s="32">
        <f t="shared" si="4"/>
        <v>0</v>
      </c>
    </row>
    <row r="152" spans="37:42" ht="46.5" customHeight="1">
      <c r="AK152" s="32">
        <f t="shared" si="4"/>
        <v>0</v>
      </c>
      <c r="AL152" s="32">
        <f t="shared" si="4"/>
        <v>0</v>
      </c>
      <c r="AM152" s="32">
        <f t="shared" si="4"/>
        <v>0</v>
      </c>
      <c r="AN152" s="32">
        <f t="shared" si="4"/>
        <v>0</v>
      </c>
      <c r="AO152" s="32">
        <f t="shared" si="4"/>
        <v>0</v>
      </c>
      <c r="AP152" s="32">
        <f t="shared" si="4"/>
        <v>0</v>
      </c>
    </row>
    <row r="153" spans="37:42" ht="46.5" customHeight="1">
      <c r="AK153" s="32">
        <f t="shared" si="4"/>
        <v>0</v>
      </c>
      <c r="AL153" s="32">
        <f t="shared" si="4"/>
        <v>0</v>
      </c>
      <c r="AM153" s="32">
        <f t="shared" si="4"/>
        <v>0</v>
      </c>
      <c r="AN153" s="32">
        <f t="shared" si="4"/>
        <v>0</v>
      </c>
      <c r="AO153" s="32">
        <f t="shared" si="4"/>
        <v>0</v>
      </c>
      <c r="AP153" s="32">
        <f t="shared" si="4"/>
        <v>0</v>
      </c>
    </row>
    <row r="154" spans="37:42" ht="46.5" customHeight="1">
      <c r="AK154" s="32">
        <f t="shared" si="4"/>
        <v>0</v>
      </c>
      <c r="AL154" s="32">
        <f t="shared" si="4"/>
        <v>0</v>
      </c>
      <c r="AM154" s="32">
        <f t="shared" si="4"/>
        <v>0</v>
      </c>
      <c r="AN154" s="32">
        <f t="shared" si="4"/>
        <v>0</v>
      </c>
      <c r="AO154" s="32">
        <f t="shared" si="4"/>
        <v>0</v>
      </c>
      <c r="AP154" s="32">
        <f t="shared" si="4"/>
        <v>0</v>
      </c>
    </row>
    <row r="155" spans="37:42" ht="46.5" customHeight="1">
      <c r="AK155" s="32">
        <f t="shared" si="4"/>
        <v>0</v>
      </c>
      <c r="AL155" s="32">
        <f t="shared" si="4"/>
        <v>0</v>
      </c>
      <c r="AM155" s="32">
        <f t="shared" si="4"/>
        <v>0</v>
      </c>
      <c r="AN155" s="32">
        <f t="shared" si="4"/>
        <v>0</v>
      </c>
      <c r="AO155" s="32">
        <f t="shared" si="4"/>
        <v>0</v>
      </c>
      <c r="AP155" s="32">
        <f t="shared" si="4"/>
        <v>0</v>
      </c>
    </row>
    <row r="156" spans="37:42" ht="46.5" customHeight="1">
      <c r="AK156" s="32">
        <f t="shared" si="4"/>
        <v>0</v>
      </c>
      <c r="AL156" s="32">
        <f t="shared" si="4"/>
        <v>0</v>
      </c>
      <c r="AM156" s="32">
        <f t="shared" si="4"/>
        <v>0</v>
      </c>
      <c r="AN156" s="32">
        <f t="shared" si="4"/>
        <v>0</v>
      </c>
      <c r="AO156" s="32">
        <f t="shared" si="4"/>
        <v>0</v>
      </c>
      <c r="AP156" s="32">
        <f t="shared" si="4"/>
        <v>0</v>
      </c>
    </row>
    <row r="157" spans="37:42" ht="46.5" customHeight="1">
      <c r="AK157" s="32">
        <f t="shared" si="4"/>
        <v>0</v>
      </c>
      <c r="AL157" s="32">
        <f t="shared" si="4"/>
        <v>0</v>
      </c>
      <c r="AM157" s="32">
        <f t="shared" si="4"/>
        <v>0</v>
      </c>
      <c r="AN157" s="32">
        <f t="shared" si="4"/>
        <v>0</v>
      </c>
      <c r="AO157" s="32">
        <f t="shared" si="4"/>
        <v>0</v>
      </c>
      <c r="AP157" s="32">
        <f t="shared" si="4"/>
        <v>0</v>
      </c>
    </row>
    <row r="158" spans="37:42" ht="46.5" customHeight="1">
      <c r="AK158" s="32">
        <f t="shared" si="4"/>
        <v>0</v>
      </c>
      <c r="AL158" s="32">
        <f t="shared" si="4"/>
        <v>0</v>
      </c>
      <c r="AM158" s="32">
        <f t="shared" si="4"/>
        <v>0</v>
      </c>
      <c r="AN158" s="32">
        <f t="shared" si="4"/>
        <v>0</v>
      </c>
      <c r="AO158" s="32">
        <f t="shared" si="4"/>
        <v>0</v>
      </c>
      <c r="AP158" s="32">
        <f t="shared" si="4"/>
        <v>0</v>
      </c>
    </row>
    <row r="159" spans="37:42" ht="46.5" customHeight="1">
      <c r="AK159" s="32">
        <f t="shared" si="4"/>
        <v>0</v>
      </c>
      <c r="AL159" s="32">
        <f t="shared" si="4"/>
        <v>0</v>
      </c>
      <c r="AM159" s="32">
        <f t="shared" si="4"/>
        <v>0</v>
      </c>
      <c r="AN159" s="32">
        <f t="shared" si="4"/>
        <v>0</v>
      </c>
      <c r="AO159" s="32">
        <f t="shared" si="4"/>
        <v>0</v>
      </c>
      <c r="AP159" s="32">
        <f t="shared" si="4"/>
        <v>0</v>
      </c>
    </row>
    <row r="160" spans="37:42" ht="46.5" customHeight="1">
      <c r="AK160" s="32">
        <f t="shared" si="4"/>
        <v>0</v>
      </c>
      <c r="AL160" s="32">
        <f t="shared" si="4"/>
        <v>0</v>
      </c>
      <c r="AM160" s="32">
        <f t="shared" si="4"/>
        <v>0</v>
      </c>
      <c r="AN160" s="32">
        <f t="shared" si="4"/>
        <v>0</v>
      </c>
      <c r="AO160" s="32">
        <f t="shared" si="4"/>
        <v>0</v>
      </c>
      <c r="AP160" s="32">
        <f t="shared" si="4"/>
        <v>0</v>
      </c>
    </row>
    <row r="161" spans="37:42" ht="46.5" customHeight="1">
      <c r="AK161" s="32">
        <f t="shared" si="4"/>
        <v>0</v>
      </c>
      <c r="AL161" s="32">
        <f t="shared" si="4"/>
        <v>0</v>
      </c>
      <c r="AM161" s="32">
        <f t="shared" si="4"/>
        <v>0</v>
      </c>
      <c r="AN161" s="32">
        <f t="shared" si="4"/>
        <v>0</v>
      </c>
      <c r="AO161" s="32">
        <f t="shared" si="4"/>
        <v>0</v>
      </c>
      <c r="AP161" s="32">
        <f t="shared" si="4"/>
        <v>0</v>
      </c>
    </row>
    <row r="162" spans="37:42" ht="46.5" customHeight="1">
      <c r="AK162" s="32">
        <f t="shared" si="4"/>
        <v>0</v>
      </c>
      <c r="AL162" s="32">
        <f t="shared" si="4"/>
        <v>0</v>
      </c>
      <c r="AM162" s="32">
        <f t="shared" si="4"/>
        <v>0</v>
      </c>
      <c r="AN162" s="32">
        <f t="shared" si="4"/>
        <v>0</v>
      </c>
      <c r="AO162" s="32">
        <f t="shared" si="4"/>
        <v>0</v>
      </c>
      <c r="AP162" s="32">
        <f t="shared" si="4"/>
        <v>0</v>
      </c>
    </row>
    <row r="163" spans="37:42" ht="46.5" customHeight="1">
      <c r="AK163" s="32">
        <f t="shared" si="4"/>
        <v>0</v>
      </c>
      <c r="AL163" s="32">
        <f t="shared" si="4"/>
        <v>0</v>
      </c>
      <c r="AM163" s="32">
        <f t="shared" si="4"/>
        <v>0</v>
      </c>
      <c r="AN163" s="32">
        <f t="shared" si="4"/>
        <v>0</v>
      </c>
      <c r="AO163" s="32">
        <f t="shared" si="4"/>
        <v>0</v>
      </c>
      <c r="AP163" s="32">
        <f t="shared" si="4"/>
        <v>0</v>
      </c>
    </row>
    <row r="164" spans="37:42" ht="46.5" customHeight="1">
      <c r="AK164" s="32">
        <f t="shared" si="4"/>
        <v>0</v>
      </c>
      <c r="AL164" s="32">
        <f t="shared" si="4"/>
        <v>0</v>
      </c>
      <c r="AM164" s="32">
        <f t="shared" si="4"/>
        <v>0</v>
      </c>
      <c r="AN164" s="32">
        <f t="shared" si="4"/>
        <v>0</v>
      </c>
      <c r="AO164" s="32">
        <f t="shared" si="4"/>
        <v>0</v>
      </c>
      <c r="AP164" s="32">
        <f t="shared" si="4"/>
        <v>0</v>
      </c>
    </row>
    <row r="165" spans="37:42" ht="46.5" customHeight="1">
      <c r="AK165" s="32">
        <f t="shared" si="4"/>
        <v>0</v>
      </c>
      <c r="AL165" s="32">
        <f t="shared" si="4"/>
        <v>0</v>
      </c>
      <c r="AM165" s="32">
        <f t="shared" si="4"/>
        <v>0</v>
      </c>
      <c r="AN165" s="32">
        <f t="shared" si="4"/>
        <v>0</v>
      </c>
      <c r="AO165" s="32">
        <f t="shared" si="4"/>
        <v>0</v>
      </c>
      <c r="AP165" s="32">
        <f t="shared" si="4"/>
        <v>0</v>
      </c>
    </row>
    <row r="166" spans="37:42" ht="46.5" customHeight="1">
      <c r="AK166" s="32">
        <f t="shared" si="4"/>
        <v>0</v>
      </c>
      <c r="AL166" s="32">
        <f t="shared" si="4"/>
        <v>0</v>
      </c>
      <c r="AM166" s="32">
        <f t="shared" si="4"/>
        <v>0</v>
      </c>
      <c r="AN166" s="32">
        <f t="shared" si="4"/>
        <v>0</v>
      </c>
      <c r="AO166" s="32">
        <f t="shared" si="4"/>
        <v>0</v>
      </c>
      <c r="AP166" s="32">
        <f t="shared" si="4"/>
        <v>0</v>
      </c>
    </row>
    <row r="167" spans="37:42" ht="46.5" customHeight="1">
      <c r="AK167" s="32">
        <f t="shared" si="4"/>
        <v>0</v>
      </c>
      <c r="AL167" s="32">
        <f t="shared" si="4"/>
        <v>0</v>
      </c>
      <c r="AM167" s="32">
        <f t="shared" si="4"/>
        <v>0</v>
      </c>
      <c r="AN167" s="32">
        <f t="shared" ref="AN167:AP230" si="5">+X167-AH167</f>
        <v>0</v>
      </c>
      <c r="AO167" s="32">
        <f t="shared" si="5"/>
        <v>0</v>
      </c>
      <c r="AP167" s="32">
        <f t="shared" si="5"/>
        <v>0</v>
      </c>
    </row>
    <row r="168" spans="37:42" ht="46.5" customHeight="1">
      <c r="AK168" s="32">
        <f t="shared" ref="AK168:AP231" si="6">+U168-AE168</f>
        <v>0</v>
      </c>
      <c r="AL168" s="32">
        <f t="shared" si="6"/>
        <v>0</v>
      </c>
      <c r="AM168" s="32">
        <f t="shared" si="6"/>
        <v>0</v>
      </c>
      <c r="AN168" s="32">
        <f t="shared" si="5"/>
        <v>0</v>
      </c>
      <c r="AO168" s="32">
        <f t="shared" si="5"/>
        <v>0</v>
      </c>
      <c r="AP168" s="32">
        <f t="shared" si="5"/>
        <v>0</v>
      </c>
    </row>
    <row r="169" spans="37:42" ht="46.5" customHeight="1">
      <c r="AK169" s="32">
        <f t="shared" si="6"/>
        <v>0</v>
      </c>
      <c r="AL169" s="32">
        <f t="shared" si="6"/>
        <v>0</v>
      </c>
      <c r="AM169" s="32">
        <f t="shared" si="6"/>
        <v>0</v>
      </c>
      <c r="AN169" s="32">
        <f t="shared" si="5"/>
        <v>0</v>
      </c>
      <c r="AO169" s="32">
        <f t="shared" si="5"/>
        <v>0</v>
      </c>
      <c r="AP169" s="32">
        <f t="shared" si="5"/>
        <v>0</v>
      </c>
    </row>
    <row r="170" spans="37:42" ht="46.5" customHeight="1">
      <c r="AK170" s="32">
        <f t="shared" si="6"/>
        <v>0</v>
      </c>
      <c r="AL170" s="32">
        <f t="shared" si="6"/>
        <v>0</v>
      </c>
      <c r="AM170" s="32">
        <f t="shared" si="6"/>
        <v>0</v>
      </c>
      <c r="AN170" s="32">
        <f t="shared" si="5"/>
        <v>0</v>
      </c>
      <c r="AO170" s="32">
        <f t="shared" si="5"/>
        <v>0</v>
      </c>
      <c r="AP170" s="32">
        <f t="shared" si="5"/>
        <v>0</v>
      </c>
    </row>
    <row r="171" spans="37:42" ht="46.5" customHeight="1">
      <c r="AK171" s="32">
        <f t="shared" si="6"/>
        <v>0</v>
      </c>
      <c r="AL171" s="32">
        <f t="shared" si="6"/>
        <v>0</v>
      </c>
      <c r="AM171" s="32">
        <f t="shared" si="6"/>
        <v>0</v>
      </c>
      <c r="AN171" s="32">
        <f t="shared" si="5"/>
        <v>0</v>
      </c>
      <c r="AO171" s="32">
        <f t="shared" si="5"/>
        <v>0</v>
      </c>
      <c r="AP171" s="32">
        <f t="shared" si="5"/>
        <v>0</v>
      </c>
    </row>
    <row r="172" spans="37:42" ht="46.5" customHeight="1">
      <c r="AK172" s="32">
        <f t="shared" si="6"/>
        <v>0</v>
      </c>
      <c r="AL172" s="32">
        <f t="shared" si="6"/>
        <v>0</v>
      </c>
      <c r="AM172" s="32">
        <f t="shared" si="6"/>
        <v>0</v>
      </c>
      <c r="AN172" s="32">
        <f t="shared" si="5"/>
        <v>0</v>
      </c>
      <c r="AO172" s="32">
        <f t="shared" si="5"/>
        <v>0</v>
      </c>
      <c r="AP172" s="32">
        <f t="shared" si="5"/>
        <v>0</v>
      </c>
    </row>
    <row r="173" spans="37:42" ht="46.5" customHeight="1">
      <c r="AK173" s="32">
        <f t="shared" si="6"/>
        <v>0</v>
      </c>
      <c r="AL173" s="32">
        <f t="shared" si="6"/>
        <v>0</v>
      </c>
      <c r="AM173" s="32">
        <f t="shared" si="6"/>
        <v>0</v>
      </c>
      <c r="AN173" s="32">
        <f t="shared" si="5"/>
        <v>0</v>
      </c>
      <c r="AO173" s="32">
        <f t="shared" si="5"/>
        <v>0</v>
      </c>
      <c r="AP173" s="32">
        <f t="shared" si="5"/>
        <v>0</v>
      </c>
    </row>
    <row r="174" spans="37:42" ht="46.5" customHeight="1">
      <c r="AK174" s="32">
        <f t="shared" si="6"/>
        <v>0</v>
      </c>
      <c r="AL174" s="32">
        <f t="shared" si="6"/>
        <v>0</v>
      </c>
      <c r="AM174" s="32">
        <f t="shared" si="6"/>
        <v>0</v>
      </c>
      <c r="AN174" s="32">
        <f t="shared" si="5"/>
        <v>0</v>
      </c>
      <c r="AO174" s="32">
        <f t="shared" si="5"/>
        <v>0</v>
      </c>
      <c r="AP174" s="32">
        <f t="shared" si="5"/>
        <v>0</v>
      </c>
    </row>
    <row r="175" spans="37:42" ht="46.5" customHeight="1">
      <c r="AK175" s="32">
        <f t="shared" si="6"/>
        <v>0</v>
      </c>
      <c r="AL175" s="32">
        <f t="shared" si="6"/>
        <v>0</v>
      </c>
      <c r="AM175" s="32">
        <f t="shared" si="6"/>
        <v>0</v>
      </c>
      <c r="AN175" s="32">
        <f t="shared" si="5"/>
        <v>0</v>
      </c>
      <c r="AO175" s="32">
        <f t="shared" si="5"/>
        <v>0</v>
      </c>
      <c r="AP175" s="32">
        <f t="shared" si="5"/>
        <v>0</v>
      </c>
    </row>
    <row r="176" spans="37:42" ht="46.5" customHeight="1">
      <c r="AK176" s="32">
        <f t="shared" si="6"/>
        <v>0</v>
      </c>
      <c r="AL176" s="32">
        <f t="shared" si="6"/>
        <v>0</v>
      </c>
      <c r="AM176" s="32">
        <f t="shared" si="6"/>
        <v>0</v>
      </c>
      <c r="AN176" s="32">
        <f t="shared" si="5"/>
        <v>0</v>
      </c>
      <c r="AO176" s="32">
        <f t="shared" si="5"/>
        <v>0</v>
      </c>
      <c r="AP176" s="32">
        <f t="shared" si="5"/>
        <v>0</v>
      </c>
    </row>
    <row r="177" spans="37:42" ht="46.5" customHeight="1">
      <c r="AK177" s="32">
        <f t="shared" si="6"/>
        <v>0</v>
      </c>
      <c r="AL177" s="32">
        <f t="shared" si="6"/>
        <v>0</v>
      </c>
      <c r="AM177" s="32">
        <f t="shared" si="6"/>
        <v>0</v>
      </c>
      <c r="AN177" s="32">
        <f t="shared" si="5"/>
        <v>0</v>
      </c>
      <c r="AO177" s="32">
        <f t="shared" si="5"/>
        <v>0</v>
      </c>
      <c r="AP177" s="32">
        <f t="shared" si="5"/>
        <v>0</v>
      </c>
    </row>
    <row r="178" spans="37:42" ht="46.5" customHeight="1">
      <c r="AK178" s="32">
        <f t="shared" si="6"/>
        <v>0</v>
      </c>
      <c r="AL178" s="32">
        <f t="shared" si="6"/>
        <v>0</v>
      </c>
      <c r="AM178" s="32">
        <f t="shared" si="6"/>
        <v>0</v>
      </c>
      <c r="AN178" s="32">
        <f t="shared" si="5"/>
        <v>0</v>
      </c>
      <c r="AO178" s="32">
        <f t="shared" si="5"/>
        <v>0</v>
      </c>
      <c r="AP178" s="32">
        <f t="shared" si="5"/>
        <v>0</v>
      </c>
    </row>
    <row r="179" spans="37:42" ht="46.5" customHeight="1">
      <c r="AK179" s="32">
        <f t="shared" si="6"/>
        <v>0</v>
      </c>
      <c r="AL179" s="32">
        <f t="shared" si="6"/>
        <v>0</v>
      </c>
      <c r="AM179" s="32">
        <f t="shared" si="6"/>
        <v>0</v>
      </c>
      <c r="AN179" s="32">
        <f t="shared" si="5"/>
        <v>0</v>
      </c>
      <c r="AO179" s="32">
        <f t="shared" si="5"/>
        <v>0</v>
      </c>
      <c r="AP179" s="32">
        <f t="shared" si="5"/>
        <v>0</v>
      </c>
    </row>
    <row r="180" spans="37:42" ht="46.5" customHeight="1">
      <c r="AK180" s="32">
        <f t="shared" si="6"/>
        <v>0</v>
      </c>
      <c r="AL180" s="32">
        <f t="shared" si="6"/>
        <v>0</v>
      </c>
      <c r="AM180" s="32">
        <f t="shared" si="6"/>
        <v>0</v>
      </c>
      <c r="AN180" s="32">
        <f t="shared" si="5"/>
        <v>0</v>
      </c>
      <c r="AO180" s="32">
        <f t="shared" si="5"/>
        <v>0</v>
      </c>
      <c r="AP180" s="32">
        <f t="shared" si="5"/>
        <v>0</v>
      </c>
    </row>
    <row r="181" spans="37:42" ht="46.5" customHeight="1">
      <c r="AK181" s="32">
        <f t="shared" si="6"/>
        <v>0</v>
      </c>
      <c r="AL181" s="32">
        <f t="shared" si="6"/>
        <v>0</v>
      </c>
      <c r="AM181" s="32">
        <f t="shared" si="6"/>
        <v>0</v>
      </c>
      <c r="AN181" s="32">
        <f t="shared" si="5"/>
        <v>0</v>
      </c>
      <c r="AO181" s="32">
        <f t="shared" si="5"/>
        <v>0</v>
      </c>
      <c r="AP181" s="32">
        <f t="shared" si="5"/>
        <v>0</v>
      </c>
    </row>
    <row r="182" spans="37:42" ht="46.5" customHeight="1">
      <c r="AK182" s="32">
        <f t="shared" si="6"/>
        <v>0</v>
      </c>
      <c r="AL182" s="32">
        <f t="shared" si="6"/>
        <v>0</v>
      </c>
      <c r="AM182" s="32">
        <f t="shared" si="6"/>
        <v>0</v>
      </c>
      <c r="AN182" s="32">
        <f t="shared" si="5"/>
        <v>0</v>
      </c>
      <c r="AO182" s="32">
        <f t="shared" si="5"/>
        <v>0</v>
      </c>
      <c r="AP182" s="32">
        <f t="shared" si="5"/>
        <v>0</v>
      </c>
    </row>
    <row r="183" spans="37:42" ht="46.5" customHeight="1">
      <c r="AK183" s="32">
        <f t="shared" si="6"/>
        <v>0</v>
      </c>
      <c r="AL183" s="32">
        <f t="shared" si="6"/>
        <v>0</v>
      </c>
      <c r="AM183" s="32">
        <f t="shared" si="6"/>
        <v>0</v>
      </c>
      <c r="AN183" s="32">
        <f t="shared" si="5"/>
        <v>0</v>
      </c>
      <c r="AO183" s="32">
        <f t="shared" si="5"/>
        <v>0</v>
      </c>
      <c r="AP183" s="32">
        <f t="shared" si="5"/>
        <v>0</v>
      </c>
    </row>
    <row r="184" spans="37:42" ht="46.5" customHeight="1">
      <c r="AK184" s="32">
        <f t="shared" si="6"/>
        <v>0</v>
      </c>
      <c r="AL184" s="32">
        <f t="shared" si="6"/>
        <v>0</v>
      </c>
      <c r="AM184" s="32">
        <f t="shared" si="6"/>
        <v>0</v>
      </c>
      <c r="AN184" s="32">
        <f t="shared" si="5"/>
        <v>0</v>
      </c>
      <c r="AO184" s="32">
        <f t="shared" si="5"/>
        <v>0</v>
      </c>
      <c r="AP184" s="32">
        <f t="shared" si="5"/>
        <v>0</v>
      </c>
    </row>
    <row r="185" spans="37:42" ht="46.5" customHeight="1">
      <c r="AK185" s="32">
        <f t="shared" si="6"/>
        <v>0</v>
      </c>
      <c r="AL185" s="32">
        <f t="shared" si="6"/>
        <v>0</v>
      </c>
      <c r="AM185" s="32">
        <f t="shared" si="6"/>
        <v>0</v>
      </c>
      <c r="AN185" s="32">
        <f t="shared" si="5"/>
        <v>0</v>
      </c>
      <c r="AO185" s="32">
        <f t="shared" si="5"/>
        <v>0</v>
      </c>
      <c r="AP185" s="32">
        <f t="shared" si="5"/>
        <v>0</v>
      </c>
    </row>
    <row r="186" spans="37:42" ht="46.5" customHeight="1">
      <c r="AK186" s="32">
        <f t="shared" si="6"/>
        <v>0</v>
      </c>
      <c r="AL186" s="32">
        <f t="shared" si="6"/>
        <v>0</v>
      </c>
      <c r="AM186" s="32">
        <f t="shared" si="6"/>
        <v>0</v>
      </c>
      <c r="AN186" s="32">
        <f t="shared" si="5"/>
        <v>0</v>
      </c>
      <c r="AO186" s="32">
        <f t="shared" si="5"/>
        <v>0</v>
      </c>
      <c r="AP186" s="32">
        <f t="shared" si="5"/>
        <v>0</v>
      </c>
    </row>
    <row r="187" spans="37:42" ht="46.5" customHeight="1">
      <c r="AK187" s="32">
        <f t="shared" si="6"/>
        <v>0</v>
      </c>
      <c r="AL187" s="32">
        <f t="shared" si="6"/>
        <v>0</v>
      </c>
      <c r="AM187" s="32">
        <f t="shared" si="6"/>
        <v>0</v>
      </c>
      <c r="AN187" s="32">
        <f t="shared" si="5"/>
        <v>0</v>
      </c>
      <c r="AO187" s="32">
        <f t="shared" si="5"/>
        <v>0</v>
      </c>
      <c r="AP187" s="32">
        <f t="shared" si="5"/>
        <v>0</v>
      </c>
    </row>
    <row r="188" spans="37:42" ht="46.5" customHeight="1">
      <c r="AK188" s="32">
        <f t="shared" si="6"/>
        <v>0</v>
      </c>
      <c r="AL188" s="32">
        <f t="shared" si="6"/>
        <v>0</v>
      </c>
      <c r="AM188" s="32">
        <f t="shared" si="6"/>
        <v>0</v>
      </c>
      <c r="AN188" s="32">
        <f t="shared" si="5"/>
        <v>0</v>
      </c>
      <c r="AO188" s="32">
        <f t="shared" si="5"/>
        <v>0</v>
      </c>
      <c r="AP188" s="32">
        <f t="shared" si="5"/>
        <v>0</v>
      </c>
    </row>
    <row r="189" spans="37:42" ht="46.5" customHeight="1">
      <c r="AK189" s="32">
        <f t="shared" si="6"/>
        <v>0</v>
      </c>
      <c r="AL189" s="32">
        <f t="shared" si="6"/>
        <v>0</v>
      </c>
      <c r="AM189" s="32">
        <f t="shared" si="6"/>
        <v>0</v>
      </c>
      <c r="AN189" s="32">
        <f t="shared" si="5"/>
        <v>0</v>
      </c>
      <c r="AO189" s="32">
        <f t="shared" si="5"/>
        <v>0</v>
      </c>
      <c r="AP189" s="32">
        <f t="shared" si="5"/>
        <v>0</v>
      </c>
    </row>
    <row r="190" spans="37:42" ht="46.5" customHeight="1">
      <c r="AK190" s="32">
        <f t="shared" si="6"/>
        <v>0</v>
      </c>
      <c r="AL190" s="32">
        <f t="shared" si="6"/>
        <v>0</v>
      </c>
      <c r="AM190" s="32">
        <f t="shared" si="6"/>
        <v>0</v>
      </c>
      <c r="AN190" s="32">
        <f t="shared" si="5"/>
        <v>0</v>
      </c>
      <c r="AO190" s="32">
        <f t="shared" si="5"/>
        <v>0</v>
      </c>
      <c r="AP190" s="32">
        <f t="shared" si="5"/>
        <v>0</v>
      </c>
    </row>
    <row r="191" spans="37:42" ht="46.5" customHeight="1">
      <c r="AK191" s="32">
        <f t="shared" si="6"/>
        <v>0</v>
      </c>
      <c r="AL191" s="32">
        <f t="shared" si="6"/>
        <v>0</v>
      </c>
      <c r="AM191" s="32">
        <f t="shared" si="6"/>
        <v>0</v>
      </c>
      <c r="AN191" s="32">
        <f t="shared" si="5"/>
        <v>0</v>
      </c>
      <c r="AO191" s="32">
        <f t="shared" si="5"/>
        <v>0</v>
      </c>
      <c r="AP191" s="32">
        <f t="shared" si="5"/>
        <v>0</v>
      </c>
    </row>
    <row r="192" spans="37:42" ht="46.5" customHeight="1">
      <c r="AK192" s="32">
        <f t="shared" si="6"/>
        <v>0</v>
      </c>
      <c r="AL192" s="32">
        <f t="shared" si="6"/>
        <v>0</v>
      </c>
      <c r="AM192" s="32">
        <f t="shared" si="6"/>
        <v>0</v>
      </c>
      <c r="AN192" s="32">
        <f t="shared" si="5"/>
        <v>0</v>
      </c>
      <c r="AO192" s="32">
        <f t="shared" si="5"/>
        <v>0</v>
      </c>
      <c r="AP192" s="32">
        <f t="shared" si="5"/>
        <v>0</v>
      </c>
    </row>
    <row r="193" spans="37:42" ht="46.5" customHeight="1">
      <c r="AK193" s="32">
        <f t="shared" si="6"/>
        <v>0</v>
      </c>
      <c r="AL193" s="32">
        <f t="shared" si="6"/>
        <v>0</v>
      </c>
      <c r="AM193" s="32">
        <f t="shared" si="6"/>
        <v>0</v>
      </c>
      <c r="AN193" s="32">
        <f t="shared" si="5"/>
        <v>0</v>
      </c>
      <c r="AO193" s="32">
        <f t="shared" si="5"/>
        <v>0</v>
      </c>
      <c r="AP193" s="32">
        <f t="shared" si="5"/>
        <v>0</v>
      </c>
    </row>
    <row r="194" spans="37:42" ht="46.5" customHeight="1">
      <c r="AK194" s="32">
        <f t="shared" si="6"/>
        <v>0</v>
      </c>
      <c r="AL194" s="32">
        <f t="shared" si="6"/>
        <v>0</v>
      </c>
      <c r="AM194" s="32">
        <f t="shared" si="6"/>
        <v>0</v>
      </c>
      <c r="AN194" s="32">
        <f t="shared" si="5"/>
        <v>0</v>
      </c>
      <c r="AO194" s="32">
        <f t="shared" si="5"/>
        <v>0</v>
      </c>
      <c r="AP194" s="32">
        <f t="shared" si="5"/>
        <v>0</v>
      </c>
    </row>
    <row r="195" spans="37:42" ht="46.5" customHeight="1">
      <c r="AK195" s="32">
        <f t="shared" si="6"/>
        <v>0</v>
      </c>
      <c r="AL195" s="32">
        <f t="shared" si="6"/>
        <v>0</v>
      </c>
      <c r="AM195" s="32">
        <f t="shared" si="6"/>
        <v>0</v>
      </c>
      <c r="AN195" s="32">
        <f t="shared" si="5"/>
        <v>0</v>
      </c>
      <c r="AO195" s="32">
        <f t="shared" si="5"/>
        <v>0</v>
      </c>
      <c r="AP195" s="32">
        <f t="shared" si="5"/>
        <v>0</v>
      </c>
    </row>
    <row r="196" spans="37:42" ht="46.5" customHeight="1">
      <c r="AK196" s="32">
        <f t="shared" si="6"/>
        <v>0</v>
      </c>
      <c r="AL196" s="32">
        <f t="shared" si="6"/>
        <v>0</v>
      </c>
      <c r="AM196" s="32">
        <f t="shared" si="6"/>
        <v>0</v>
      </c>
      <c r="AN196" s="32">
        <f t="shared" si="5"/>
        <v>0</v>
      </c>
      <c r="AO196" s="32">
        <f t="shared" si="5"/>
        <v>0</v>
      </c>
      <c r="AP196" s="32">
        <f t="shared" si="5"/>
        <v>0</v>
      </c>
    </row>
    <row r="197" spans="37:42" ht="46.5" customHeight="1">
      <c r="AK197" s="32">
        <f t="shared" si="6"/>
        <v>0</v>
      </c>
      <c r="AL197" s="32">
        <f t="shared" si="6"/>
        <v>0</v>
      </c>
      <c r="AM197" s="32">
        <f t="shared" si="6"/>
        <v>0</v>
      </c>
      <c r="AN197" s="32">
        <f t="shared" si="5"/>
        <v>0</v>
      </c>
      <c r="AO197" s="32">
        <f t="shared" si="5"/>
        <v>0</v>
      </c>
      <c r="AP197" s="32">
        <f t="shared" si="5"/>
        <v>0</v>
      </c>
    </row>
    <row r="198" spans="37:42" ht="46.5" customHeight="1">
      <c r="AK198" s="32">
        <f t="shared" si="6"/>
        <v>0</v>
      </c>
      <c r="AL198" s="32">
        <f t="shared" si="6"/>
        <v>0</v>
      </c>
      <c r="AM198" s="32">
        <f t="shared" si="6"/>
        <v>0</v>
      </c>
      <c r="AN198" s="32">
        <f t="shared" si="5"/>
        <v>0</v>
      </c>
      <c r="AO198" s="32">
        <f t="shared" si="5"/>
        <v>0</v>
      </c>
      <c r="AP198" s="32">
        <f t="shared" si="5"/>
        <v>0</v>
      </c>
    </row>
    <row r="199" spans="37:42" ht="46.5" customHeight="1">
      <c r="AK199" s="32">
        <f t="shared" si="6"/>
        <v>0</v>
      </c>
      <c r="AL199" s="32">
        <f t="shared" si="6"/>
        <v>0</v>
      </c>
      <c r="AM199" s="32">
        <f t="shared" si="6"/>
        <v>0</v>
      </c>
      <c r="AN199" s="32">
        <f t="shared" si="5"/>
        <v>0</v>
      </c>
      <c r="AO199" s="32">
        <f t="shared" si="5"/>
        <v>0</v>
      </c>
      <c r="AP199" s="32">
        <f t="shared" si="5"/>
        <v>0</v>
      </c>
    </row>
    <row r="200" spans="37:42" ht="46.5" customHeight="1">
      <c r="AK200" s="32">
        <f t="shared" si="6"/>
        <v>0</v>
      </c>
      <c r="AL200" s="32">
        <f t="shared" si="6"/>
        <v>0</v>
      </c>
      <c r="AM200" s="32">
        <f t="shared" si="6"/>
        <v>0</v>
      </c>
      <c r="AN200" s="32">
        <f t="shared" si="5"/>
        <v>0</v>
      </c>
      <c r="AO200" s="32">
        <f t="shared" si="5"/>
        <v>0</v>
      </c>
      <c r="AP200" s="32">
        <f t="shared" si="5"/>
        <v>0</v>
      </c>
    </row>
    <row r="201" spans="37:42" ht="46.5" customHeight="1">
      <c r="AK201" s="32">
        <f t="shared" si="6"/>
        <v>0</v>
      </c>
      <c r="AL201" s="32">
        <f t="shared" si="6"/>
        <v>0</v>
      </c>
      <c r="AM201" s="32">
        <f t="shared" si="6"/>
        <v>0</v>
      </c>
      <c r="AN201" s="32">
        <f t="shared" si="5"/>
        <v>0</v>
      </c>
      <c r="AO201" s="32">
        <f t="shared" si="5"/>
        <v>0</v>
      </c>
      <c r="AP201" s="32">
        <f t="shared" si="5"/>
        <v>0</v>
      </c>
    </row>
    <row r="202" spans="37:42" ht="46.5" customHeight="1">
      <c r="AK202" s="32">
        <f t="shared" si="6"/>
        <v>0</v>
      </c>
      <c r="AL202" s="32">
        <f t="shared" si="6"/>
        <v>0</v>
      </c>
      <c r="AM202" s="32">
        <f t="shared" si="6"/>
        <v>0</v>
      </c>
      <c r="AN202" s="32">
        <f t="shared" si="5"/>
        <v>0</v>
      </c>
      <c r="AO202" s="32">
        <f t="shared" si="5"/>
        <v>0</v>
      </c>
      <c r="AP202" s="32">
        <f t="shared" si="5"/>
        <v>0</v>
      </c>
    </row>
    <row r="203" spans="37:42" ht="46.5" customHeight="1">
      <c r="AK203" s="32">
        <f t="shared" si="6"/>
        <v>0</v>
      </c>
      <c r="AL203" s="32">
        <f t="shared" si="6"/>
        <v>0</v>
      </c>
      <c r="AM203" s="32">
        <f t="shared" si="6"/>
        <v>0</v>
      </c>
      <c r="AN203" s="32">
        <f t="shared" si="5"/>
        <v>0</v>
      </c>
      <c r="AO203" s="32">
        <f t="shared" si="5"/>
        <v>0</v>
      </c>
      <c r="AP203" s="32">
        <f t="shared" si="5"/>
        <v>0</v>
      </c>
    </row>
    <row r="204" spans="37:42" ht="46.5" customHeight="1">
      <c r="AK204" s="32">
        <f t="shared" si="6"/>
        <v>0</v>
      </c>
      <c r="AL204" s="32">
        <f t="shared" si="6"/>
        <v>0</v>
      </c>
      <c r="AM204" s="32">
        <f t="shared" si="6"/>
        <v>0</v>
      </c>
      <c r="AN204" s="32">
        <f t="shared" si="5"/>
        <v>0</v>
      </c>
      <c r="AO204" s="32">
        <f t="shared" si="5"/>
        <v>0</v>
      </c>
      <c r="AP204" s="32">
        <f t="shared" si="5"/>
        <v>0</v>
      </c>
    </row>
    <row r="205" spans="37:42" ht="46.5" customHeight="1">
      <c r="AK205" s="32">
        <f t="shared" si="6"/>
        <v>0</v>
      </c>
      <c r="AL205" s="32">
        <f t="shared" si="6"/>
        <v>0</v>
      </c>
      <c r="AM205" s="32">
        <f t="shared" si="6"/>
        <v>0</v>
      </c>
      <c r="AN205" s="32">
        <f t="shared" si="5"/>
        <v>0</v>
      </c>
      <c r="AO205" s="32">
        <f t="shared" si="5"/>
        <v>0</v>
      </c>
      <c r="AP205" s="32">
        <f t="shared" si="5"/>
        <v>0</v>
      </c>
    </row>
    <row r="206" spans="37:42" ht="46.5" customHeight="1">
      <c r="AK206" s="32">
        <f t="shared" si="6"/>
        <v>0</v>
      </c>
      <c r="AL206" s="32">
        <f t="shared" si="6"/>
        <v>0</v>
      </c>
      <c r="AM206" s="32">
        <f t="shared" si="6"/>
        <v>0</v>
      </c>
      <c r="AN206" s="32">
        <f t="shared" si="5"/>
        <v>0</v>
      </c>
      <c r="AO206" s="32">
        <f t="shared" si="5"/>
        <v>0</v>
      </c>
      <c r="AP206" s="32">
        <f t="shared" si="5"/>
        <v>0</v>
      </c>
    </row>
    <row r="207" spans="37:42" ht="46.5" customHeight="1">
      <c r="AK207" s="32">
        <f t="shared" si="6"/>
        <v>0</v>
      </c>
      <c r="AL207" s="32">
        <f t="shared" si="6"/>
        <v>0</v>
      </c>
      <c r="AM207" s="32">
        <f t="shared" si="6"/>
        <v>0</v>
      </c>
      <c r="AN207" s="32">
        <f t="shared" si="5"/>
        <v>0</v>
      </c>
      <c r="AO207" s="32">
        <f t="shared" si="5"/>
        <v>0</v>
      </c>
      <c r="AP207" s="32">
        <f t="shared" si="5"/>
        <v>0</v>
      </c>
    </row>
    <row r="208" spans="37:42" ht="46.5" customHeight="1">
      <c r="AK208" s="32">
        <f t="shared" si="6"/>
        <v>0</v>
      </c>
      <c r="AL208" s="32">
        <f t="shared" si="6"/>
        <v>0</v>
      </c>
      <c r="AM208" s="32">
        <f t="shared" si="6"/>
        <v>0</v>
      </c>
      <c r="AN208" s="32">
        <f t="shared" si="5"/>
        <v>0</v>
      </c>
      <c r="AO208" s="32">
        <f t="shared" si="5"/>
        <v>0</v>
      </c>
      <c r="AP208" s="32">
        <f t="shared" si="5"/>
        <v>0</v>
      </c>
    </row>
    <row r="209" spans="37:42" ht="46.5" customHeight="1">
      <c r="AK209" s="32">
        <f t="shared" si="6"/>
        <v>0</v>
      </c>
      <c r="AL209" s="32">
        <f t="shared" si="6"/>
        <v>0</v>
      </c>
      <c r="AM209" s="32">
        <f t="shared" si="6"/>
        <v>0</v>
      </c>
      <c r="AN209" s="32">
        <f t="shared" si="5"/>
        <v>0</v>
      </c>
      <c r="AO209" s="32">
        <f t="shared" si="5"/>
        <v>0</v>
      </c>
      <c r="AP209" s="32">
        <f t="shared" si="5"/>
        <v>0</v>
      </c>
    </row>
    <row r="210" spans="37:42" ht="46.5" customHeight="1">
      <c r="AK210" s="32">
        <f t="shared" si="6"/>
        <v>0</v>
      </c>
      <c r="AL210" s="32">
        <f t="shared" si="6"/>
        <v>0</v>
      </c>
      <c r="AM210" s="32">
        <f t="shared" si="6"/>
        <v>0</v>
      </c>
      <c r="AN210" s="32">
        <f t="shared" si="5"/>
        <v>0</v>
      </c>
      <c r="AO210" s="32">
        <f t="shared" si="5"/>
        <v>0</v>
      </c>
      <c r="AP210" s="32">
        <f t="shared" si="5"/>
        <v>0</v>
      </c>
    </row>
    <row r="211" spans="37:42" ht="46.5" customHeight="1">
      <c r="AK211" s="32">
        <f t="shared" si="6"/>
        <v>0</v>
      </c>
      <c r="AL211" s="32">
        <f t="shared" si="6"/>
        <v>0</v>
      </c>
      <c r="AM211" s="32">
        <f t="shared" si="6"/>
        <v>0</v>
      </c>
      <c r="AN211" s="32">
        <f t="shared" si="5"/>
        <v>0</v>
      </c>
      <c r="AO211" s="32">
        <f t="shared" si="5"/>
        <v>0</v>
      </c>
      <c r="AP211" s="32">
        <f t="shared" si="5"/>
        <v>0</v>
      </c>
    </row>
    <row r="212" spans="37:42" ht="46.5" customHeight="1">
      <c r="AK212" s="32">
        <f t="shared" si="6"/>
        <v>0</v>
      </c>
      <c r="AL212" s="32">
        <f t="shared" si="6"/>
        <v>0</v>
      </c>
      <c r="AM212" s="32">
        <f t="shared" si="6"/>
        <v>0</v>
      </c>
      <c r="AN212" s="32">
        <f t="shared" si="5"/>
        <v>0</v>
      </c>
      <c r="AO212" s="32">
        <f t="shared" si="5"/>
        <v>0</v>
      </c>
      <c r="AP212" s="32">
        <f t="shared" si="5"/>
        <v>0</v>
      </c>
    </row>
    <row r="213" spans="37:42" ht="46.5" customHeight="1">
      <c r="AK213" s="32">
        <f t="shared" si="6"/>
        <v>0</v>
      </c>
      <c r="AL213" s="32">
        <f t="shared" si="6"/>
        <v>0</v>
      </c>
      <c r="AM213" s="32">
        <f t="shared" si="6"/>
        <v>0</v>
      </c>
      <c r="AN213" s="32">
        <f t="shared" si="5"/>
        <v>0</v>
      </c>
      <c r="AO213" s="32">
        <f t="shared" si="5"/>
        <v>0</v>
      </c>
      <c r="AP213" s="32">
        <f t="shared" si="5"/>
        <v>0</v>
      </c>
    </row>
    <row r="214" spans="37:42" ht="46.5" customHeight="1">
      <c r="AK214" s="32">
        <f t="shared" si="6"/>
        <v>0</v>
      </c>
      <c r="AL214" s="32">
        <f t="shared" si="6"/>
        <v>0</v>
      </c>
      <c r="AM214" s="32">
        <f t="shared" si="6"/>
        <v>0</v>
      </c>
      <c r="AN214" s="32">
        <f t="shared" si="5"/>
        <v>0</v>
      </c>
      <c r="AO214" s="32">
        <f t="shared" si="5"/>
        <v>0</v>
      </c>
      <c r="AP214" s="32">
        <f t="shared" si="5"/>
        <v>0</v>
      </c>
    </row>
    <row r="215" spans="37:42" ht="46.5" customHeight="1">
      <c r="AK215" s="32">
        <f t="shared" si="6"/>
        <v>0</v>
      </c>
      <c r="AL215" s="32">
        <f t="shared" si="6"/>
        <v>0</v>
      </c>
      <c r="AM215" s="32">
        <f t="shared" si="6"/>
        <v>0</v>
      </c>
      <c r="AN215" s="32">
        <f t="shared" si="5"/>
        <v>0</v>
      </c>
      <c r="AO215" s="32">
        <f t="shared" si="5"/>
        <v>0</v>
      </c>
      <c r="AP215" s="32">
        <f t="shared" si="5"/>
        <v>0</v>
      </c>
    </row>
    <row r="216" spans="37:42" ht="46.5" customHeight="1">
      <c r="AK216" s="32">
        <f t="shared" si="6"/>
        <v>0</v>
      </c>
      <c r="AL216" s="32">
        <f t="shared" si="6"/>
        <v>0</v>
      </c>
      <c r="AM216" s="32">
        <f t="shared" si="6"/>
        <v>0</v>
      </c>
      <c r="AN216" s="32">
        <f t="shared" si="5"/>
        <v>0</v>
      </c>
      <c r="AO216" s="32">
        <f t="shared" si="5"/>
        <v>0</v>
      </c>
      <c r="AP216" s="32">
        <f t="shared" si="5"/>
        <v>0</v>
      </c>
    </row>
    <row r="217" spans="37:42" ht="46.5" customHeight="1">
      <c r="AK217" s="32">
        <f t="shared" si="6"/>
        <v>0</v>
      </c>
      <c r="AL217" s="32">
        <f t="shared" si="6"/>
        <v>0</v>
      </c>
      <c r="AM217" s="32">
        <f t="shared" si="6"/>
        <v>0</v>
      </c>
      <c r="AN217" s="32">
        <f t="shared" si="5"/>
        <v>0</v>
      </c>
      <c r="AO217" s="32">
        <f t="shared" si="5"/>
        <v>0</v>
      </c>
      <c r="AP217" s="32">
        <f t="shared" si="5"/>
        <v>0</v>
      </c>
    </row>
    <row r="218" spans="37:42" ht="46.5" customHeight="1">
      <c r="AK218" s="32">
        <f t="shared" si="6"/>
        <v>0</v>
      </c>
      <c r="AL218" s="32">
        <f t="shared" si="6"/>
        <v>0</v>
      </c>
      <c r="AM218" s="32">
        <f t="shared" si="6"/>
        <v>0</v>
      </c>
      <c r="AN218" s="32">
        <f t="shared" si="5"/>
        <v>0</v>
      </c>
      <c r="AO218" s="32">
        <f t="shared" si="5"/>
        <v>0</v>
      </c>
      <c r="AP218" s="32">
        <f t="shared" si="5"/>
        <v>0</v>
      </c>
    </row>
    <row r="219" spans="37:42" ht="46.5" customHeight="1">
      <c r="AK219" s="32">
        <f t="shared" si="6"/>
        <v>0</v>
      </c>
      <c r="AL219" s="32">
        <f t="shared" si="6"/>
        <v>0</v>
      </c>
      <c r="AM219" s="32">
        <f t="shared" si="6"/>
        <v>0</v>
      </c>
      <c r="AN219" s="32">
        <f t="shared" si="5"/>
        <v>0</v>
      </c>
      <c r="AO219" s="32">
        <f t="shared" si="5"/>
        <v>0</v>
      </c>
      <c r="AP219" s="32">
        <f t="shared" si="5"/>
        <v>0</v>
      </c>
    </row>
    <row r="220" spans="37:42" ht="46.5" customHeight="1">
      <c r="AK220" s="32">
        <f t="shared" si="6"/>
        <v>0</v>
      </c>
      <c r="AL220" s="32">
        <f t="shared" si="6"/>
        <v>0</v>
      </c>
      <c r="AM220" s="32">
        <f t="shared" si="6"/>
        <v>0</v>
      </c>
      <c r="AN220" s="32">
        <f t="shared" si="5"/>
        <v>0</v>
      </c>
      <c r="AO220" s="32">
        <f t="shared" si="5"/>
        <v>0</v>
      </c>
      <c r="AP220" s="32">
        <f t="shared" si="5"/>
        <v>0</v>
      </c>
    </row>
    <row r="221" spans="37:42" ht="46.5" customHeight="1">
      <c r="AK221" s="32">
        <f t="shared" si="6"/>
        <v>0</v>
      </c>
      <c r="AL221" s="32">
        <f t="shared" si="6"/>
        <v>0</v>
      </c>
      <c r="AM221" s="32">
        <f t="shared" si="6"/>
        <v>0</v>
      </c>
      <c r="AN221" s="32">
        <f t="shared" si="5"/>
        <v>0</v>
      </c>
      <c r="AO221" s="32">
        <f t="shared" si="5"/>
        <v>0</v>
      </c>
      <c r="AP221" s="32">
        <f t="shared" si="5"/>
        <v>0</v>
      </c>
    </row>
    <row r="222" spans="37:42" ht="46.5" customHeight="1">
      <c r="AK222" s="32">
        <f t="shared" si="6"/>
        <v>0</v>
      </c>
      <c r="AL222" s="32">
        <f t="shared" si="6"/>
        <v>0</v>
      </c>
      <c r="AM222" s="32">
        <f t="shared" si="6"/>
        <v>0</v>
      </c>
      <c r="AN222" s="32">
        <f t="shared" si="5"/>
        <v>0</v>
      </c>
      <c r="AO222" s="32">
        <f t="shared" si="5"/>
        <v>0</v>
      </c>
      <c r="AP222" s="32">
        <f t="shared" si="5"/>
        <v>0</v>
      </c>
    </row>
    <row r="223" spans="37:42" ht="46.5" customHeight="1">
      <c r="AK223" s="32">
        <f t="shared" si="6"/>
        <v>0</v>
      </c>
      <c r="AL223" s="32">
        <f t="shared" si="6"/>
        <v>0</v>
      </c>
      <c r="AM223" s="32">
        <f t="shared" si="6"/>
        <v>0</v>
      </c>
      <c r="AN223" s="32">
        <f t="shared" si="5"/>
        <v>0</v>
      </c>
      <c r="AO223" s="32">
        <f t="shared" si="5"/>
        <v>0</v>
      </c>
      <c r="AP223" s="32">
        <f t="shared" si="5"/>
        <v>0</v>
      </c>
    </row>
    <row r="224" spans="37:42" ht="46.5" customHeight="1">
      <c r="AK224" s="32">
        <f t="shared" si="6"/>
        <v>0</v>
      </c>
      <c r="AL224" s="32">
        <f t="shared" si="6"/>
        <v>0</v>
      </c>
      <c r="AM224" s="32">
        <f t="shared" si="6"/>
        <v>0</v>
      </c>
      <c r="AN224" s="32">
        <f t="shared" si="5"/>
        <v>0</v>
      </c>
      <c r="AO224" s="32">
        <f t="shared" si="5"/>
        <v>0</v>
      </c>
      <c r="AP224" s="32">
        <f t="shared" si="5"/>
        <v>0</v>
      </c>
    </row>
    <row r="225" spans="37:42" ht="46.5" customHeight="1">
      <c r="AK225" s="32">
        <f t="shared" si="6"/>
        <v>0</v>
      </c>
      <c r="AL225" s="32">
        <f t="shared" si="6"/>
        <v>0</v>
      </c>
      <c r="AM225" s="32">
        <f t="shared" si="6"/>
        <v>0</v>
      </c>
      <c r="AN225" s="32">
        <f t="shared" si="5"/>
        <v>0</v>
      </c>
      <c r="AO225" s="32">
        <f t="shared" si="5"/>
        <v>0</v>
      </c>
      <c r="AP225" s="32">
        <f t="shared" si="5"/>
        <v>0</v>
      </c>
    </row>
    <row r="226" spans="37:42" ht="46.5" customHeight="1">
      <c r="AK226" s="32">
        <f t="shared" si="6"/>
        <v>0</v>
      </c>
      <c r="AL226" s="32">
        <f t="shared" si="6"/>
        <v>0</v>
      </c>
      <c r="AM226" s="32">
        <f t="shared" si="6"/>
        <v>0</v>
      </c>
      <c r="AN226" s="32">
        <f t="shared" si="5"/>
        <v>0</v>
      </c>
      <c r="AO226" s="32">
        <f t="shared" si="5"/>
        <v>0</v>
      </c>
      <c r="AP226" s="32">
        <f t="shared" si="5"/>
        <v>0</v>
      </c>
    </row>
    <row r="227" spans="37:42" ht="46.5" customHeight="1">
      <c r="AK227" s="32">
        <f t="shared" si="6"/>
        <v>0</v>
      </c>
      <c r="AL227" s="32">
        <f t="shared" si="6"/>
        <v>0</v>
      </c>
      <c r="AM227" s="32">
        <f t="shared" si="6"/>
        <v>0</v>
      </c>
      <c r="AN227" s="32">
        <f t="shared" si="5"/>
        <v>0</v>
      </c>
      <c r="AO227" s="32">
        <f t="shared" si="5"/>
        <v>0</v>
      </c>
      <c r="AP227" s="32">
        <f t="shared" si="5"/>
        <v>0</v>
      </c>
    </row>
    <row r="228" spans="37:42" ht="46.5" customHeight="1">
      <c r="AK228" s="32">
        <f t="shared" si="6"/>
        <v>0</v>
      </c>
      <c r="AL228" s="32">
        <f t="shared" si="6"/>
        <v>0</v>
      </c>
      <c r="AM228" s="32">
        <f t="shared" si="6"/>
        <v>0</v>
      </c>
      <c r="AN228" s="32">
        <f t="shared" si="5"/>
        <v>0</v>
      </c>
      <c r="AO228" s="32">
        <f t="shared" si="5"/>
        <v>0</v>
      </c>
      <c r="AP228" s="32">
        <f t="shared" si="5"/>
        <v>0</v>
      </c>
    </row>
    <row r="229" spans="37:42" ht="46.5" customHeight="1">
      <c r="AK229" s="32">
        <f t="shared" si="6"/>
        <v>0</v>
      </c>
      <c r="AL229" s="32">
        <f t="shared" si="6"/>
        <v>0</v>
      </c>
      <c r="AM229" s="32">
        <f t="shared" si="6"/>
        <v>0</v>
      </c>
      <c r="AN229" s="32">
        <f t="shared" si="5"/>
        <v>0</v>
      </c>
      <c r="AO229" s="32">
        <f t="shared" si="5"/>
        <v>0</v>
      </c>
      <c r="AP229" s="32">
        <f t="shared" si="5"/>
        <v>0</v>
      </c>
    </row>
    <row r="230" spans="37:42" ht="46.5" customHeight="1">
      <c r="AK230" s="32">
        <f t="shared" si="6"/>
        <v>0</v>
      </c>
      <c r="AL230" s="32">
        <f t="shared" si="6"/>
        <v>0</v>
      </c>
      <c r="AM230" s="32">
        <f t="shared" si="6"/>
        <v>0</v>
      </c>
      <c r="AN230" s="32">
        <f t="shared" si="5"/>
        <v>0</v>
      </c>
      <c r="AO230" s="32">
        <f t="shared" si="5"/>
        <v>0</v>
      </c>
      <c r="AP230" s="32">
        <f t="shared" si="5"/>
        <v>0</v>
      </c>
    </row>
    <row r="231" spans="37:42" ht="46.5" customHeight="1">
      <c r="AK231" s="32">
        <f t="shared" si="6"/>
        <v>0</v>
      </c>
      <c r="AL231" s="32">
        <f t="shared" si="6"/>
        <v>0</v>
      </c>
      <c r="AM231" s="32">
        <f t="shared" si="6"/>
        <v>0</v>
      </c>
      <c r="AN231" s="32">
        <f t="shared" si="6"/>
        <v>0</v>
      </c>
      <c r="AO231" s="32">
        <f t="shared" si="6"/>
        <v>0</v>
      </c>
      <c r="AP231" s="32">
        <f t="shared" si="6"/>
        <v>0</v>
      </c>
    </row>
    <row r="232" spans="37:42" ht="46.5" customHeight="1">
      <c r="AK232" s="32">
        <f t="shared" ref="AK232:AP274" si="7">+U232-AE232</f>
        <v>0</v>
      </c>
      <c r="AL232" s="32">
        <f t="shared" si="7"/>
        <v>0</v>
      </c>
      <c r="AM232" s="32">
        <f t="shared" si="7"/>
        <v>0</v>
      </c>
      <c r="AN232" s="32">
        <f t="shared" si="7"/>
        <v>0</v>
      </c>
      <c r="AO232" s="32">
        <f t="shared" si="7"/>
        <v>0</v>
      </c>
      <c r="AP232" s="32">
        <f t="shared" si="7"/>
        <v>0</v>
      </c>
    </row>
    <row r="233" spans="37:42" ht="46.5" customHeight="1">
      <c r="AK233" s="32">
        <f t="shared" si="7"/>
        <v>0</v>
      </c>
      <c r="AL233" s="32">
        <f t="shared" si="7"/>
        <v>0</v>
      </c>
      <c r="AM233" s="32">
        <f t="shared" si="7"/>
        <v>0</v>
      </c>
      <c r="AN233" s="32">
        <f t="shared" si="7"/>
        <v>0</v>
      </c>
      <c r="AO233" s="32">
        <f t="shared" si="7"/>
        <v>0</v>
      </c>
      <c r="AP233" s="32">
        <f t="shared" si="7"/>
        <v>0</v>
      </c>
    </row>
    <row r="234" spans="37:42" ht="46.5" customHeight="1">
      <c r="AK234" s="32">
        <f t="shared" si="7"/>
        <v>0</v>
      </c>
      <c r="AL234" s="32">
        <f t="shared" si="7"/>
        <v>0</v>
      </c>
      <c r="AM234" s="32">
        <f t="shared" si="7"/>
        <v>0</v>
      </c>
      <c r="AN234" s="32">
        <f t="shared" si="7"/>
        <v>0</v>
      </c>
      <c r="AO234" s="32">
        <f t="shared" si="7"/>
        <v>0</v>
      </c>
      <c r="AP234" s="32">
        <f t="shared" si="7"/>
        <v>0</v>
      </c>
    </row>
    <row r="235" spans="37:42" ht="46.5" customHeight="1">
      <c r="AK235" s="32">
        <f t="shared" si="7"/>
        <v>0</v>
      </c>
      <c r="AL235" s="32">
        <f t="shared" si="7"/>
        <v>0</v>
      </c>
      <c r="AM235" s="32">
        <f t="shared" si="7"/>
        <v>0</v>
      </c>
      <c r="AN235" s="32">
        <f t="shared" si="7"/>
        <v>0</v>
      </c>
      <c r="AO235" s="32">
        <f t="shared" si="7"/>
        <v>0</v>
      </c>
      <c r="AP235" s="32">
        <f t="shared" si="7"/>
        <v>0</v>
      </c>
    </row>
    <row r="236" spans="37:42" ht="46.5" customHeight="1">
      <c r="AK236" s="32">
        <f t="shared" si="7"/>
        <v>0</v>
      </c>
      <c r="AL236" s="32">
        <f t="shared" si="7"/>
        <v>0</v>
      </c>
      <c r="AM236" s="32">
        <f t="shared" si="7"/>
        <v>0</v>
      </c>
      <c r="AN236" s="32">
        <f t="shared" si="7"/>
        <v>0</v>
      </c>
      <c r="AO236" s="32">
        <f t="shared" si="7"/>
        <v>0</v>
      </c>
      <c r="AP236" s="32">
        <f t="shared" si="7"/>
        <v>0</v>
      </c>
    </row>
    <row r="237" spans="37:42" ht="46.5" customHeight="1">
      <c r="AK237" s="32">
        <f t="shared" si="7"/>
        <v>0</v>
      </c>
      <c r="AL237" s="32">
        <f t="shared" si="7"/>
        <v>0</v>
      </c>
      <c r="AM237" s="32">
        <f t="shared" si="7"/>
        <v>0</v>
      </c>
      <c r="AN237" s="32">
        <f t="shared" si="7"/>
        <v>0</v>
      </c>
      <c r="AO237" s="32">
        <f t="shared" si="7"/>
        <v>0</v>
      </c>
      <c r="AP237" s="32">
        <f t="shared" si="7"/>
        <v>0</v>
      </c>
    </row>
    <row r="238" spans="37:42" ht="46.5" customHeight="1">
      <c r="AK238" s="32">
        <f t="shared" si="7"/>
        <v>0</v>
      </c>
      <c r="AL238" s="32">
        <f t="shared" si="7"/>
        <v>0</v>
      </c>
      <c r="AM238" s="32">
        <f t="shared" si="7"/>
        <v>0</v>
      </c>
      <c r="AN238" s="32">
        <f t="shared" si="7"/>
        <v>0</v>
      </c>
      <c r="AO238" s="32">
        <f t="shared" si="7"/>
        <v>0</v>
      </c>
      <c r="AP238" s="32">
        <f t="shared" si="7"/>
        <v>0</v>
      </c>
    </row>
    <row r="239" spans="37:42" ht="46.5" customHeight="1">
      <c r="AK239" s="32">
        <f t="shared" si="7"/>
        <v>0</v>
      </c>
      <c r="AL239" s="32">
        <f t="shared" si="7"/>
        <v>0</v>
      </c>
      <c r="AM239" s="32">
        <f t="shared" si="7"/>
        <v>0</v>
      </c>
      <c r="AN239" s="32">
        <f t="shared" si="7"/>
        <v>0</v>
      </c>
      <c r="AO239" s="32">
        <f t="shared" si="7"/>
        <v>0</v>
      </c>
      <c r="AP239" s="32">
        <f t="shared" si="7"/>
        <v>0</v>
      </c>
    </row>
    <row r="240" spans="37:42" ht="46.5" customHeight="1">
      <c r="AK240" s="32">
        <f t="shared" si="7"/>
        <v>0</v>
      </c>
      <c r="AL240" s="32">
        <f t="shared" si="7"/>
        <v>0</v>
      </c>
      <c r="AM240" s="32">
        <f t="shared" si="7"/>
        <v>0</v>
      </c>
      <c r="AN240" s="32">
        <f t="shared" si="7"/>
        <v>0</v>
      </c>
      <c r="AO240" s="32">
        <f t="shared" si="7"/>
        <v>0</v>
      </c>
      <c r="AP240" s="32">
        <f t="shared" si="7"/>
        <v>0</v>
      </c>
    </row>
    <row r="241" spans="37:42" ht="46.5" customHeight="1">
      <c r="AK241" s="32">
        <f t="shared" si="7"/>
        <v>0</v>
      </c>
      <c r="AL241" s="32">
        <f t="shared" si="7"/>
        <v>0</v>
      </c>
      <c r="AM241" s="32">
        <f t="shared" si="7"/>
        <v>0</v>
      </c>
      <c r="AN241" s="32">
        <f t="shared" si="7"/>
        <v>0</v>
      </c>
      <c r="AO241" s="32">
        <f t="shared" si="7"/>
        <v>0</v>
      </c>
      <c r="AP241" s="32">
        <f t="shared" si="7"/>
        <v>0</v>
      </c>
    </row>
    <row r="242" spans="37:42" ht="46.5" customHeight="1">
      <c r="AK242" s="32">
        <f t="shared" si="7"/>
        <v>0</v>
      </c>
      <c r="AL242" s="32">
        <f t="shared" si="7"/>
        <v>0</v>
      </c>
      <c r="AM242" s="32">
        <f t="shared" si="7"/>
        <v>0</v>
      </c>
      <c r="AN242" s="32">
        <f t="shared" si="7"/>
        <v>0</v>
      </c>
      <c r="AO242" s="32">
        <f t="shared" si="7"/>
        <v>0</v>
      </c>
      <c r="AP242" s="32">
        <f t="shared" si="7"/>
        <v>0</v>
      </c>
    </row>
    <row r="243" spans="37:42" ht="46.5" customHeight="1">
      <c r="AK243" s="32">
        <f t="shared" si="7"/>
        <v>0</v>
      </c>
      <c r="AL243" s="32">
        <f t="shared" si="7"/>
        <v>0</v>
      </c>
      <c r="AM243" s="32">
        <f t="shared" si="7"/>
        <v>0</v>
      </c>
      <c r="AN243" s="32">
        <f t="shared" si="7"/>
        <v>0</v>
      </c>
      <c r="AO243" s="32">
        <f t="shared" si="7"/>
        <v>0</v>
      </c>
      <c r="AP243" s="32">
        <f t="shared" si="7"/>
        <v>0</v>
      </c>
    </row>
    <row r="244" spans="37:42" ht="46.5" customHeight="1">
      <c r="AK244" s="32">
        <f t="shared" si="7"/>
        <v>0</v>
      </c>
      <c r="AL244" s="32">
        <f t="shared" si="7"/>
        <v>0</v>
      </c>
      <c r="AM244" s="32">
        <f t="shared" si="7"/>
        <v>0</v>
      </c>
      <c r="AN244" s="32">
        <f t="shared" si="7"/>
        <v>0</v>
      </c>
      <c r="AO244" s="32">
        <f t="shared" si="7"/>
        <v>0</v>
      </c>
      <c r="AP244" s="32">
        <f t="shared" si="7"/>
        <v>0</v>
      </c>
    </row>
    <row r="245" spans="37:42" ht="46.5" customHeight="1">
      <c r="AK245" s="32">
        <f t="shared" si="7"/>
        <v>0</v>
      </c>
      <c r="AL245" s="32">
        <f t="shared" si="7"/>
        <v>0</v>
      </c>
      <c r="AM245" s="32">
        <f t="shared" si="7"/>
        <v>0</v>
      </c>
      <c r="AN245" s="32">
        <f t="shared" si="7"/>
        <v>0</v>
      </c>
      <c r="AO245" s="32">
        <f t="shared" si="7"/>
        <v>0</v>
      </c>
      <c r="AP245" s="32">
        <f t="shared" si="7"/>
        <v>0</v>
      </c>
    </row>
    <row r="246" spans="37:42" ht="46.5" customHeight="1">
      <c r="AK246" s="32">
        <f t="shared" si="7"/>
        <v>0</v>
      </c>
      <c r="AL246" s="32">
        <f t="shared" si="7"/>
        <v>0</v>
      </c>
      <c r="AM246" s="32">
        <f t="shared" si="7"/>
        <v>0</v>
      </c>
      <c r="AN246" s="32">
        <f t="shared" si="7"/>
        <v>0</v>
      </c>
      <c r="AO246" s="32">
        <f t="shared" si="7"/>
        <v>0</v>
      </c>
      <c r="AP246" s="32">
        <f t="shared" si="7"/>
        <v>0</v>
      </c>
    </row>
    <row r="247" spans="37:42" ht="46.5" customHeight="1">
      <c r="AK247" s="32">
        <f t="shared" si="7"/>
        <v>0</v>
      </c>
      <c r="AL247" s="32">
        <f t="shared" si="7"/>
        <v>0</v>
      </c>
      <c r="AM247" s="32">
        <f t="shared" si="7"/>
        <v>0</v>
      </c>
      <c r="AN247" s="32">
        <f t="shared" si="7"/>
        <v>0</v>
      </c>
      <c r="AO247" s="32">
        <f t="shared" si="7"/>
        <v>0</v>
      </c>
      <c r="AP247" s="32">
        <f t="shared" si="7"/>
        <v>0</v>
      </c>
    </row>
    <row r="248" spans="37:42" ht="46.5" customHeight="1">
      <c r="AK248" s="32">
        <f t="shared" si="7"/>
        <v>0</v>
      </c>
      <c r="AL248" s="32">
        <f t="shared" si="7"/>
        <v>0</v>
      </c>
      <c r="AM248" s="32">
        <f t="shared" si="7"/>
        <v>0</v>
      </c>
      <c r="AN248" s="32">
        <f t="shared" si="7"/>
        <v>0</v>
      </c>
      <c r="AO248" s="32">
        <f t="shared" si="7"/>
        <v>0</v>
      </c>
      <c r="AP248" s="32">
        <f t="shared" si="7"/>
        <v>0</v>
      </c>
    </row>
    <row r="249" spans="37:42" ht="46.5" customHeight="1">
      <c r="AK249" s="32">
        <f t="shared" si="7"/>
        <v>0</v>
      </c>
      <c r="AL249" s="32">
        <f t="shared" si="7"/>
        <v>0</v>
      </c>
      <c r="AM249" s="32">
        <f t="shared" si="7"/>
        <v>0</v>
      </c>
      <c r="AN249" s="32">
        <f t="shared" si="7"/>
        <v>0</v>
      </c>
      <c r="AO249" s="32">
        <f t="shared" si="7"/>
        <v>0</v>
      </c>
      <c r="AP249" s="32">
        <f t="shared" si="7"/>
        <v>0</v>
      </c>
    </row>
    <row r="250" spans="37:42" ht="46.5" customHeight="1">
      <c r="AK250" s="32">
        <f t="shared" si="7"/>
        <v>0</v>
      </c>
      <c r="AL250" s="32">
        <f t="shared" si="7"/>
        <v>0</v>
      </c>
      <c r="AM250" s="32">
        <f t="shared" si="7"/>
        <v>0</v>
      </c>
      <c r="AN250" s="32">
        <f t="shared" si="7"/>
        <v>0</v>
      </c>
      <c r="AO250" s="32">
        <f t="shared" si="7"/>
        <v>0</v>
      </c>
      <c r="AP250" s="32">
        <f t="shared" si="7"/>
        <v>0</v>
      </c>
    </row>
    <row r="251" spans="37:42" ht="46.5" customHeight="1">
      <c r="AK251" s="32">
        <f t="shared" si="7"/>
        <v>0</v>
      </c>
      <c r="AL251" s="32">
        <f t="shared" si="7"/>
        <v>0</v>
      </c>
      <c r="AM251" s="32">
        <f t="shared" si="7"/>
        <v>0</v>
      </c>
      <c r="AN251" s="32">
        <f t="shared" si="7"/>
        <v>0</v>
      </c>
      <c r="AO251" s="32">
        <f t="shared" si="7"/>
        <v>0</v>
      </c>
      <c r="AP251" s="32">
        <f t="shared" si="7"/>
        <v>0</v>
      </c>
    </row>
    <row r="252" spans="37:42" ht="46.5" customHeight="1">
      <c r="AK252" s="32">
        <f t="shared" si="7"/>
        <v>0</v>
      </c>
      <c r="AL252" s="32">
        <f t="shared" si="7"/>
        <v>0</v>
      </c>
      <c r="AM252" s="32">
        <f t="shared" si="7"/>
        <v>0</v>
      </c>
      <c r="AN252" s="32">
        <f t="shared" si="7"/>
        <v>0</v>
      </c>
      <c r="AO252" s="32">
        <f t="shared" si="7"/>
        <v>0</v>
      </c>
      <c r="AP252" s="32">
        <f t="shared" si="7"/>
        <v>0</v>
      </c>
    </row>
    <row r="253" spans="37:42" ht="46.5" customHeight="1">
      <c r="AK253" s="32">
        <f t="shared" si="7"/>
        <v>0</v>
      </c>
      <c r="AL253" s="32">
        <f t="shared" si="7"/>
        <v>0</v>
      </c>
      <c r="AM253" s="32">
        <f t="shared" si="7"/>
        <v>0</v>
      </c>
      <c r="AN253" s="32">
        <f t="shared" si="7"/>
        <v>0</v>
      </c>
      <c r="AO253" s="32">
        <f t="shared" si="7"/>
        <v>0</v>
      </c>
      <c r="AP253" s="32">
        <f t="shared" si="7"/>
        <v>0</v>
      </c>
    </row>
    <row r="254" spans="37:42" ht="46.5" customHeight="1">
      <c r="AK254" s="32">
        <f t="shared" si="7"/>
        <v>0</v>
      </c>
      <c r="AL254" s="32">
        <f t="shared" si="7"/>
        <v>0</v>
      </c>
      <c r="AM254" s="32">
        <f t="shared" si="7"/>
        <v>0</v>
      </c>
      <c r="AN254" s="32">
        <f t="shared" si="7"/>
        <v>0</v>
      </c>
      <c r="AO254" s="32">
        <f t="shared" si="7"/>
        <v>0</v>
      </c>
      <c r="AP254" s="32">
        <f t="shared" si="7"/>
        <v>0</v>
      </c>
    </row>
    <row r="255" spans="37:42" ht="46.5" customHeight="1">
      <c r="AK255" s="32">
        <f t="shared" si="7"/>
        <v>0</v>
      </c>
      <c r="AL255" s="32">
        <f t="shared" si="7"/>
        <v>0</v>
      </c>
      <c r="AM255" s="32">
        <f t="shared" si="7"/>
        <v>0</v>
      </c>
      <c r="AN255" s="32">
        <f t="shared" si="7"/>
        <v>0</v>
      </c>
      <c r="AO255" s="32">
        <f t="shared" si="7"/>
        <v>0</v>
      </c>
      <c r="AP255" s="32">
        <f t="shared" si="7"/>
        <v>0</v>
      </c>
    </row>
    <row r="256" spans="37:42" ht="46.5" customHeight="1">
      <c r="AK256" s="32">
        <f t="shared" si="7"/>
        <v>0</v>
      </c>
      <c r="AL256" s="32">
        <f t="shared" si="7"/>
        <v>0</v>
      </c>
      <c r="AM256" s="32">
        <f t="shared" si="7"/>
        <v>0</v>
      </c>
      <c r="AN256" s="32">
        <f t="shared" si="7"/>
        <v>0</v>
      </c>
      <c r="AO256" s="32">
        <f t="shared" si="7"/>
        <v>0</v>
      </c>
      <c r="AP256" s="32">
        <f t="shared" si="7"/>
        <v>0</v>
      </c>
    </row>
    <row r="257" spans="37:42" ht="46.5" customHeight="1">
      <c r="AK257" s="32">
        <f t="shared" si="7"/>
        <v>0</v>
      </c>
      <c r="AL257" s="32">
        <f t="shared" si="7"/>
        <v>0</v>
      </c>
      <c r="AM257" s="32">
        <f t="shared" si="7"/>
        <v>0</v>
      </c>
      <c r="AN257" s="32">
        <f t="shared" si="7"/>
        <v>0</v>
      </c>
      <c r="AO257" s="32">
        <f t="shared" si="7"/>
        <v>0</v>
      </c>
      <c r="AP257" s="32">
        <f t="shared" si="7"/>
        <v>0</v>
      </c>
    </row>
    <row r="258" spans="37:42" ht="46.5" customHeight="1">
      <c r="AK258" s="32">
        <f t="shared" si="7"/>
        <v>0</v>
      </c>
      <c r="AL258" s="32">
        <f t="shared" si="7"/>
        <v>0</v>
      </c>
      <c r="AM258" s="32">
        <f t="shared" si="7"/>
        <v>0</v>
      </c>
      <c r="AN258" s="32">
        <f t="shared" si="7"/>
        <v>0</v>
      </c>
      <c r="AO258" s="32">
        <f t="shared" si="7"/>
        <v>0</v>
      </c>
      <c r="AP258" s="32">
        <f t="shared" si="7"/>
        <v>0</v>
      </c>
    </row>
    <row r="259" spans="37:42" ht="46.5" customHeight="1">
      <c r="AK259" s="32">
        <f t="shared" si="7"/>
        <v>0</v>
      </c>
      <c r="AL259" s="32">
        <f t="shared" si="7"/>
        <v>0</v>
      </c>
      <c r="AM259" s="32">
        <f t="shared" si="7"/>
        <v>0</v>
      </c>
      <c r="AN259" s="32">
        <f t="shared" si="7"/>
        <v>0</v>
      </c>
      <c r="AO259" s="32">
        <f t="shared" si="7"/>
        <v>0</v>
      </c>
      <c r="AP259" s="32">
        <f t="shared" si="7"/>
        <v>0</v>
      </c>
    </row>
    <row r="260" spans="37:42" ht="46.5" customHeight="1">
      <c r="AK260" s="32">
        <f t="shared" si="7"/>
        <v>0</v>
      </c>
      <c r="AL260" s="32">
        <f t="shared" si="7"/>
        <v>0</v>
      </c>
      <c r="AM260" s="32">
        <f t="shared" si="7"/>
        <v>0</v>
      </c>
      <c r="AN260" s="32">
        <f t="shared" si="7"/>
        <v>0</v>
      </c>
      <c r="AO260" s="32">
        <f t="shared" si="7"/>
        <v>0</v>
      </c>
      <c r="AP260" s="32">
        <f t="shared" si="7"/>
        <v>0</v>
      </c>
    </row>
    <row r="261" spans="37:42" ht="46.5" customHeight="1">
      <c r="AK261" s="32">
        <f t="shared" si="7"/>
        <v>0</v>
      </c>
      <c r="AL261" s="32">
        <f t="shared" si="7"/>
        <v>0</v>
      </c>
      <c r="AM261" s="32">
        <f t="shared" si="7"/>
        <v>0</v>
      </c>
      <c r="AN261" s="32">
        <f t="shared" si="7"/>
        <v>0</v>
      </c>
      <c r="AO261" s="32">
        <f t="shared" si="7"/>
        <v>0</v>
      </c>
      <c r="AP261" s="32">
        <f t="shared" si="7"/>
        <v>0</v>
      </c>
    </row>
    <row r="262" spans="37:42" ht="46.5" customHeight="1">
      <c r="AK262" s="32">
        <f t="shared" si="7"/>
        <v>0</v>
      </c>
      <c r="AL262" s="32">
        <f t="shared" si="7"/>
        <v>0</v>
      </c>
      <c r="AM262" s="32">
        <f t="shared" si="7"/>
        <v>0</v>
      </c>
      <c r="AN262" s="32">
        <f t="shared" si="7"/>
        <v>0</v>
      </c>
      <c r="AO262" s="32">
        <f t="shared" si="7"/>
        <v>0</v>
      </c>
      <c r="AP262" s="32">
        <f t="shared" si="7"/>
        <v>0</v>
      </c>
    </row>
    <row r="263" spans="37:42" ht="46.5" customHeight="1">
      <c r="AK263" s="32">
        <f t="shared" si="7"/>
        <v>0</v>
      </c>
      <c r="AL263" s="32">
        <f t="shared" si="7"/>
        <v>0</v>
      </c>
      <c r="AM263" s="32">
        <f t="shared" si="7"/>
        <v>0</v>
      </c>
      <c r="AN263" s="32">
        <f t="shared" si="7"/>
        <v>0</v>
      </c>
      <c r="AO263" s="32">
        <f t="shared" si="7"/>
        <v>0</v>
      </c>
      <c r="AP263" s="32">
        <f t="shared" si="7"/>
        <v>0</v>
      </c>
    </row>
    <row r="264" spans="37:42" ht="46.5" customHeight="1">
      <c r="AK264" s="32">
        <f t="shared" si="7"/>
        <v>0</v>
      </c>
      <c r="AL264" s="32">
        <f t="shared" si="7"/>
        <v>0</v>
      </c>
      <c r="AM264" s="32">
        <f t="shared" si="7"/>
        <v>0</v>
      </c>
      <c r="AN264" s="32">
        <f t="shared" si="7"/>
        <v>0</v>
      </c>
      <c r="AO264" s="32">
        <f t="shared" si="7"/>
        <v>0</v>
      </c>
      <c r="AP264" s="32">
        <f t="shared" si="7"/>
        <v>0</v>
      </c>
    </row>
    <row r="265" spans="37:42" ht="46.5" customHeight="1">
      <c r="AK265" s="32">
        <f t="shared" si="7"/>
        <v>0</v>
      </c>
      <c r="AL265" s="32">
        <f t="shared" si="7"/>
        <v>0</v>
      </c>
      <c r="AM265" s="32">
        <f t="shared" si="7"/>
        <v>0</v>
      </c>
      <c r="AN265" s="32">
        <f t="shared" si="7"/>
        <v>0</v>
      </c>
      <c r="AO265" s="32">
        <f t="shared" si="7"/>
        <v>0</v>
      </c>
      <c r="AP265" s="32">
        <f t="shared" si="7"/>
        <v>0</v>
      </c>
    </row>
    <row r="266" spans="37:42" ht="46.5" customHeight="1">
      <c r="AK266" s="32">
        <f t="shared" si="7"/>
        <v>0</v>
      </c>
      <c r="AL266" s="32">
        <f t="shared" si="7"/>
        <v>0</v>
      </c>
      <c r="AM266" s="32">
        <f t="shared" si="7"/>
        <v>0</v>
      </c>
      <c r="AN266" s="32">
        <f t="shared" si="7"/>
        <v>0</v>
      </c>
      <c r="AO266" s="32">
        <f t="shared" si="7"/>
        <v>0</v>
      </c>
      <c r="AP266" s="32">
        <f t="shared" si="7"/>
        <v>0</v>
      </c>
    </row>
    <row r="267" spans="37:42" ht="46.5" customHeight="1">
      <c r="AK267" s="32">
        <f t="shared" si="7"/>
        <v>0</v>
      </c>
      <c r="AL267" s="32">
        <f t="shared" si="7"/>
        <v>0</v>
      </c>
      <c r="AM267" s="32">
        <f t="shared" si="7"/>
        <v>0</v>
      </c>
      <c r="AN267" s="32">
        <f t="shared" si="7"/>
        <v>0</v>
      </c>
      <c r="AO267" s="32">
        <f t="shared" si="7"/>
        <v>0</v>
      </c>
      <c r="AP267" s="32">
        <f t="shared" si="7"/>
        <v>0</v>
      </c>
    </row>
    <row r="268" spans="37:42" ht="46.5" customHeight="1">
      <c r="AK268" s="32">
        <f t="shared" si="7"/>
        <v>0</v>
      </c>
      <c r="AL268" s="32">
        <f t="shared" si="7"/>
        <v>0</v>
      </c>
      <c r="AM268" s="32">
        <f t="shared" si="7"/>
        <v>0</v>
      </c>
      <c r="AN268" s="32">
        <f t="shared" si="7"/>
        <v>0</v>
      </c>
      <c r="AO268" s="32">
        <f t="shared" si="7"/>
        <v>0</v>
      </c>
      <c r="AP268" s="32">
        <f t="shared" si="7"/>
        <v>0</v>
      </c>
    </row>
    <row r="269" spans="37:42" ht="46.5" customHeight="1">
      <c r="AK269" s="32">
        <f t="shared" si="7"/>
        <v>0</v>
      </c>
      <c r="AL269" s="32">
        <f t="shared" si="7"/>
        <v>0</v>
      </c>
      <c r="AM269" s="32">
        <f t="shared" si="7"/>
        <v>0</v>
      </c>
      <c r="AN269" s="32">
        <f t="shared" si="7"/>
        <v>0</v>
      </c>
      <c r="AO269" s="32">
        <f t="shared" si="7"/>
        <v>0</v>
      </c>
      <c r="AP269" s="32">
        <f t="shared" si="7"/>
        <v>0</v>
      </c>
    </row>
    <row r="270" spans="37:42" ht="46.5" customHeight="1">
      <c r="AK270" s="32">
        <f t="shared" si="7"/>
        <v>0</v>
      </c>
      <c r="AL270" s="32">
        <f t="shared" si="7"/>
        <v>0</v>
      </c>
      <c r="AM270" s="32">
        <f t="shared" si="7"/>
        <v>0</v>
      </c>
      <c r="AN270" s="32">
        <f t="shared" si="7"/>
        <v>0</v>
      </c>
      <c r="AO270" s="32">
        <f t="shared" si="7"/>
        <v>0</v>
      </c>
      <c r="AP270" s="32">
        <f t="shared" si="7"/>
        <v>0</v>
      </c>
    </row>
    <row r="271" spans="37:42" ht="46.5" customHeight="1">
      <c r="AK271" s="32">
        <f t="shared" si="7"/>
        <v>0</v>
      </c>
      <c r="AL271" s="32">
        <f t="shared" si="7"/>
        <v>0</v>
      </c>
      <c r="AM271" s="32">
        <f t="shared" si="7"/>
        <v>0</v>
      </c>
      <c r="AN271" s="32">
        <f t="shared" si="7"/>
        <v>0</v>
      </c>
      <c r="AO271" s="32">
        <f t="shared" si="7"/>
        <v>0</v>
      </c>
      <c r="AP271" s="32">
        <f t="shared" si="7"/>
        <v>0</v>
      </c>
    </row>
    <row r="272" spans="37:42" ht="46.5" customHeight="1">
      <c r="AK272" s="32">
        <f t="shared" si="7"/>
        <v>0</v>
      </c>
      <c r="AL272" s="32">
        <f t="shared" si="7"/>
        <v>0</v>
      </c>
      <c r="AM272" s="32">
        <f t="shared" si="7"/>
        <v>0</v>
      </c>
      <c r="AN272" s="32">
        <f t="shared" si="7"/>
        <v>0</v>
      </c>
      <c r="AO272" s="32">
        <f t="shared" si="7"/>
        <v>0</v>
      </c>
      <c r="AP272" s="32">
        <f t="shared" si="7"/>
        <v>0</v>
      </c>
    </row>
    <row r="273" spans="37:42" ht="46.5" customHeight="1">
      <c r="AK273" s="32">
        <f t="shared" si="7"/>
        <v>0</v>
      </c>
      <c r="AL273" s="32">
        <f t="shared" si="7"/>
        <v>0</v>
      </c>
      <c r="AM273" s="32">
        <f t="shared" si="7"/>
        <v>0</v>
      </c>
      <c r="AN273" s="32">
        <f t="shared" si="7"/>
        <v>0</v>
      </c>
      <c r="AO273" s="32">
        <f t="shared" si="7"/>
        <v>0</v>
      </c>
      <c r="AP273" s="32">
        <f t="shared" si="7"/>
        <v>0</v>
      </c>
    </row>
    <row r="274" spans="37:42" ht="46.5" customHeight="1">
      <c r="AK274" s="32">
        <f t="shared" si="7"/>
        <v>0</v>
      </c>
      <c r="AL274" s="32">
        <f t="shared" si="7"/>
        <v>0</v>
      </c>
      <c r="AM274" s="32">
        <f t="shared" si="7"/>
        <v>0</v>
      </c>
      <c r="AN274" s="32">
        <f t="shared" ref="AN274:AP337" si="8">+X274-AH274</f>
        <v>0</v>
      </c>
      <c r="AO274" s="32">
        <f t="shared" si="8"/>
        <v>0</v>
      </c>
      <c r="AP274" s="32">
        <f t="shared" si="8"/>
        <v>0</v>
      </c>
    </row>
    <row r="275" spans="37:42" ht="46.5" customHeight="1">
      <c r="AK275" s="32">
        <f t="shared" ref="AK275:AP338" si="9">+U275-AE275</f>
        <v>0</v>
      </c>
      <c r="AL275" s="32">
        <f t="shared" si="9"/>
        <v>0</v>
      </c>
      <c r="AM275" s="32">
        <f t="shared" si="9"/>
        <v>0</v>
      </c>
      <c r="AN275" s="32">
        <f t="shared" si="8"/>
        <v>0</v>
      </c>
      <c r="AO275" s="32">
        <f t="shared" si="8"/>
        <v>0</v>
      </c>
      <c r="AP275" s="32">
        <f t="shared" si="8"/>
        <v>0</v>
      </c>
    </row>
    <row r="276" spans="37:42" ht="46.5" customHeight="1">
      <c r="AK276" s="32">
        <f t="shared" si="9"/>
        <v>0</v>
      </c>
      <c r="AL276" s="32">
        <f t="shared" si="9"/>
        <v>0</v>
      </c>
      <c r="AM276" s="32">
        <f t="shared" si="9"/>
        <v>0</v>
      </c>
      <c r="AN276" s="32">
        <f t="shared" si="8"/>
        <v>0</v>
      </c>
      <c r="AO276" s="32">
        <f t="shared" si="8"/>
        <v>0</v>
      </c>
      <c r="AP276" s="32">
        <f t="shared" si="8"/>
        <v>0</v>
      </c>
    </row>
    <row r="277" spans="37:42" ht="46.5" customHeight="1">
      <c r="AK277" s="32">
        <f t="shared" si="9"/>
        <v>0</v>
      </c>
      <c r="AL277" s="32">
        <f t="shared" si="9"/>
        <v>0</v>
      </c>
      <c r="AM277" s="32">
        <f t="shared" si="9"/>
        <v>0</v>
      </c>
      <c r="AN277" s="32">
        <f t="shared" si="8"/>
        <v>0</v>
      </c>
      <c r="AO277" s="32">
        <f t="shared" si="8"/>
        <v>0</v>
      </c>
      <c r="AP277" s="32">
        <f t="shared" si="8"/>
        <v>0</v>
      </c>
    </row>
    <row r="278" spans="37:42" ht="46.5" customHeight="1">
      <c r="AK278" s="32">
        <f t="shared" si="9"/>
        <v>0</v>
      </c>
      <c r="AL278" s="32">
        <f t="shared" si="9"/>
        <v>0</v>
      </c>
      <c r="AM278" s="32">
        <f t="shared" si="9"/>
        <v>0</v>
      </c>
      <c r="AN278" s="32">
        <f t="shared" si="8"/>
        <v>0</v>
      </c>
      <c r="AO278" s="32">
        <f t="shared" si="8"/>
        <v>0</v>
      </c>
      <c r="AP278" s="32">
        <f t="shared" si="8"/>
        <v>0</v>
      </c>
    </row>
    <row r="279" spans="37:42" ht="46.5" customHeight="1">
      <c r="AK279" s="32">
        <f t="shared" si="9"/>
        <v>0</v>
      </c>
      <c r="AL279" s="32">
        <f t="shared" si="9"/>
        <v>0</v>
      </c>
      <c r="AM279" s="32">
        <f t="shared" si="9"/>
        <v>0</v>
      </c>
      <c r="AN279" s="32">
        <f t="shared" si="8"/>
        <v>0</v>
      </c>
      <c r="AO279" s="32">
        <f t="shared" si="8"/>
        <v>0</v>
      </c>
      <c r="AP279" s="32">
        <f t="shared" si="8"/>
        <v>0</v>
      </c>
    </row>
    <row r="280" spans="37:42" ht="46.5" customHeight="1">
      <c r="AK280" s="32">
        <f t="shared" si="9"/>
        <v>0</v>
      </c>
      <c r="AL280" s="32">
        <f t="shared" si="9"/>
        <v>0</v>
      </c>
      <c r="AM280" s="32">
        <f t="shared" si="9"/>
        <v>0</v>
      </c>
      <c r="AN280" s="32">
        <f t="shared" si="8"/>
        <v>0</v>
      </c>
      <c r="AO280" s="32">
        <f t="shared" si="8"/>
        <v>0</v>
      </c>
      <c r="AP280" s="32">
        <f t="shared" si="8"/>
        <v>0</v>
      </c>
    </row>
    <row r="281" spans="37:42" ht="46.5" customHeight="1">
      <c r="AK281" s="32">
        <f t="shared" si="9"/>
        <v>0</v>
      </c>
      <c r="AL281" s="32">
        <f t="shared" si="9"/>
        <v>0</v>
      </c>
      <c r="AM281" s="32">
        <f t="shared" si="9"/>
        <v>0</v>
      </c>
      <c r="AN281" s="32">
        <f t="shared" si="8"/>
        <v>0</v>
      </c>
      <c r="AO281" s="32">
        <f t="shared" si="8"/>
        <v>0</v>
      </c>
      <c r="AP281" s="32">
        <f t="shared" si="8"/>
        <v>0</v>
      </c>
    </row>
    <row r="282" spans="37:42" ht="46.5" customHeight="1">
      <c r="AK282" s="32">
        <f t="shared" si="9"/>
        <v>0</v>
      </c>
      <c r="AL282" s="32">
        <f t="shared" si="9"/>
        <v>0</v>
      </c>
      <c r="AM282" s="32">
        <f t="shared" si="9"/>
        <v>0</v>
      </c>
      <c r="AN282" s="32">
        <f t="shared" si="8"/>
        <v>0</v>
      </c>
      <c r="AO282" s="32">
        <f t="shared" si="8"/>
        <v>0</v>
      </c>
      <c r="AP282" s="32">
        <f t="shared" si="8"/>
        <v>0</v>
      </c>
    </row>
    <row r="283" spans="37:42" ht="46.5" customHeight="1">
      <c r="AK283" s="32">
        <f t="shared" si="9"/>
        <v>0</v>
      </c>
      <c r="AL283" s="32">
        <f t="shared" si="9"/>
        <v>0</v>
      </c>
      <c r="AM283" s="32">
        <f t="shared" si="9"/>
        <v>0</v>
      </c>
      <c r="AN283" s="32">
        <f t="shared" si="8"/>
        <v>0</v>
      </c>
      <c r="AO283" s="32">
        <f t="shared" si="8"/>
        <v>0</v>
      </c>
      <c r="AP283" s="32">
        <f t="shared" si="8"/>
        <v>0</v>
      </c>
    </row>
    <row r="284" spans="37:42" ht="46.5" customHeight="1">
      <c r="AK284" s="32">
        <f t="shared" si="9"/>
        <v>0</v>
      </c>
      <c r="AL284" s="32">
        <f t="shared" si="9"/>
        <v>0</v>
      </c>
      <c r="AM284" s="32">
        <f t="shared" si="9"/>
        <v>0</v>
      </c>
      <c r="AN284" s="32">
        <f t="shared" si="8"/>
        <v>0</v>
      </c>
      <c r="AO284" s="32">
        <f t="shared" si="8"/>
        <v>0</v>
      </c>
      <c r="AP284" s="32">
        <f t="shared" si="8"/>
        <v>0</v>
      </c>
    </row>
    <row r="285" spans="37:42" ht="46.5" customHeight="1">
      <c r="AK285" s="32">
        <f t="shared" si="9"/>
        <v>0</v>
      </c>
      <c r="AL285" s="32">
        <f t="shared" si="9"/>
        <v>0</v>
      </c>
      <c r="AM285" s="32">
        <f t="shared" si="9"/>
        <v>0</v>
      </c>
      <c r="AN285" s="32">
        <f t="shared" si="8"/>
        <v>0</v>
      </c>
      <c r="AO285" s="32">
        <f t="shared" si="8"/>
        <v>0</v>
      </c>
      <c r="AP285" s="32">
        <f t="shared" si="8"/>
        <v>0</v>
      </c>
    </row>
    <row r="286" spans="37:42" ht="46.5" customHeight="1">
      <c r="AK286" s="32">
        <f t="shared" si="9"/>
        <v>0</v>
      </c>
      <c r="AL286" s="32">
        <f t="shared" si="9"/>
        <v>0</v>
      </c>
      <c r="AM286" s="32">
        <f t="shared" si="9"/>
        <v>0</v>
      </c>
      <c r="AN286" s="32">
        <f t="shared" si="8"/>
        <v>0</v>
      </c>
      <c r="AO286" s="32">
        <f t="shared" si="8"/>
        <v>0</v>
      </c>
      <c r="AP286" s="32">
        <f t="shared" si="8"/>
        <v>0</v>
      </c>
    </row>
    <row r="287" spans="37:42" ht="46.5" customHeight="1">
      <c r="AK287" s="32">
        <f t="shared" si="9"/>
        <v>0</v>
      </c>
      <c r="AL287" s="32">
        <f t="shared" si="9"/>
        <v>0</v>
      </c>
      <c r="AM287" s="32">
        <f t="shared" si="9"/>
        <v>0</v>
      </c>
      <c r="AN287" s="32">
        <f t="shared" si="8"/>
        <v>0</v>
      </c>
      <c r="AO287" s="32">
        <f t="shared" si="8"/>
        <v>0</v>
      </c>
      <c r="AP287" s="32">
        <f t="shared" si="8"/>
        <v>0</v>
      </c>
    </row>
    <row r="288" spans="37:42" ht="46.5" customHeight="1">
      <c r="AK288" s="32">
        <f t="shared" si="9"/>
        <v>0</v>
      </c>
      <c r="AL288" s="32">
        <f t="shared" si="9"/>
        <v>0</v>
      </c>
      <c r="AM288" s="32">
        <f t="shared" si="9"/>
        <v>0</v>
      </c>
      <c r="AN288" s="32">
        <f t="shared" si="8"/>
        <v>0</v>
      </c>
      <c r="AO288" s="32">
        <f t="shared" si="8"/>
        <v>0</v>
      </c>
      <c r="AP288" s="32">
        <f t="shared" si="8"/>
        <v>0</v>
      </c>
    </row>
    <row r="289" spans="37:42" ht="46.5" customHeight="1">
      <c r="AK289" s="32">
        <f t="shared" si="9"/>
        <v>0</v>
      </c>
      <c r="AL289" s="32">
        <f t="shared" si="9"/>
        <v>0</v>
      </c>
      <c r="AM289" s="32">
        <f t="shared" si="9"/>
        <v>0</v>
      </c>
      <c r="AN289" s="32">
        <f t="shared" si="8"/>
        <v>0</v>
      </c>
      <c r="AO289" s="32">
        <f t="shared" si="8"/>
        <v>0</v>
      </c>
      <c r="AP289" s="32">
        <f t="shared" si="8"/>
        <v>0</v>
      </c>
    </row>
    <row r="290" spans="37:42" ht="46.5" customHeight="1">
      <c r="AK290" s="32">
        <f t="shared" si="9"/>
        <v>0</v>
      </c>
      <c r="AL290" s="32">
        <f t="shared" si="9"/>
        <v>0</v>
      </c>
      <c r="AM290" s="32">
        <f t="shared" si="9"/>
        <v>0</v>
      </c>
      <c r="AN290" s="32">
        <f t="shared" si="8"/>
        <v>0</v>
      </c>
      <c r="AO290" s="32">
        <f t="shared" si="8"/>
        <v>0</v>
      </c>
      <c r="AP290" s="32">
        <f t="shared" si="8"/>
        <v>0</v>
      </c>
    </row>
    <row r="291" spans="37:42" ht="46.5" customHeight="1">
      <c r="AK291" s="32">
        <f t="shared" si="9"/>
        <v>0</v>
      </c>
      <c r="AL291" s="32">
        <f t="shared" si="9"/>
        <v>0</v>
      </c>
      <c r="AM291" s="32">
        <f t="shared" si="9"/>
        <v>0</v>
      </c>
      <c r="AN291" s="32">
        <f t="shared" si="8"/>
        <v>0</v>
      </c>
      <c r="AO291" s="32">
        <f t="shared" si="8"/>
        <v>0</v>
      </c>
      <c r="AP291" s="32">
        <f t="shared" si="8"/>
        <v>0</v>
      </c>
    </row>
    <row r="292" spans="37:42" ht="46.5" customHeight="1">
      <c r="AK292" s="32">
        <f t="shared" si="9"/>
        <v>0</v>
      </c>
      <c r="AL292" s="32">
        <f t="shared" si="9"/>
        <v>0</v>
      </c>
      <c r="AM292" s="32">
        <f t="shared" si="9"/>
        <v>0</v>
      </c>
      <c r="AN292" s="32">
        <f t="shared" si="8"/>
        <v>0</v>
      </c>
      <c r="AO292" s="32">
        <f t="shared" si="8"/>
        <v>0</v>
      </c>
      <c r="AP292" s="32">
        <f t="shared" si="8"/>
        <v>0</v>
      </c>
    </row>
    <row r="293" spans="37:42" ht="46.5" customHeight="1">
      <c r="AK293" s="32">
        <f t="shared" si="9"/>
        <v>0</v>
      </c>
      <c r="AL293" s="32">
        <f t="shared" si="9"/>
        <v>0</v>
      </c>
      <c r="AM293" s="32">
        <f t="shared" si="9"/>
        <v>0</v>
      </c>
      <c r="AN293" s="32">
        <f t="shared" si="8"/>
        <v>0</v>
      </c>
      <c r="AO293" s="32">
        <f t="shared" si="8"/>
        <v>0</v>
      </c>
      <c r="AP293" s="32">
        <f t="shared" si="8"/>
        <v>0</v>
      </c>
    </row>
    <row r="294" spans="37:42" ht="46.5" customHeight="1">
      <c r="AK294" s="32">
        <f t="shared" si="9"/>
        <v>0</v>
      </c>
      <c r="AL294" s="32">
        <f t="shared" si="9"/>
        <v>0</v>
      </c>
      <c r="AM294" s="32">
        <f t="shared" si="9"/>
        <v>0</v>
      </c>
      <c r="AN294" s="32">
        <f t="shared" si="8"/>
        <v>0</v>
      </c>
      <c r="AO294" s="32">
        <f t="shared" si="8"/>
        <v>0</v>
      </c>
      <c r="AP294" s="32">
        <f t="shared" si="8"/>
        <v>0</v>
      </c>
    </row>
    <row r="295" spans="37:42" ht="46.5" customHeight="1">
      <c r="AK295" s="32">
        <f t="shared" si="9"/>
        <v>0</v>
      </c>
      <c r="AL295" s="32">
        <f t="shared" si="9"/>
        <v>0</v>
      </c>
      <c r="AM295" s="32">
        <f t="shared" si="9"/>
        <v>0</v>
      </c>
      <c r="AN295" s="32">
        <f t="shared" si="8"/>
        <v>0</v>
      </c>
      <c r="AO295" s="32">
        <f t="shared" si="8"/>
        <v>0</v>
      </c>
      <c r="AP295" s="32">
        <f t="shared" si="8"/>
        <v>0</v>
      </c>
    </row>
    <row r="296" spans="37:42" ht="46.5" customHeight="1">
      <c r="AK296" s="32">
        <f t="shared" si="9"/>
        <v>0</v>
      </c>
      <c r="AL296" s="32">
        <f t="shared" si="9"/>
        <v>0</v>
      </c>
      <c r="AM296" s="32">
        <f t="shared" si="9"/>
        <v>0</v>
      </c>
      <c r="AN296" s="32">
        <f t="shared" si="8"/>
        <v>0</v>
      </c>
      <c r="AO296" s="32">
        <f t="shared" si="8"/>
        <v>0</v>
      </c>
      <c r="AP296" s="32">
        <f t="shared" si="8"/>
        <v>0</v>
      </c>
    </row>
    <row r="297" spans="37:42" ht="46.5" customHeight="1">
      <c r="AK297" s="32">
        <f t="shared" si="9"/>
        <v>0</v>
      </c>
      <c r="AL297" s="32">
        <f t="shared" si="9"/>
        <v>0</v>
      </c>
      <c r="AM297" s="32">
        <f t="shared" si="9"/>
        <v>0</v>
      </c>
      <c r="AN297" s="32">
        <f t="shared" si="8"/>
        <v>0</v>
      </c>
      <c r="AO297" s="32">
        <f t="shared" si="8"/>
        <v>0</v>
      </c>
      <c r="AP297" s="32">
        <f t="shared" si="8"/>
        <v>0</v>
      </c>
    </row>
    <row r="298" spans="37:42" ht="46.5" customHeight="1">
      <c r="AK298" s="32">
        <f t="shared" si="9"/>
        <v>0</v>
      </c>
      <c r="AL298" s="32">
        <f t="shared" si="9"/>
        <v>0</v>
      </c>
      <c r="AM298" s="32">
        <f t="shared" si="9"/>
        <v>0</v>
      </c>
      <c r="AN298" s="32">
        <f t="shared" si="8"/>
        <v>0</v>
      </c>
      <c r="AO298" s="32">
        <f t="shared" si="8"/>
        <v>0</v>
      </c>
      <c r="AP298" s="32">
        <f t="shared" si="8"/>
        <v>0</v>
      </c>
    </row>
    <row r="299" spans="37:42" ht="46.5" customHeight="1">
      <c r="AK299" s="32">
        <f t="shared" si="9"/>
        <v>0</v>
      </c>
      <c r="AL299" s="32">
        <f t="shared" si="9"/>
        <v>0</v>
      </c>
      <c r="AM299" s="32">
        <f t="shared" si="9"/>
        <v>0</v>
      </c>
      <c r="AN299" s="32">
        <f t="shared" si="8"/>
        <v>0</v>
      </c>
      <c r="AO299" s="32">
        <f t="shared" si="8"/>
        <v>0</v>
      </c>
      <c r="AP299" s="32">
        <f t="shared" si="8"/>
        <v>0</v>
      </c>
    </row>
    <row r="300" spans="37:42" ht="46.5" customHeight="1">
      <c r="AK300" s="32">
        <f t="shared" si="9"/>
        <v>0</v>
      </c>
      <c r="AL300" s="32">
        <f t="shared" si="9"/>
        <v>0</v>
      </c>
      <c r="AM300" s="32">
        <f t="shared" si="9"/>
        <v>0</v>
      </c>
      <c r="AN300" s="32">
        <f t="shared" si="8"/>
        <v>0</v>
      </c>
      <c r="AO300" s="32">
        <f t="shared" si="8"/>
        <v>0</v>
      </c>
      <c r="AP300" s="32">
        <f t="shared" si="8"/>
        <v>0</v>
      </c>
    </row>
    <row r="301" spans="37:42" ht="46.5" customHeight="1">
      <c r="AK301" s="32">
        <f t="shared" si="9"/>
        <v>0</v>
      </c>
      <c r="AL301" s="32">
        <f t="shared" si="9"/>
        <v>0</v>
      </c>
      <c r="AM301" s="32">
        <f t="shared" si="9"/>
        <v>0</v>
      </c>
      <c r="AN301" s="32">
        <f t="shared" si="8"/>
        <v>0</v>
      </c>
      <c r="AO301" s="32">
        <f t="shared" si="8"/>
        <v>0</v>
      </c>
      <c r="AP301" s="32">
        <f t="shared" si="8"/>
        <v>0</v>
      </c>
    </row>
    <row r="302" spans="37:42" ht="46.5" customHeight="1">
      <c r="AK302" s="32">
        <f t="shared" si="9"/>
        <v>0</v>
      </c>
      <c r="AL302" s="32">
        <f t="shared" si="9"/>
        <v>0</v>
      </c>
      <c r="AM302" s="32">
        <f t="shared" si="9"/>
        <v>0</v>
      </c>
      <c r="AN302" s="32">
        <f t="shared" si="8"/>
        <v>0</v>
      </c>
      <c r="AO302" s="32">
        <f t="shared" si="8"/>
        <v>0</v>
      </c>
      <c r="AP302" s="32">
        <f t="shared" si="8"/>
        <v>0</v>
      </c>
    </row>
    <row r="303" spans="37:42" ht="46.5" customHeight="1">
      <c r="AK303" s="32">
        <f t="shared" si="9"/>
        <v>0</v>
      </c>
      <c r="AL303" s="32">
        <f t="shared" si="9"/>
        <v>0</v>
      </c>
      <c r="AM303" s="32">
        <f t="shared" si="9"/>
        <v>0</v>
      </c>
      <c r="AN303" s="32">
        <f t="shared" si="8"/>
        <v>0</v>
      </c>
      <c r="AO303" s="32">
        <f t="shared" si="8"/>
        <v>0</v>
      </c>
      <c r="AP303" s="32">
        <f t="shared" si="8"/>
        <v>0</v>
      </c>
    </row>
    <row r="304" spans="37:42" ht="46.5" customHeight="1">
      <c r="AK304" s="32">
        <f t="shared" si="9"/>
        <v>0</v>
      </c>
      <c r="AL304" s="32">
        <f t="shared" si="9"/>
        <v>0</v>
      </c>
      <c r="AM304" s="32">
        <f t="shared" si="9"/>
        <v>0</v>
      </c>
      <c r="AN304" s="32">
        <f t="shared" si="8"/>
        <v>0</v>
      </c>
      <c r="AO304" s="32">
        <f t="shared" si="8"/>
        <v>0</v>
      </c>
      <c r="AP304" s="32">
        <f t="shared" si="8"/>
        <v>0</v>
      </c>
    </row>
    <row r="305" spans="37:42" ht="46.5" customHeight="1">
      <c r="AK305" s="32">
        <f t="shared" si="9"/>
        <v>0</v>
      </c>
      <c r="AL305" s="32">
        <f t="shared" si="9"/>
        <v>0</v>
      </c>
      <c r="AM305" s="32">
        <f t="shared" si="9"/>
        <v>0</v>
      </c>
      <c r="AN305" s="32">
        <f t="shared" si="8"/>
        <v>0</v>
      </c>
      <c r="AO305" s="32">
        <f t="shared" si="8"/>
        <v>0</v>
      </c>
      <c r="AP305" s="32">
        <f t="shared" si="8"/>
        <v>0</v>
      </c>
    </row>
    <row r="306" spans="37:42" ht="46.5" customHeight="1">
      <c r="AK306" s="32">
        <f t="shared" si="9"/>
        <v>0</v>
      </c>
      <c r="AL306" s="32">
        <f t="shared" si="9"/>
        <v>0</v>
      </c>
      <c r="AM306" s="32">
        <f t="shared" si="9"/>
        <v>0</v>
      </c>
      <c r="AN306" s="32">
        <f t="shared" si="8"/>
        <v>0</v>
      </c>
      <c r="AO306" s="32">
        <f t="shared" si="8"/>
        <v>0</v>
      </c>
      <c r="AP306" s="32">
        <f t="shared" si="8"/>
        <v>0</v>
      </c>
    </row>
    <row r="307" spans="37:42" ht="46.5" customHeight="1">
      <c r="AK307" s="32">
        <f t="shared" si="9"/>
        <v>0</v>
      </c>
      <c r="AL307" s="32">
        <f t="shared" si="9"/>
        <v>0</v>
      </c>
      <c r="AM307" s="32">
        <f t="shared" si="9"/>
        <v>0</v>
      </c>
      <c r="AN307" s="32">
        <f t="shared" si="8"/>
        <v>0</v>
      </c>
      <c r="AO307" s="32">
        <f t="shared" si="8"/>
        <v>0</v>
      </c>
      <c r="AP307" s="32">
        <f t="shared" si="8"/>
        <v>0</v>
      </c>
    </row>
    <row r="308" spans="37:42" ht="46.5" customHeight="1">
      <c r="AK308" s="32">
        <f t="shared" si="9"/>
        <v>0</v>
      </c>
      <c r="AL308" s="32">
        <f t="shared" si="9"/>
        <v>0</v>
      </c>
      <c r="AM308" s="32">
        <f t="shared" si="9"/>
        <v>0</v>
      </c>
      <c r="AN308" s="32">
        <f t="shared" si="8"/>
        <v>0</v>
      </c>
      <c r="AO308" s="32">
        <f t="shared" si="8"/>
        <v>0</v>
      </c>
      <c r="AP308" s="32">
        <f t="shared" si="8"/>
        <v>0</v>
      </c>
    </row>
    <row r="309" spans="37:42" ht="46.5" customHeight="1">
      <c r="AK309" s="32">
        <f t="shared" si="9"/>
        <v>0</v>
      </c>
      <c r="AL309" s="32">
        <f t="shared" si="9"/>
        <v>0</v>
      </c>
      <c r="AM309" s="32">
        <f t="shared" si="9"/>
        <v>0</v>
      </c>
      <c r="AN309" s="32">
        <f t="shared" si="8"/>
        <v>0</v>
      </c>
      <c r="AO309" s="32">
        <f t="shared" si="8"/>
        <v>0</v>
      </c>
      <c r="AP309" s="32">
        <f t="shared" si="8"/>
        <v>0</v>
      </c>
    </row>
    <row r="310" spans="37:42" ht="46.5" customHeight="1">
      <c r="AK310" s="32">
        <f t="shared" si="9"/>
        <v>0</v>
      </c>
      <c r="AL310" s="32">
        <f t="shared" si="9"/>
        <v>0</v>
      </c>
      <c r="AM310" s="32">
        <f t="shared" si="9"/>
        <v>0</v>
      </c>
      <c r="AN310" s="32">
        <f t="shared" si="8"/>
        <v>0</v>
      </c>
      <c r="AO310" s="32">
        <f t="shared" si="8"/>
        <v>0</v>
      </c>
      <c r="AP310" s="32">
        <f t="shared" si="8"/>
        <v>0</v>
      </c>
    </row>
    <row r="311" spans="37:42" ht="46.5" customHeight="1">
      <c r="AK311" s="32">
        <f t="shared" si="9"/>
        <v>0</v>
      </c>
      <c r="AL311" s="32">
        <f t="shared" si="9"/>
        <v>0</v>
      </c>
      <c r="AM311" s="32">
        <f t="shared" si="9"/>
        <v>0</v>
      </c>
      <c r="AN311" s="32">
        <f t="shared" si="8"/>
        <v>0</v>
      </c>
      <c r="AO311" s="32">
        <f t="shared" si="8"/>
        <v>0</v>
      </c>
      <c r="AP311" s="32">
        <f t="shared" si="8"/>
        <v>0</v>
      </c>
    </row>
    <row r="312" spans="37:42" ht="46.5" customHeight="1">
      <c r="AK312" s="32">
        <f t="shared" si="9"/>
        <v>0</v>
      </c>
      <c r="AL312" s="32">
        <f t="shared" si="9"/>
        <v>0</v>
      </c>
      <c r="AM312" s="32">
        <f t="shared" si="9"/>
        <v>0</v>
      </c>
      <c r="AN312" s="32">
        <f t="shared" si="8"/>
        <v>0</v>
      </c>
      <c r="AO312" s="32">
        <f t="shared" si="8"/>
        <v>0</v>
      </c>
      <c r="AP312" s="32">
        <f t="shared" si="8"/>
        <v>0</v>
      </c>
    </row>
    <row r="313" spans="37:42" ht="46.5" customHeight="1">
      <c r="AK313" s="32">
        <f t="shared" si="9"/>
        <v>0</v>
      </c>
      <c r="AL313" s="32">
        <f t="shared" si="9"/>
        <v>0</v>
      </c>
      <c r="AM313" s="32">
        <f t="shared" si="9"/>
        <v>0</v>
      </c>
      <c r="AN313" s="32">
        <f t="shared" si="8"/>
        <v>0</v>
      </c>
      <c r="AO313" s="32">
        <f t="shared" si="8"/>
        <v>0</v>
      </c>
      <c r="AP313" s="32">
        <f t="shared" si="8"/>
        <v>0</v>
      </c>
    </row>
    <row r="314" spans="37:42" ht="46.5" customHeight="1">
      <c r="AK314" s="32">
        <f t="shared" si="9"/>
        <v>0</v>
      </c>
      <c r="AL314" s="32">
        <f t="shared" si="9"/>
        <v>0</v>
      </c>
      <c r="AM314" s="32">
        <f t="shared" si="9"/>
        <v>0</v>
      </c>
      <c r="AN314" s="32">
        <f t="shared" si="8"/>
        <v>0</v>
      </c>
      <c r="AO314" s="32">
        <f t="shared" si="8"/>
        <v>0</v>
      </c>
      <c r="AP314" s="32">
        <f t="shared" si="8"/>
        <v>0</v>
      </c>
    </row>
    <row r="315" spans="37:42" ht="46.5" customHeight="1">
      <c r="AK315" s="32">
        <f t="shared" si="9"/>
        <v>0</v>
      </c>
      <c r="AL315" s="32">
        <f t="shared" si="9"/>
        <v>0</v>
      </c>
      <c r="AM315" s="32">
        <f t="shared" si="9"/>
        <v>0</v>
      </c>
      <c r="AN315" s="32">
        <f t="shared" si="8"/>
        <v>0</v>
      </c>
      <c r="AO315" s="32">
        <f t="shared" si="8"/>
        <v>0</v>
      </c>
      <c r="AP315" s="32">
        <f t="shared" si="8"/>
        <v>0</v>
      </c>
    </row>
    <row r="316" spans="37:42" ht="46.5" customHeight="1">
      <c r="AK316" s="32">
        <f t="shared" si="9"/>
        <v>0</v>
      </c>
      <c r="AL316" s="32">
        <f t="shared" si="9"/>
        <v>0</v>
      </c>
      <c r="AM316" s="32">
        <f t="shared" si="9"/>
        <v>0</v>
      </c>
      <c r="AN316" s="32">
        <f t="shared" si="8"/>
        <v>0</v>
      </c>
      <c r="AO316" s="32">
        <f t="shared" si="8"/>
        <v>0</v>
      </c>
      <c r="AP316" s="32">
        <f t="shared" si="8"/>
        <v>0</v>
      </c>
    </row>
    <row r="317" spans="37:42" ht="46.5" customHeight="1">
      <c r="AK317" s="32">
        <f t="shared" si="9"/>
        <v>0</v>
      </c>
      <c r="AL317" s="32">
        <f t="shared" si="9"/>
        <v>0</v>
      </c>
      <c r="AM317" s="32">
        <f t="shared" si="9"/>
        <v>0</v>
      </c>
      <c r="AN317" s="32">
        <f t="shared" si="8"/>
        <v>0</v>
      </c>
      <c r="AO317" s="32">
        <f t="shared" si="8"/>
        <v>0</v>
      </c>
      <c r="AP317" s="32">
        <f t="shared" si="8"/>
        <v>0</v>
      </c>
    </row>
    <row r="318" spans="37:42" ht="46.5" customHeight="1">
      <c r="AK318" s="32">
        <f t="shared" si="9"/>
        <v>0</v>
      </c>
      <c r="AL318" s="32">
        <f t="shared" si="9"/>
        <v>0</v>
      </c>
      <c r="AM318" s="32">
        <f t="shared" si="9"/>
        <v>0</v>
      </c>
      <c r="AN318" s="32">
        <f t="shared" si="8"/>
        <v>0</v>
      </c>
      <c r="AO318" s="32">
        <f t="shared" si="8"/>
        <v>0</v>
      </c>
      <c r="AP318" s="32">
        <f t="shared" si="8"/>
        <v>0</v>
      </c>
    </row>
    <row r="319" spans="37:42" ht="46.5" customHeight="1">
      <c r="AK319" s="32">
        <f t="shared" si="9"/>
        <v>0</v>
      </c>
      <c r="AL319" s="32">
        <f t="shared" si="9"/>
        <v>0</v>
      </c>
      <c r="AM319" s="32">
        <f t="shared" si="9"/>
        <v>0</v>
      </c>
      <c r="AN319" s="32">
        <f t="shared" si="8"/>
        <v>0</v>
      </c>
      <c r="AO319" s="32">
        <f t="shared" si="8"/>
        <v>0</v>
      </c>
      <c r="AP319" s="32">
        <f t="shared" si="8"/>
        <v>0</v>
      </c>
    </row>
    <row r="320" spans="37:42" ht="46.5" customHeight="1">
      <c r="AK320" s="32">
        <f t="shared" si="9"/>
        <v>0</v>
      </c>
      <c r="AL320" s="32">
        <f t="shared" si="9"/>
        <v>0</v>
      </c>
      <c r="AM320" s="32">
        <f t="shared" si="9"/>
        <v>0</v>
      </c>
      <c r="AN320" s="32">
        <f t="shared" si="8"/>
        <v>0</v>
      </c>
      <c r="AO320" s="32">
        <f t="shared" si="8"/>
        <v>0</v>
      </c>
      <c r="AP320" s="32">
        <f t="shared" si="8"/>
        <v>0</v>
      </c>
    </row>
    <row r="321" spans="37:42" ht="46.5" customHeight="1">
      <c r="AK321" s="32">
        <f t="shared" si="9"/>
        <v>0</v>
      </c>
      <c r="AL321" s="32">
        <f t="shared" si="9"/>
        <v>0</v>
      </c>
      <c r="AM321" s="32">
        <f t="shared" si="9"/>
        <v>0</v>
      </c>
      <c r="AN321" s="32">
        <f t="shared" si="8"/>
        <v>0</v>
      </c>
      <c r="AO321" s="32">
        <f t="shared" si="8"/>
        <v>0</v>
      </c>
      <c r="AP321" s="32">
        <f t="shared" si="8"/>
        <v>0</v>
      </c>
    </row>
    <row r="322" spans="37:42" ht="46.5" customHeight="1">
      <c r="AK322" s="32">
        <f t="shared" si="9"/>
        <v>0</v>
      </c>
      <c r="AL322" s="32">
        <f t="shared" si="9"/>
        <v>0</v>
      </c>
      <c r="AM322" s="32">
        <f t="shared" si="9"/>
        <v>0</v>
      </c>
      <c r="AN322" s="32">
        <f t="shared" si="8"/>
        <v>0</v>
      </c>
      <c r="AO322" s="32">
        <f t="shared" si="8"/>
        <v>0</v>
      </c>
      <c r="AP322" s="32">
        <f t="shared" si="8"/>
        <v>0</v>
      </c>
    </row>
    <row r="323" spans="37:42" ht="46.5" customHeight="1">
      <c r="AK323" s="32">
        <f t="shared" si="9"/>
        <v>0</v>
      </c>
      <c r="AL323" s="32">
        <f t="shared" si="9"/>
        <v>0</v>
      </c>
      <c r="AM323" s="32">
        <f t="shared" si="9"/>
        <v>0</v>
      </c>
      <c r="AN323" s="32">
        <f t="shared" si="8"/>
        <v>0</v>
      </c>
      <c r="AO323" s="32">
        <f t="shared" si="8"/>
        <v>0</v>
      </c>
      <c r="AP323" s="32">
        <f t="shared" si="8"/>
        <v>0</v>
      </c>
    </row>
    <row r="324" spans="37:42" ht="46.5" customHeight="1">
      <c r="AK324" s="32">
        <f t="shared" si="9"/>
        <v>0</v>
      </c>
      <c r="AL324" s="32">
        <f t="shared" si="9"/>
        <v>0</v>
      </c>
      <c r="AM324" s="32">
        <f t="shared" si="9"/>
        <v>0</v>
      </c>
      <c r="AN324" s="32">
        <f t="shared" si="8"/>
        <v>0</v>
      </c>
      <c r="AO324" s="32">
        <f t="shared" si="8"/>
        <v>0</v>
      </c>
      <c r="AP324" s="32">
        <f t="shared" si="8"/>
        <v>0</v>
      </c>
    </row>
    <row r="325" spans="37:42" ht="46.5" customHeight="1">
      <c r="AK325" s="32">
        <f t="shared" si="9"/>
        <v>0</v>
      </c>
      <c r="AL325" s="32">
        <f t="shared" si="9"/>
        <v>0</v>
      </c>
      <c r="AM325" s="32">
        <f t="shared" si="9"/>
        <v>0</v>
      </c>
      <c r="AN325" s="32">
        <f t="shared" si="8"/>
        <v>0</v>
      </c>
      <c r="AO325" s="32">
        <f t="shared" si="8"/>
        <v>0</v>
      </c>
      <c r="AP325" s="32">
        <f t="shared" si="8"/>
        <v>0</v>
      </c>
    </row>
    <row r="326" spans="37:42" ht="46.5" customHeight="1">
      <c r="AK326" s="32">
        <f t="shared" si="9"/>
        <v>0</v>
      </c>
      <c r="AL326" s="32">
        <f t="shared" si="9"/>
        <v>0</v>
      </c>
      <c r="AM326" s="32">
        <f t="shared" si="9"/>
        <v>0</v>
      </c>
      <c r="AN326" s="32">
        <f t="shared" si="8"/>
        <v>0</v>
      </c>
      <c r="AO326" s="32">
        <f t="shared" si="8"/>
        <v>0</v>
      </c>
      <c r="AP326" s="32">
        <f t="shared" si="8"/>
        <v>0</v>
      </c>
    </row>
    <row r="327" spans="37:42" ht="46.5" customHeight="1">
      <c r="AK327" s="32">
        <f t="shared" si="9"/>
        <v>0</v>
      </c>
      <c r="AL327" s="32">
        <f t="shared" si="9"/>
        <v>0</v>
      </c>
      <c r="AM327" s="32">
        <f t="shared" si="9"/>
        <v>0</v>
      </c>
      <c r="AN327" s="32">
        <f t="shared" si="8"/>
        <v>0</v>
      </c>
      <c r="AO327" s="32">
        <f t="shared" si="8"/>
        <v>0</v>
      </c>
      <c r="AP327" s="32">
        <f t="shared" si="8"/>
        <v>0</v>
      </c>
    </row>
    <row r="328" spans="37:42" ht="46.5" customHeight="1">
      <c r="AK328" s="32">
        <f t="shared" si="9"/>
        <v>0</v>
      </c>
      <c r="AL328" s="32">
        <f t="shared" si="9"/>
        <v>0</v>
      </c>
      <c r="AM328" s="32">
        <f t="shared" si="9"/>
        <v>0</v>
      </c>
      <c r="AN328" s="32">
        <f t="shared" si="8"/>
        <v>0</v>
      </c>
      <c r="AO328" s="32">
        <f t="shared" si="8"/>
        <v>0</v>
      </c>
      <c r="AP328" s="32">
        <f t="shared" si="8"/>
        <v>0</v>
      </c>
    </row>
    <row r="329" spans="37:42" ht="46.5" customHeight="1">
      <c r="AK329" s="32">
        <f t="shared" si="9"/>
        <v>0</v>
      </c>
      <c r="AL329" s="32">
        <f t="shared" si="9"/>
        <v>0</v>
      </c>
      <c r="AM329" s="32">
        <f t="shared" si="9"/>
        <v>0</v>
      </c>
      <c r="AN329" s="32">
        <f t="shared" si="8"/>
        <v>0</v>
      </c>
      <c r="AO329" s="32">
        <f t="shared" si="8"/>
        <v>0</v>
      </c>
      <c r="AP329" s="32">
        <f t="shared" si="8"/>
        <v>0</v>
      </c>
    </row>
    <row r="330" spans="37:42" ht="46.5" customHeight="1">
      <c r="AK330" s="32">
        <f t="shared" si="9"/>
        <v>0</v>
      </c>
      <c r="AL330" s="32">
        <f t="shared" si="9"/>
        <v>0</v>
      </c>
      <c r="AM330" s="32">
        <f t="shared" si="9"/>
        <v>0</v>
      </c>
      <c r="AN330" s="32">
        <f t="shared" si="8"/>
        <v>0</v>
      </c>
      <c r="AO330" s="32">
        <f t="shared" si="8"/>
        <v>0</v>
      </c>
      <c r="AP330" s="32">
        <f t="shared" si="8"/>
        <v>0</v>
      </c>
    </row>
    <row r="331" spans="37:42" ht="46.5" customHeight="1">
      <c r="AK331" s="32">
        <f t="shared" si="9"/>
        <v>0</v>
      </c>
      <c r="AL331" s="32">
        <f t="shared" si="9"/>
        <v>0</v>
      </c>
      <c r="AM331" s="32">
        <f t="shared" si="9"/>
        <v>0</v>
      </c>
      <c r="AN331" s="32">
        <f t="shared" si="8"/>
        <v>0</v>
      </c>
      <c r="AO331" s="32">
        <f t="shared" si="8"/>
        <v>0</v>
      </c>
      <c r="AP331" s="32">
        <f t="shared" si="8"/>
        <v>0</v>
      </c>
    </row>
    <row r="332" spans="37:42" ht="46.5" customHeight="1">
      <c r="AK332" s="32">
        <f t="shared" si="9"/>
        <v>0</v>
      </c>
      <c r="AL332" s="32">
        <f t="shared" si="9"/>
        <v>0</v>
      </c>
      <c r="AM332" s="32">
        <f t="shared" si="9"/>
        <v>0</v>
      </c>
      <c r="AN332" s="32">
        <f t="shared" si="8"/>
        <v>0</v>
      </c>
      <c r="AO332" s="32">
        <f t="shared" si="8"/>
        <v>0</v>
      </c>
      <c r="AP332" s="32">
        <f t="shared" si="8"/>
        <v>0</v>
      </c>
    </row>
    <row r="333" spans="37:42" ht="46.5" customHeight="1">
      <c r="AK333" s="32">
        <f t="shared" si="9"/>
        <v>0</v>
      </c>
      <c r="AL333" s="32">
        <f t="shared" si="9"/>
        <v>0</v>
      </c>
      <c r="AM333" s="32">
        <f t="shared" si="9"/>
        <v>0</v>
      </c>
      <c r="AN333" s="32">
        <f t="shared" si="8"/>
        <v>0</v>
      </c>
      <c r="AO333" s="32">
        <f t="shared" si="8"/>
        <v>0</v>
      </c>
      <c r="AP333" s="32">
        <f t="shared" si="8"/>
        <v>0</v>
      </c>
    </row>
    <row r="334" spans="37:42" ht="46.5" customHeight="1">
      <c r="AK334" s="32">
        <f t="shared" si="9"/>
        <v>0</v>
      </c>
      <c r="AL334" s="32">
        <f t="shared" si="9"/>
        <v>0</v>
      </c>
      <c r="AM334" s="32">
        <f t="shared" si="9"/>
        <v>0</v>
      </c>
      <c r="AN334" s="32">
        <f t="shared" si="8"/>
        <v>0</v>
      </c>
      <c r="AO334" s="32">
        <f t="shared" si="8"/>
        <v>0</v>
      </c>
      <c r="AP334" s="32">
        <f t="shared" si="8"/>
        <v>0</v>
      </c>
    </row>
    <row r="335" spans="37:42" ht="46.5" customHeight="1">
      <c r="AK335" s="32">
        <f t="shared" si="9"/>
        <v>0</v>
      </c>
      <c r="AL335" s="32">
        <f t="shared" si="9"/>
        <v>0</v>
      </c>
      <c r="AM335" s="32">
        <f t="shared" si="9"/>
        <v>0</v>
      </c>
      <c r="AN335" s="32">
        <f t="shared" si="8"/>
        <v>0</v>
      </c>
      <c r="AO335" s="32">
        <f t="shared" si="8"/>
        <v>0</v>
      </c>
      <c r="AP335" s="32">
        <f t="shared" si="8"/>
        <v>0</v>
      </c>
    </row>
    <row r="336" spans="37:42" ht="46.5" customHeight="1">
      <c r="AK336" s="32">
        <f t="shared" si="9"/>
        <v>0</v>
      </c>
      <c r="AL336" s="32">
        <f t="shared" si="9"/>
        <v>0</v>
      </c>
      <c r="AM336" s="32">
        <f t="shared" si="9"/>
        <v>0</v>
      </c>
      <c r="AN336" s="32">
        <f t="shared" si="8"/>
        <v>0</v>
      </c>
      <c r="AO336" s="32">
        <f t="shared" si="8"/>
        <v>0</v>
      </c>
      <c r="AP336" s="32">
        <f t="shared" si="8"/>
        <v>0</v>
      </c>
    </row>
    <row r="337" spans="37:42" ht="46.5" customHeight="1">
      <c r="AK337" s="32">
        <f t="shared" si="9"/>
        <v>0</v>
      </c>
      <c r="AL337" s="32">
        <f t="shared" si="9"/>
        <v>0</v>
      </c>
      <c r="AM337" s="32">
        <f t="shared" si="9"/>
        <v>0</v>
      </c>
      <c r="AN337" s="32">
        <f t="shared" si="8"/>
        <v>0</v>
      </c>
      <c r="AO337" s="32">
        <f t="shared" si="8"/>
        <v>0</v>
      </c>
      <c r="AP337" s="32">
        <f t="shared" si="8"/>
        <v>0</v>
      </c>
    </row>
    <row r="338" spans="37:42" ht="46.5" customHeight="1">
      <c r="AK338" s="32">
        <f t="shared" si="9"/>
        <v>0</v>
      </c>
      <c r="AL338" s="32">
        <f t="shared" si="9"/>
        <v>0</v>
      </c>
      <c r="AM338" s="32">
        <f t="shared" si="9"/>
        <v>0</v>
      </c>
      <c r="AN338" s="32">
        <f t="shared" si="9"/>
        <v>0</v>
      </c>
      <c r="AO338" s="32">
        <f t="shared" si="9"/>
        <v>0</v>
      </c>
      <c r="AP338" s="32">
        <f t="shared" si="9"/>
        <v>0</v>
      </c>
    </row>
    <row r="339" spans="37:42" ht="46.5" customHeight="1">
      <c r="AK339" s="32">
        <f t="shared" ref="AK339:AP381" si="10">+U339-AE339</f>
        <v>0</v>
      </c>
      <c r="AL339" s="32">
        <f t="shared" si="10"/>
        <v>0</v>
      </c>
      <c r="AM339" s="32">
        <f t="shared" si="10"/>
        <v>0</v>
      </c>
      <c r="AN339" s="32">
        <f t="shared" si="10"/>
        <v>0</v>
      </c>
      <c r="AO339" s="32">
        <f t="shared" si="10"/>
        <v>0</v>
      </c>
      <c r="AP339" s="32">
        <f t="shared" si="10"/>
        <v>0</v>
      </c>
    </row>
    <row r="340" spans="37:42" ht="46.5" customHeight="1">
      <c r="AK340" s="32">
        <f t="shared" si="10"/>
        <v>0</v>
      </c>
      <c r="AL340" s="32">
        <f t="shared" si="10"/>
        <v>0</v>
      </c>
      <c r="AM340" s="32">
        <f t="shared" si="10"/>
        <v>0</v>
      </c>
      <c r="AN340" s="32">
        <f t="shared" si="10"/>
        <v>0</v>
      </c>
      <c r="AO340" s="32">
        <f t="shared" si="10"/>
        <v>0</v>
      </c>
      <c r="AP340" s="32">
        <f t="shared" si="10"/>
        <v>0</v>
      </c>
    </row>
    <row r="341" spans="37:42" ht="46.5" customHeight="1">
      <c r="AK341" s="32">
        <f t="shared" si="10"/>
        <v>0</v>
      </c>
      <c r="AL341" s="32">
        <f t="shared" si="10"/>
        <v>0</v>
      </c>
      <c r="AM341" s="32">
        <f t="shared" si="10"/>
        <v>0</v>
      </c>
      <c r="AN341" s="32">
        <f t="shared" si="10"/>
        <v>0</v>
      </c>
      <c r="AO341" s="32">
        <f t="shared" si="10"/>
        <v>0</v>
      </c>
      <c r="AP341" s="32">
        <f t="shared" si="10"/>
        <v>0</v>
      </c>
    </row>
    <row r="342" spans="37:42" ht="46.5" customHeight="1">
      <c r="AK342" s="32">
        <f t="shared" si="10"/>
        <v>0</v>
      </c>
      <c r="AL342" s="32">
        <f t="shared" si="10"/>
        <v>0</v>
      </c>
      <c r="AM342" s="32">
        <f t="shared" si="10"/>
        <v>0</v>
      </c>
      <c r="AN342" s="32">
        <f t="shared" si="10"/>
        <v>0</v>
      </c>
      <c r="AO342" s="32">
        <f t="shared" si="10"/>
        <v>0</v>
      </c>
      <c r="AP342" s="32">
        <f t="shared" si="10"/>
        <v>0</v>
      </c>
    </row>
    <row r="343" spans="37:42" ht="46.5" customHeight="1">
      <c r="AK343" s="32">
        <f t="shared" si="10"/>
        <v>0</v>
      </c>
      <c r="AL343" s="32">
        <f t="shared" si="10"/>
        <v>0</v>
      </c>
      <c r="AM343" s="32">
        <f t="shared" si="10"/>
        <v>0</v>
      </c>
      <c r="AN343" s="32">
        <f t="shared" si="10"/>
        <v>0</v>
      </c>
      <c r="AO343" s="32">
        <f t="shared" si="10"/>
        <v>0</v>
      </c>
      <c r="AP343" s="32">
        <f t="shared" si="10"/>
        <v>0</v>
      </c>
    </row>
    <row r="344" spans="37:42" ht="46.5" customHeight="1">
      <c r="AK344" s="32">
        <f t="shared" si="10"/>
        <v>0</v>
      </c>
      <c r="AL344" s="32">
        <f t="shared" si="10"/>
        <v>0</v>
      </c>
      <c r="AM344" s="32">
        <f t="shared" si="10"/>
        <v>0</v>
      </c>
      <c r="AN344" s="32">
        <f t="shared" si="10"/>
        <v>0</v>
      </c>
      <c r="AO344" s="32">
        <f t="shared" si="10"/>
        <v>0</v>
      </c>
      <c r="AP344" s="32">
        <f t="shared" si="10"/>
        <v>0</v>
      </c>
    </row>
    <row r="345" spans="37:42" ht="46.5" customHeight="1">
      <c r="AK345" s="32">
        <f t="shared" si="10"/>
        <v>0</v>
      </c>
      <c r="AL345" s="32">
        <f t="shared" si="10"/>
        <v>0</v>
      </c>
      <c r="AM345" s="32">
        <f t="shared" si="10"/>
        <v>0</v>
      </c>
      <c r="AN345" s="32">
        <f t="shared" si="10"/>
        <v>0</v>
      </c>
      <c r="AO345" s="32">
        <f t="shared" si="10"/>
        <v>0</v>
      </c>
      <c r="AP345" s="32">
        <f t="shared" si="10"/>
        <v>0</v>
      </c>
    </row>
    <row r="346" spans="37:42" ht="46.5" customHeight="1">
      <c r="AK346" s="32">
        <f t="shared" si="10"/>
        <v>0</v>
      </c>
      <c r="AL346" s="32">
        <f t="shared" si="10"/>
        <v>0</v>
      </c>
      <c r="AM346" s="32">
        <f t="shared" si="10"/>
        <v>0</v>
      </c>
      <c r="AN346" s="32">
        <f t="shared" si="10"/>
        <v>0</v>
      </c>
      <c r="AO346" s="32">
        <f t="shared" si="10"/>
        <v>0</v>
      </c>
      <c r="AP346" s="32">
        <f t="shared" si="10"/>
        <v>0</v>
      </c>
    </row>
    <row r="347" spans="37:42" ht="46.5" customHeight="1">
      <c r="AK347" s="32">
        <f t="shared" si="10"/>
        <v>0</v>
      </c>
      <c r="AL347" s="32">
        <f t="shared" si="10"/>
        <v>0</v>
      </c>
      <c r="AM347" s="32">
        <f t="shared" si="10"/>
        <v>0</v>
      </c>
      <c r="AN347" s="32">
        <f t="shared" si="10"/>
        <v>0</v>
      </c>
      <c r="AO347" s="32">
        <f t="shared" si="10"/>
        <v>0</v>
      </c>
      <c r="AP347" s="32">
        <f t="shared" si="10"/>
        <v>0</v>
      </c>
    </row>
    <row r="348" spans="37:42" ht="46.5" customHeight="1">
      <c r="AK348" s="32">
        <f t="shared" si="10"/>
        <v>0</v>
      </c>
      <c r="AL348" s="32">
        <f t="shared" si="10"/>
        <v>0</v>
      </c>
      <c r="AM348" s="32">
        <f t="shared" si="10"/>
        <v>0</v>
      </c>
      <c r="AN348" s="32">
        <f t="shared" si="10"/>
        <v>0</v>
      </c>
      <c r="AO348" s="32">
        <f t="shared" si="10"/>
        <v>0</v>
      </c>
      <c r="AP348" s="32">
        <f t="shared" si="10"/>
        <v>0</v>
      </c>
    </row>
    <row r="349" spans="37:42" ht="46.5" customHeight="1">
      <c r="AK349" s="32">
        <f t="shared" si="10"/>
        <v>0</v>
      </c>
      <c r="AL349" s="32">
        <f t="shared" si="10"/>
        <v>0</v>
      </c>
      <c r="AM349" s="32">
        <f t="shared" si="10"/>
        <v>0</v>
      </c>
      <c r="AN349" s="32">
        <f t="shared" si="10"/>
        <v>0</v>
      </c>
      <c r="AO349" s="32">
        <f t="shared" si="10"/>
        <v>0</v>
      </c>
      <c r="AP349" s="32">
        <f t="shared" si="10"/>
        <v>0</v>
      </c>
    </row>
    <row r="350" spans="37:42" ht="46.5" customHeight="1">
      <c r="AK350" s="32">
        <f t="shared" si="10"/>
        <v>0</v>
      </c>
      <c r="AL350" s="32">
        <f t="shared" si="10"/>
        <v>0</v>
      </c>
      <c r="AM350" s="32">
        <f t="shared" si="10"/>
        <v>0</v>
      </c>
      <c r="AN350" s="32">
        <f t="shared" si="10"/>
        <v>0</v>
      </c>
      <c r="AO350" s="32">
        <f t="shared" si="10"/>
        <v>0</v>
      </c>
      <c r="AP350" s="32">
        <f t="shared" si="10"/>
        <v>0</v>
      </c>
    </row>
    <row r="351" spans="37:42" ht="46.5" customHeight="1">
      <c r="AK351" s="32">
        <f t="shared" si="10"/>
        <v>0</v>
      </c>
      <c r="AL351" s="32">
        <f t="shared" si="10"/>
        <v>0</v>
      </c>
      <c r="AM351" s="32">
        <f t="shared" si="10"/>
        <v>0</v>
      </c>
      <c r="AN351" s="32">
        <f t="shared" si="10"/>
        <v>0</v>
      </c>
      <c r="AO351" s="32">
        <f t="shared" si="10"/>
        <v>0</v>
      </c>
      <c r="AP351" s="32">
        <f t="shared" si="10"/>
        <v>0</v>
      </c>
    </row>
    <row r="352" spans="37:42" ht="46.5" customHeight="1">
      <c r="AK352" s="32">
        <f t="shared" si="10"/>
        <v>0</v>
      </c>
      <c r="AL352" s="32">
        <f t="shared" si="10"/>
        <v>0</v>
      </c>
      <c r="AM352" s="32">
        <f t="shared" si="10"/>
        <v>0</v>
      </c>
      <c r="AN352" s="32">
        <f t="shared" si="10"/>
        <v>0</v>
      </c>
      <c r="AO352" s="32">
        <f t="shared" si="10"/>
        <v>0</v>
      </c>
      <c r="AP352" s="32">
        <f t="shared" si="10"/>
        <v>0</v>
      </c>
    </row>
    <row r="353" spans="37:42" ht="46.5" customHeight="1">
      <c r="AK353" s="32">
        <f t="shared" si="10"/>
        <v>0</v>
      </c>
      <c r="AL353" s="32">
        <f t="shared" si="10"/>
        <v>0</v>
      </c>
      <c r="AM353" s="32">
        <f t="shared" si="10"/>
        <v>0</v>
      </c>
      <c r="AN353" s="32">
        <f t="shared" si="10"/>
        <v>0</v>
      </c>
      <c r="AO353" s="32">
        <f t="shared" si="10"/>
        <v>0</v>
      </c>
      <c r="AP353" s="32">
        <f t="shared" si="10"/>
        <v>0</v>
      </c>
    </row>
    <row r="354" spans="37:42" ht="46.5" customHeight="1">
      <c r="AK354" s="32">
        <f t="shared" si="10"/>
        <v>0</v>
      </c>
      <c r="AL354" s="32">
        <f t="shared" si="10"/>
        <v>0</v>
      </c>
      <c r="AM354" s="32">
        <f t="shared" si="10"/>
        <v>0</v>
      </c>
      <c r="AN354" s="32">
        <f t="shared" si="10"/>
        <v>0</v>
      </c>
      <c r="AO354" s="32">
        <f t="shared" si="10"/>
        <v>0</v>
      </c>
      <c r="AP354" s="32">
        <f t="shared" si="10"/>
        <v>0</v>
      </c>
    </row>
    <row r="355" spans="37:42" ht="46.5" customHeight="1">
      <c r="AK355" s="32">
        <f t="shared" si="10"/>
        <v>0</v>
      </c>
      <c r="AL355" s="32">
        <f t="shared" si="10"/>
        <v>0</v>
      </c>
      <c r="AM355" s="32">
        <f t="shared" si="10"/>
        <v>0</v>
      </c>
      <c r="AN355" s="32">
        <f t="shared" si="10"/>
        <v>0</v>
      </c>
      <c r="AO355" s="32">
        <f t="shared" si="10"/>
        <v>0</v>
      </c>
      <c r="AP355" s="32">
        <f t="shared" si="10"/>
        <v>0</v>
      </c>
    </row>
    <row r="356" spans="37:42" ht="46.5" customHeight="1">
      <c r="AK356" s="32">
        <f t="shared" si="10"/>
        <v>0</v>
      </c>
      <c r="AL356" s="32">
        <f t="shared" si="10"/>
        <v>0</v>
      </c>
      <c r="AM356" s="32">
        <f t="shared" si="10"/>
        <v>0</v>
      </c>
      <c r="AN356" s="32">
        <f t="shared" si="10"/>
        <v>0</v>
      </c>
      <c r="AO356" s="32">
        <f t="shared" si="10"/>
        <v>0</v>
      </c>
      <c r="AP356" s="32">
        <f t="shared" si="10"/>
        <v>0</v>
      </c>
    </row>
    <row r="357" spans="37:42" ht="46.5" customHeight="1">
      <c r="AK357" s="32">
        <f t="shared" si="10"/>
        <v>0</v>
      </c>
      <c r="AL357" s="32">
        <f t="shared" si="10"/>
        <v>0</v>
      </c>
      <c r="AM357" s="32">
        <f t="shared" si="10"/>
        <v>0</v>
      </c>
      <c r="AN357" s="32">
        <f t="shared" si="10"/>
        <v>0</v>
      </c>
      <c r="AO357" s="32">
        <f t="shared" si="10"/>
        <v>0</v>
      </c>
      <c r="AP357" s="32">
        <f t="shared" si="10"/>
        <v>0</v>
      </c>
    </row>
    <row r="358" spans="37:42" ht="46.5" customHeight="1">
      <c r="AK358" s="32">
        <f t="shared" si="10"/>
        <v>0</v>
      </c>
      <c r="AL358" s="32">
        <f t="shared" si="10"/>
        <v>0</v>
      </c>
      <c r="AM358" s="32">
        <f t="shared" si="10"/>
        <v>0</v>
      </c>
      <c r="AN358" s="32">
        <f t="shared" si="10"/>
        <v>0</v>
      </c>
      <c r="AO358" s="32">
        <f t="shared" si="10"/>
        <v>0</v>
      </c>
      <c r="AP358" s="32">
        <f t="shared" si="10"/>
        <v>0</v>
      </c>
    </row>
    <row r="359" spans="37:42" ht="46.5" customHeight="1">
      <c r="AK359" s="32">
        <f t="shared" si="10"/>
        <v>0</v>
      </c>
      <c r="AL359" s="32">
        <f t="shared" si="10"/>
        <v>0</v>
      </c>
      <c r="AM359" s="32">
        <f t="shared" si="10"/>
        <v>0</v>
      </c>
      <c r="AN359" s="32">
        <f t="shared" si="10"/>
        <v>0</v>
      </c>
      <c r="AO359" s="32">
        <f t="shared" si="10"/>
        <v>0</v>
      </c>
      <c r="AP359" s="32">
        <f t="shared" si="10"/>
        <v>0</v>
      </c>
    </row>
    <row r="360" spans="37:42" ht="46.5" customHeight="1">
      <c r="AK360" s="32">
        <f t="shared" si="10"/>
        <v>0</v>
      </c>
      <c r="AL360" s="32">
        <f t="shared" si="10"/>
        <v>0</v>
      </c>
      <c r="AM360" s="32">
        <f t="shared" si="10"/>
        <v>0</v>
      </c>
      <c r="AN360" s="32">
        <f t="shared" si="10"/>
        <v>0</v>
      </c>
      <c r="AO360" s="32">
        <f t="shared" si="10"/>
        <v>0</v>
      </c>
      <c r="AP360" s="32">
        <f t="shared" si="10"/>
        <v>0</v>
      </c>
    </row>
    <row r="361" spans="37:42" ht="46.5" customHeight="1">
      <c r="AK361" s="32">
        <f t="shared" si="10"/>
        <v>0</v>
      </c>
      <c r="AL361" s="32">
        <f t="shared" si="10"/>
        <v>0</v>
      </c>
      <c r="AM361" s="32">
        <f t="shared" si="10"/>
        <v>0</v>
      </c>
      <c r="AN361" s="32">
        <f t="shared" si="10"/>
        <v>0</v>
      </c>
      <c r="AO361" s="32">
        <f t="shared" si="10"/>
        <v>0</v>
      </c>
      <c r="AP361" s="32">
        <f t="shared" si="10"/>
        <v>0</v>
      </c>
    </row>
    <row r="362" spans="37:42" ht="46.5" customHeight="1">
      <c r="AK362" s="32">
        <f t="shared" si="10"/>
        <v>0</v>
      </c>
      <c r="AL362" s="32">
        <f t="shared" si="10"/>
        <v>0</v>
      </c>
      <c r="AM362" s="32">
        <f t="shared" si="10"/>
        <v>0</v>
      </c>
      <c r="AN362" s="32">
        <f t="shared" si="10"/>
        <v>0</v>
      </c>
      <c r="AO362" s="32">
        <f t="shared" si="10"/>
        <v>0</v>
      </c>
      <c r="AP362" s="32">
        <f t="shared" si="10"/>
        <v>0</v>
      </c>
    </row>
    <row r="363" spans="37:42" ht="46.5" customHeight="1">
      <c r="AK363" s="32">
        <f t="shared" si="10"/>
        <v>0</v>
      </c>
      <c r="AL363" s="32">
        <f t="shared" si="10"/>
        <v>0</v>
      </c>
      <c r="AM363" s="32">
        <f t="shared" si="10"/>
        <v>0</v>
      </c>
      <c r="AN363" s="32">
        <f t="shared" si="10"/>
        <v>0</v>
      </c>
      <c r="AO363" s="32">
        <f t="shared" si="10"/>
        <v>0</v>
      </c>
      <c r="AP363" s="32">
        <f t="shared" si="10"/>
        <v>0</v>
      </c>
    </row>
    <row r="364" spans="37:42" ht="46.5" customHeight="1">
      <c r="AK364" s="32">
        <f t="shared" si="10"/>
        <v>0</v>
      </c>
      <c r="AL364" s="32">
        <f t="shared" si="10"/>
        <v>0</v>
      </c>
      <c r="AM364" s="32">
        <f t="shared" si="10"/>
        <v>0</v>
      </c>
      <c r="AN364" s="32">
        <f t="shared" si="10"/>
        <v>0</v>
      </c>
      <c r="AO364" s="32">
        <f t="shared" si="10"/>
        <v>0</v>
      </c>
      <c r="AP364" s="32">
        <f t="shared" si="10"/>
        <v>0</v>
      </c>
    </row>
    <row r="365" spans="37:42" ht="46.5" customHeight="1">
      <c r="AK365" s="32">
        <f t="shared" si="10"/>
        <v>0</v>
      </c>
      <c r="AL365" s="32">
        <f t="shared" si="10"/>
        <v>0</v>
      </c>
      <c r="AM365" s="32">
        <f t="shared" si="10"/>
        <v>0</v>
      </c>
      <c r="AN365" s="32">
        <f t="shared" si="10"/>
        <v>0</v>
      </c>
      <c r="AO365" s="32">
        <f t="shared" si="10"/>
        <v>0</v>
      </c>
      <c r="AP365" s="32">
        <f t="shared" si="10"/>
        <v>0</v>
      </c>
    </row>
    <row r="366" spans="37:42" ht="46.5" customHeight="1">
      <c r="AK366" s="32">
        <f t="shared" si="10"/>
        <v>0</v>
      </c>
      <c r="AL366" s="32">
        <f t="shared" si="10"/>
        <v>0</v>
      </c>
      <c r="AM366" s="32">
        <f t="shared" si="10"/>
        <v>0</v>
      </c>
      <c r="AN366" s="32">
        <f t="shared" si="10"/>
        <v>0</v>
      </c>
      <c r="AO366" s="32">
        <f t="shared" si="10"/>
        <v>0</v>
      </c>
      <c r="AP366" s="32">
        <f t="shared" si="10"/>
        <v>0</v>
      </c>
    </row>
    <row r="367" spans="37:42" ht="46.5" customHeight="1">
      <c r="AK367" s="32">
        <f t="shared" si="10"/>
        <v>0</v>
      </c>
      <c r="AL367" s="32">
        <f t="shared" si="10"/>
        <v>0</v>
      </c>
      <c r="AM367" s="32">
        <f t="shared" si="10"/>
        <v>0</v>
      </c>
      <c r="AN367" s="32">
        <f t="shared" si="10"/>
        <v>0</v>
      </c>
      <c r="AO367" s="32">
        <f t="shared" si="10"/>
        <v>0</v>
      </c>
      <c r="AP367" s="32">
        <f t="shared" si="10"/>
        <v>0</v>
      </c>
    </row>
    <row r="368" spans="37:42" ht="46.5" customHeight="1">
      <c r="AK368" s="32">
        <f t="shared" si="10"/>
        <v>0</v>
      </c>
      <c r="AL368" s="32">
        <f t="shared" si="10"/>
        <v>0</v>
      </c>
      <c r="AM368" s="32">
        <f t="shared" si="10"/>
        <v>0</v>
      </c>
      <c r="AN368" s="32">
        <f t="shared" si="10"/>
        <v>0</v>
      </c>
      <c r="AO368" s="32">
        <f t="shared" si="10"/>
        <v>0</v>
      </c>
      <c r="AP368" s="32">
        <f t="shared" si="10"/>
        <v>0</v>
      </c>
    </row>
    <row r="369" spans="37:42" ht="46.5" customHeight="1">
      <c r="AK369" s="32">
        <f t="shared" si="10"/>
        <v>0</v>
      </c>
      <c r="AL369" s="32">
        <f t="shared" si="10"/>
        <v>0</v>
      </c>
      <c r="AM369" s="32">
        <f t="shared" si="10"/>
        <v>0</v>
      </c>
      <c r="AN369" s="32">
        <f t="shared" si="10"/>
        <v>0</v>
      </c>
      <c r="AO369" s="32">
        <f t="shared" si="10"/>
        <v>0</v>
      </c>
      <c r="AP369" s="32">
        <f t="shared" si="10"/>
        <v>0</v>
      </c>
    </row>
    <row r="370" spans="37:42" ht="46.5" customHeight="1">
      <c r="AK370" s="32">
        <f t="shared" si="10"/>
        <v>0</v>
      </c>
      <c r="AL370" s="32">
        <f t="shared" si="10"/>
        <v>0</v>
      </c>
      <c r="AM370" s="32">
        <f t="shared" si="10"/>
        <v>0</v>
      </c>
      <c r="AN370" s="32">
        <f t="shared" si="10"/>
        <v>0</v>
      </c>
      <c r="AO370" s="32">
        <f t="shared" si="10"/>
        <v>0</v>
      </c>
      <c r="AP370" s="32">
        <f t="shared" si="10"/>
        <v>0</v>
      </c>
    </row>
    <row r="371" spans="37:42" ht="46.5" customHeight="1">
      <c r="AK371" s="32">
        <f t="shared" si="10"/>
        <v>0</v>
      </c>
      <c r="AL371" s="32">
        <f t="shared" si="10"/>
        <v>0</v>
      </c>
      <c r="AM371" s="32">
        <f t="shared" si="10"/>
        <v>0</v>
      </c>
      <c r="AN371" s="32">
        <f t="shared" si="10"/>
        <v>0</v>
      </c>
      <c r="AO371" s="32">
        <f t="shared" si="10"/>
        <v>0</v>
      </c>
      <c r="AP371" s="32">
        <f t="shared" si="10"/>
        <v>0</v>
      </c>
    </row>
    <row r="372" spans="37:42" ht="46.5" customHeight="1">
      <c r="AK372" s="32">
        <f t="shared" si="10"/>
        <v>0</v>
      </c>
      <c r="AL372" s="32">
        <f t="shared" si="10"/>
        <v>0</v>
      </c>
      <c r="AM372" s="32">
        <f t="shared" si="10"/>
        <v>0</v>
      </c>
      <c r="AN372" s="32">
        <f t="shared" si="10"/>
        <v>0</v>
      </c>
      <c r="AO372" s="32">
        <f t="shared" si="10"/>
        <v>0</v>
      </c>
      <c r="AP372" s="32">
        <f t="shared" si="10"/>
        <v>0</v>
      </c>
    </row>
    <row r="373" spans="37:42" ht="46.5" customHeight="1">
      <c r="AK373" s="32">
        <f t="shared" si="10"/>
        <v>0</v>
      </c>
      <c r="AL373" s="32">
        <f t="shared" si="10"/>
        <v>0</v>
      </c>
      <c r="AM373" s="32">
        <f t="shared" si="10"/>
        <v>0</v>
      </c>
      <c r="AN373" s="32">
        <f t="shared" si="10"/>
        <v>0</v>
      </c>
      <c r="AO373" s="32">
        <f t="shared" si="10"/>
        <v>0</v>
      </c>
      <c r="AP373" s="32">
        <f t="shared" si="10"/>
        <v>0</v>
      </c>
    </row>
    <row r="374" spans="37:42" ht="46.5" customHeight="1">
      <c r="AK374" s="32">
        <f t="shared" si="10"/>
        <v>0</v>
      </c>
      <c r="AL374" s="32">
        <f t="shared" si="10"/>
        <v>0</v>
      </c>
      <c r="AM374" s="32">
        <f t="shared" si="10"/>
        <v>0</v>
      </c>
      <c r="AN374" s="32">
        <f t="shared" si="10"/>
        <v>0</v>
      </c>
      <c r="AO374" s="32">
        <f t="shared" si="10"/>
        <v>0</v>
      </c>
      <c r="AP374" s="32">
        <f t="shared" si="10"/>
        <v>0</v>
      </c>
    </row>
    <row r="375" spans="37:42" ht="46.5" customHeight="1">
      <c r="AK375" s="32">
        <f t="shared" si="10"/>
        <v>0</v>
      </c>
      <c r="AL375" s="32">
        <f t="shared" si="10"/>
        <v>0</v>
      </c>
      <c r="AM375" s="32">
        <f t="shared" si="10"/>
        <v>0</v>
      </c>
      <c r="AN375" s="32">
        <f t="shared" si="10"/>
        <v>0</v>
      </c>
      <c r="AO375" s="32">
        <f t="shared" si="10"/>
        <v>0</v>
      </c>
      <c r="AP375" s="32">
        <f t="shared" si="10"/>
        <v>0</v>
      </c>
    </row>
    <row r="376" spans="37:42" ht="46.5" customHeight="1">
      <c r="AK376" s="32">
        <f t="shared" si="10"/>
        <v>0</v>
      </c>
      <c r="AL376" s="32">
        <f t="shared" si="10"/>
        <v>0</v>
      </c>
      <c r="AM376" s="32">
        <f t="shared" si="10"/>
        <v>0</v>
      </c>
      <c r="AN376" s="32">
        <f t="shared" si="10"/>
        <v>0</v>
      </c>
      <c r="AO376" s="32">
        <f t="shared" si="10"/>
        <v>0</v>
      </c>
      <c r="AP376" s="32">
        <f t="shared" si="10"/>
        <v>0</v>
      </c>
    </row>
    <row r="377" spans="37:42" ht="46.5" customHeight="1">
      <c r="AK377" s="32">
        <f t="shared" si="10"/>
        <v>0</v>
      </c>
      <c r="AL377" s="32">
        <f t="shared" si="10"/>
        <v>0</v>
      </c>
      <c r="AM377" s="32">
        <f t="shared" si="10"/>
        <v>0</v>
      </c>
      <c r="AN377" s="32">
        <f t="shared" si="10"/>
        <v>0</v>
      </c>
      <c r="AO377" s="32">
        <f t="shared" si="10"/>
        <v>0</v>
      </c>
      <c r="AP377" s="32">
        <f t="shared" si="10"/>
        <v>0</v>
      </c>
    </row>
    <row r="378" spans="37:42" ht="46.5" customHeight="1">
      <c r="AK378" s="32">
        <f t="shared" si="10"/>
        <v>0</v>
      </c>
      <c r="AL378" s="32">
        <f t="shared" si="10"/>
        <v>0</v>
      </c>
      <c r="AM378" s="32">
        <f t="shared" si="10"/>
        <v>0</v>
      </c>
      <c r="AN378" s="32">
        <f t="shared" si="10"/>
        <v>0</v>
      </c>
      <c r="AO378" s="32">
        <f t="shared" si="10"/>
        <v>0</v>
      </c>
      <c r="AP378" s="32">
        <f t="shared" si="10"/>
        <v>0</v>
      </c>
    </row>
    <row r="379" spans="37:42" ht="46.5" customHeight="1">
      <c r="AK379" s="32">
        <f t="shared" si="10"/>
        <v>0</v>
      </c>
      <c r="AL379" s="32">
        <f t="shared" si="10"/>
        <v>0</v>
      </c>
      <c r="AM379" s="32">
        <f t="shared" si="10"/>
        <v>0</v>
      </c>
      <c r="AN379" s="32">
        <f t="shared" si="10"/>
        <v>0</v>
      </c>
      <c r="AO379" s="32">
        <f t="shared" si="10"/>
        <v>0</v>
      </c>
      <c r="AP379" s="32">
        <f t="shared" si="10"/>
        <v>0</v>
      </c>
    </row>
    <row r="380" spans="37:42" ht="46.5" customHeight="1">
      <c r="AK380" s="32">
        <f t="shared" si="10"/>
        <v>0</v>
      </c>
      <c r="AL380" s="32">
        <f t="shared" si="10"/>
        <v>0</v>
      </c>
      <c r="AM380" s="32">
        <f t="shared" si="10"/>
        <v>0</v>
      </c>
      <c r="AN380" s="32">
        <f t="shared" si="10"/>
        <v>0</v>
      </c>
      <c r="AO380" s="32">
        <f t="shared" si="10"/>
        <v>0</v>
      </c>
      <c r="AP380" s="32">
        <f t="shared" si="10"/>
        <v>0</v>
      </c>
    </row>
    <row r="381" spans="37:42" ht="46.5" customHeight="1">
      <c r="AK381" s="32">
        <f t="shared" si="10"/>
        <v>0</v>
      </c>
      <c r="AL381" s="32">
        <f t="shared" si="10"/>
        <v>0</v>
      </c>
      <c r="AM381" s="32">
        <f t="shared" si="10"/>
        <v>0</v>
      </c>
      <c r="AN381" s="32">
        <f t="shared" ref="AN381:AP444" si="11">+X381-AH381</f>
        <v>0</v>
      </c>
      <c r="AO381" s="32">
        <f t="shared" si="11"/>
        <v>0</v>
      </c>
      <c r="AP381" s="32">
        <f t="shared" si="11"/>
        <v>0</v>
      </c>
    </row>
    <row r="382" spans="37:42" ht="46.5" customHeight="1">
      <c r="AK382" s="32">
        <f t="shared" ref="AK382:AP445" si="12">+U382-AE382</f>
        <v>0</v>
      </c>
      <c r="AL382" s="32">
        <f t="shared" si="12"/>
        <v>0</v>
      </c>
      <c r="AM382" s="32">
        <f t="shared" si="12"/>
        <v>0</v>
      </c>
      <c r="AN382" s="32">
        <f t="shared" si="11"/>
        <v>0</v>
      </c>
      <c r="AO382" s="32">
        <f t="shared" si="11"/>
        <v>0</v>
      </c>
      <c r="AP382" s="32">
        <f t="shared" si="11"/>
        <v>0</v>
      </c>
    </row>
    <row r="383" spans="37:42" ht="46.5" customHeight="1">
      <c r="AK383" s="32">
        <f t="shared" si="12"/>
        <v>0</v>
      </c>
      <c r="AL383" s="32">
        <f t="shared" si="12"/>
        <v>0</v>
      </c>
      <c r="AM383" s="32">
        <f t="shared" si="12"/>
        <v>0</v>
      </c>
      <c r="AN383" s="32">
        <f t="shared" si="11"/>
        <v>0</v>
      </c>
      <c r="AO383" s="32">
        <f t="shared" si="11"/>
        <v>0</v>
      </c>
      <c r="AP383" s="32">
        <f t="shared" si="11"/>
        <v>0</v>
      </c>
    </row>
    <row r="384" spans="37:42" ht="46.5" customHeight="1">
      <c r="AK384" s="32">
        <f t="shared" si="12"/>
        <v>0</v>
      </c>
      <c r="AL384" s="32">
        <f t="shared" si="12"/>
        <v>0</v>
      </c>
      <c r="AM384" s="32">
        <f t="shared" si="12"/>
        <v>0</v>
      </c>
      <c r="AN384" s="32">
        <f t="shared" si="11"/>
        <v>0</v>
      </c>
      <c r="AO384" s="32">
        <f t="shared" si="11"/>
        <v>0</v>
      </c>
      <c r="AP384" s="32">
        <f t="shared" si="11"/>
        <v>0</v>
      </c>
    </row>
    <row r="385" spans="37:42" ht="46.5" customHeight="1">
      <c r="AK385" s="32">
        <f t="shared" si="12"/>
        <v>0</v>
      </c>
      <c r="AL385" s="32">
        <f t="shared" si="12"/>
        <v>0</v>
      </c>
      <c r="AM385" s="32">
        <f t="shared" si="12"/>
        <v>0</v>
      </c>
      <c r="AN385" s="32">
        <f t="shared" si="11"/>
        <v>0</v>
      </c>
      <c r="AO385" s="32">
        <f t="shared" si="11"/>
        <v>0</v>
      </c>
      <c r="AP385" s="32">
        <f t="shared" si="11"/>
        <v>0</v>
      </c>
    </row>
    <row r="386" spans="37:42" ht="46.5" customHeight="1">
      <c r="AK386" s="32">
        <f t="shared" si="12"/>
        <v>0</v>
      </c>
      <c r="AL386" s="32">
        <f t="shared" si="12"/>
        <v>0</v>
      </c>
      <c r="AM386" s="32">
        <f t="shared" si="12"/>
        <v>0</v>
      </c>
      <c r="AN386" s="32">
        <f t="shared" si="11"/>
        <v>0</v>
      </c>
      <c r="AO386" s="32">
        <f t="shared" si="11"/>
        <v>0</v>
      </c>
      <c r="AP386" s="32">
        <f t="shared" si="11"/>
        <v>0</v>
      </c>
    </row>
    <row r="387" spans="37:42" ht="46.5" customHeight="1">
      <c r="AK387" s="32">
        <f t="shared" si="12"/>
        <v>0</v>
      </c>
      <c r="AL387" s="32">
        <f t="shared" si="12"/>
        <v>0</v>
      </c>
      <c r="AM387" s="32">
        <f t="shared" si="12"/>
        <v>0</v>
      </c>
      <c r="AN387" s="32">
        <f t="shared" si="11"/>
        <v>0</v>
      </c>
      <c r="AO387" s="32">
        <f t="shared" si="11"/>
        <v>0</v>
      </c>
      <c r="AP387" s="32">
        <f t="shared" si="11"/>
        <v>0</v>
      </c>
    </row>
    <row r="388" spans="37:42" ht="46.5" customHeight="1">
      <c r="AK388" s="32">
        <f t="shared" si="12"/>
        <v>0</v>
      </c>
      <c r="AL388" s="32">
        <f t="shared" si="12"/>
        <v>0</v>
      </c>
      <c r="AM388" s="32">
        <f t="shared" si="12"/>
        <v>0</v>
      </c>
      <c r="AN388" s="32">
        <f t="shared" si="11"/>
        <v>0</v>
      </c>
      <c r="AO388" s="32">
        <f t="shared" si="11"/>
        <v>0</v>
      </c>
      <c r="AP388" s="32">
        <f t="shared" si="11"/>
        <v>0</v>
      </c>
    </row>
    <row r="389" spans="37:42" ht="46.5" customHeight="1">
      <c r="AK389" s="32">
        <f t="shared" si="12"/>
        <v>0</v>
      </c>
      <c r="AL389" s="32">
        <f t="shared" si="12"/>
        <v>0</v>
      </c>
      <c r="AM389" s="32">
        <f t="shared" si="12"/>
        <v>0</v>
      </c>
      <c r="AN389" s="32">
        <f t="shared" si="11"/>
        <v>0</v>
      </c>
      <c r="AO389" s="32">
        <f t="shared" si="11"/>
        <v>0</v>
      </c>
      <c r="AP389" s="32">
        <f t="shared" si="11"/>
        <v>0</v>
      </c>
    </row>
    <row r="390" spans="37:42" ht="46.5" customHeight="1">
      <c r="AK390" s="32">
        <f t="shared" si="12"/>
        <v>0</v>
      </c>
      <c r="AL390" s="32">
        <f t="shared" si="12"/>
        <v>0</v>
      </c>
      <c r="AM390" s="32">
        <f t="shared" si="12"/>
        <v>0</v>
      </c>
      <c r="AN390" s="32">
        <f t="shared" si="11"/>
        <v>0</v>
      </c>
      <c r="AO390" s="32">
        <f t="shared" si="11"/>
        <v>0</v>
      </c>
      <c r="AP390" s="32">
        <f t="shared" si="11"/>
        <v>0</v>
      </c>
    </row>
    <row r="391" spans="37:42" ht="46.5" customHeight="1">
      <c r="AK391" s="32">
        <f t="shared" si="12"/>
        <v>0</v>
      </c>
      <c r="AL391" s="32">
        <f t="shared" si="12"/>
        <v>0</v>
      </c>
      <c r="AM391" s="32">
        <f t="shared" si="12"/>
        <v>0</v>
      </c>
      <c r="AN391" s="32">
        <f t="shared" si="11"/>
        <v>0</v>
      </c>
      <c r="AO391" s="32">
        <f t="shared" si="11"/>
        <v>0</v>
      </c>
      <c r="AP391" s="32">
        <f t="shared" si="11"/>
        <v>0</v>
      </c>
    </row>
    <row r="392" spans="37:42" ht="46.5" customHeight="1">
      <c r="AK392" s="32">
        <f t="shared" si="12"/>
        <v>0</v>
      </c>
      <c r="AL392" s="32">
        <f t="shared" si="12"/>
        <v>0</v>
      </c>
      <c r="AM392" s="32">
        <f t="shared" si="12"/>
        <v>0</v>
      </c>
      <c r="AN392" s="32">
        <f t="shared" si="11"/>
        <v>0</v>
      </c>
      <c r="AO392" s="32">
        <f t="shared" si="11"/>
        <v>0</v>
      </c>
      <c r="AP392" s="32">
        <f t="shared" si="11"/>
        <v>0</v>
      </c>
    </row>
    <row r="393" spans="37:42" ht="46.5" customHeight="1">
      <c r="AK393" s="32">
        <f t="shared" si="12"/>
        <v>0</v>
      </c>
      <c r="AL393" s="32">
        <f t="shared" si="12"/>
        <v>0</v>
      </c>
      <c r="AM393" s="32">
        <f t="shared" si="12"/>
        <v>0</v>
      </c>
      <c r="AN393" s="32">
        <f t="shared" si="11"/>
        <v>0</v>
      </c>
      <c r="AO393" s="32">
        <f t="shared" si="11"/>
        <v>0</v>
      </c>
      <c r="AP393" s="32">
        <f t="shared" si="11"/>
        <v>0</v>
      </c>
    </row>
    <row r="394" spans="37:42" ht="46.5" customHeight="1">
      <c r="AK394" s="32">
        <f t="shared" si="12"/>
        <v>0</v>
      </c>
      <c r="AL394" s="32">
        <f t="shared" si="12"/>
        <v>0</v>
      </c>
      <c r="AM394" s="32">
        <f t="shared" si="12"/>
        <v>0</v>
      </c>
      <c r="AN394" s="32">
        <f t="shared" si="11"/>
        <v>0</v>
      </c>
      <c r="AO394" s="32">
        <f t="shared" si="11"/>
        <v>0</v>
      </c>
      <c r="AP394" s="32">
        <f t="shared" si="11"/>
        <v>0</v>
      </c>
    </row>
    <row r="395" spans="37:42" ht="46.5" customHeight="1">
      <c r="AK395" s="32">
        <f t="shared" si="12"/>
        <v>0</v>
      </c>
      <c r="AL395" s="32">
        <f t="shared" si="12"/>
        <v>0</v>
      </c>
      <c r="AM395" s="32">
        <f t="shared" si="12"/>
        <v>0</v>
      </c>
      <c r="AN395" s="32">
        <f t="shared" si="11"/>
        <v>0</v>
      </c>
      <c r="AO395" s="32">
        <f t="shared" si="11"/>
        <v>0</v>
      </c>
      <c r="AP395" s="32">
        <f t="shared" si="11"/>
        <v>0</v>
      </c>
    </row>
    <row r="396" spans="37:42" ht="46.5" customHeight="1">
      <c r="AK396" s="32">
        <f t="shared" si="12"/>
        <v>0</v>
      </c>
      <c r="AL396" s="32">
        <f t="shared" si="12"/>
        <v>0</v>
      </c>
      <c r="AM396" s="32">
        <f t="shared" si="12"/>
        <v>0</v>
      </c>
      <c r="AN396" s="32">
        <f t="shared" si="11"/>
        <v>0</v>
      </c>
      <c r="AO396" s="32">
        <f t="shared" si="11"/>
        <v>0</v>
      </c>
      <c r="AP396" s="32">
        <f t="shared" si="11"/>
        <v>0</v>
      </c>
    </row>
    <row r="397" spans="37:42" ht="46.5" customHeight="1">
      <c r="AK397" s="32">
        <f t="shared" si="12"/>
        <v>0</v>
      </c>
      <c r="AL397" s="32">
        <f t="shared" si="12"/>
        <v>0</v>
      </c>
      <c r="AM397" s="32">
        <f t="shared" si="12"/>
        <v>0</v>
      </c>
      <c r="AN397" s="32">
        <f t="shared" si="11"/>
        <v>0</v>
      </c>
      <c r="AO397" s="32">
        <f t="shared" si="11"/>
        <v>0</v>
      </c>
      <c r="AP397" s="32">
        <f t="shared" si="11"/>
        <v>0</v>
      </c>
    </row>
    <row r="398" spans="37:42" ht="46.5" customHeight="1">
      <c r="AK398" s="32">
        <f t="shared" si="12"/>
        <v>0</v>
      </c>
      <c r="AL398" s="32">
        <f t="shared" si="12"/>
        <v>0</v>
      </c>
      <c r="AM398" s="32">
        <f t="shared" si="12"/>
        <v>0</v>
      </c>
      <c r="AN398" s="32">
        <f t="shared" si="11"/>
        <v>0</v>
      </c>
      <c r="AO398" s="32">
        <f t="shared" si="11"/>
        <v>0</v>
      </c>
      <c r="AP398" s="32">
        <f t="shared" si="11"/>
        <v>0</v>
      </c>
    </row>
    <row r="399" spans="37:42" ht="46.5" customHeight="1">
      <c r="AK399" s="32">
        <f t="shared" si="12"/>
        <v>0</v>
      </c>
      <c r="AL399" s="32">
        <f t="shared" si="12"/>
        <v>0</v>
      </c>
      <c r="AM399" s="32">
        <f t="shared" si="12"/>
        <v>0</v>
      </c>
      <c r="AN399" s="32">
        <f t="shared" si="11"/>
        <v>0</v>
      </c>
      <c r="AO399" s="32">
        <f t="shared" si="11"/>
        <v>0</v>
      </c>
      <c r="AP399" s="32">
        <f t="shared" si="11"/>
        <v>0</v>
      </c>
    </row>
    <row r="400" spans="37:42" ht="46.5" customHeight="1">
      <c r="AK400" s="32">
        <f t="shared" si="12"/>
        <v>0</v>
      </c>
      <c r="AL400" s="32">
        <f t="shared" si="12"/>
        <v>0</v>
      </c>
      <c r="AM400" s="32">
        <f t="shared" si="12"/>
        <v>0</v>
      </c>
      <c r="AN400" s="32">
        <f t="shared" si="11"/>
        <v>0</v>
      </c>
      <c r="AO400" s="32">
        <f t="shared" si="11"/>
        <v>0</v>
      </c>
      <c r="AP400" s="32">
        <f t="shared" si="11"/>
        <v>0</v>
      </c>
    </row>
    <row r="401" spans="37:42" ht="46.5" customHeight="1">
      <c r="AK401" s="32">
        <f t="shared" si="12"/>
        <v>0</v>
      </c>
      <c r="AL401" s="32">
        <f t="shared" si="12"/>
        <v>0</v>
      </c>
      <c r="AM401" s="32">
        <f t="shared" si="12"/>
        <v>0</v>
      </c>
      <c r="AN401" s="32">
        <f t="shared" si="11"/>
        <v>0</v>
      </c>
      <c r="AO401" s="32">
        <f t="shared" si="11"/>
        <v>0</v>
      </c>
      <c r="AP401" s="32">
        <f t="shared" si="11"/>
        <v>0</v>
      </c>
    </row>
    <row r="402" spans="37:42" ht="46.5" customHeight="1">
      <c r="AK402" s="32">
        <f t="shared" si="12"/>
        <v>0</v>
      </c>
      <c r="AL402" s="32">
        <f t="shared" si="12"/>
        <v>0</v>
      </c>
      <c r="AM402" s="32">
        <f t="shared" si="12"/>
        <v>0</v>
      </c>
      <c r="AN402" s="32">
        <f t="shared" si="11"/>
        <v>0</v>
      </c>
      <c r="AO402" s="32">
        <f t="shared" si="11"/>
        <v>0</v>
      </c>
      <c r="AP402" s="32">
        <f t="shared" si="11"/>
        <v>0</v>
      </c>
    </row>
    <row r="403" spans="37:42" ht="46.5" customHeight="1">
      <c r="AK403" s="32">
        <f t="shared" si="12"/>
        <v>0</v>
      </c>
      <c r="AL403" s="32">
        <f t="shared" si="12"/>
        <v>0</v>
      </c>
      <c r="AM403" s="32">
        <f t="shared" si="12"/>
        <v>0</v>
      </c>
      <c r="AN403" s="32">
        <f t="shared" si="11"/>
        <v>0</v>
      </c>
      <c r="AO403" s="32">
        <f t="shared" si="11"/>
        <v>0</v>
      </c>
      <c r="AP403" s="32">
        <f t="shared" si="11"/>
        <v>0</v>
      </c>
    </row>
    <row r="404" spans="37:42" ht="46.5" customHeight="1">
      <c r="AK404" s="32">
        <f t="shared" si="12"/>
        <v>0</v>
      </c>
      <c r="AL404" s="32">
        <f t="shared" si="12"/>
        <v>0</v>
      </c>
      <c r="AM404" s="32">
        <f t="shared" si="12"/>
        <v>0</v>
      </c>
      <c r="AN404" s="32">
        <f t="shared" si="11"/>
        <v>0</v>
      </c>
      <c r="AO404" s="32">
        <f t="shared" si="11"/>
        <v>0</v>
      </c>
      <c r="AP404" s="32">
        <f t="shared" si="11"/>
        <v>0</v>
      </c>
    </row>
    <row r="405" spans="37:42" ht="46.5" customHeight="1">
      <c r="AK405" s="32">
        <f t="shared" si="12"/>
        <v>0</v>
      </c>
      <c r="AL405" s="32">
        <f t="shared" si="12"/>
        <v>0</v>
      </c>
      <c r="AM405" s="32">
        <f t="shared" si="12"/>
        <v>0</v>
      </c>
      <c r="AN405" s="32">
        <f t="shared" si="11"/>
        <v>0</v>
      </c>
      <c r="AO405" s="32">
        <f t="shared" si="11"/>
        <v>0</v>
      </c>
      <c r="AP405" s="32">
        <f t="shared" si="11"/>
        <v>0</v>
      </c>
    </row>
    <row r="406" spans="37:42" ht="46.5" customHeight="1">
      <c r="AK406" s="32">
        <f t="shared" si="12"/>
        <v>0</v>
      </c>
      <c r="AL406" s="32">
        <f t="shared" si="12"/>
        <v>0</v>
      </c>
      <c r="AM406" s="32">
        <f t="shared" si="12"/>
        <v>0</v>
      </c>
      <c r="AN406" s="32">
        <f t="shared" si="11"/>
        <v>0</v>
      </c>
      <c r="AO406" s="32">
        <f t="shared" si="11"/>
        <v>0</v>
      </c>
      <c r="AP406" s="32">
        <f t="shared" si="11"/>
        <v>0</v>
      </c>
    </row>
    <row r="407" spans="37:42" ht="46.5" customHeight="1">
      <c r="AK407" s="32">
        <f t="shared" si="12"/>
        <v>0</v>
      </c>
      <c r="AL407" s="32">
        <f t="shared" si="12"/>
        <v>0</v>
      </c>
      <c r="AM407" s="32">
        <f t="shared" si="12"/>
        <v>0</v>
      </c>
      <c r="AN407" s="32">
        <f t="shared" si="11"/>
        <v>0</v>
      </c>
      <c r="AO407" s="32">
        <f t="shared" si="11"/>
        <v>0</v>
      </c>
      <c r="AP407" s="32">
        <f t="shared" si="11"/>
        <v>0</v>
      </c>
    </row>
    <row r="408" spans="37:42" ht="46.5" customHeight="1">
      <c r="AK408" s="32">
        <f t="shared" si="12"/>
        <v>0</v>
      </c>
      <c r="AL408" s="32">
        <f t="shared" si="12"/>
        <v>0</v>
      </c>
      <c r="AM408" s="32">
        <f t="shared" si="12"/>
        <v>0</v>
      </c>
      <c r="AN408" s="32">
        <f t="shared" si="11"/>
        <v>0</v>
      </c>
      <c r="AO408" s="32">
        <f t="shared" si="11"/>
        <v>0</v>
      </c>
      <c r="AP408" s="32">
        <f t="shared" si="11"/>
        <v>0</v>
      </c>
    </row>
    <row r="409" spans="37:42" ht="46.5" customHeight="1">
      <c r="AK409" s="32">
        <f t="shared" si="12"/>
        <v>0</v>
      </c>
      <c r="AL409" s="32">
        <f t="shared" si="12"/>
        <v>0</v>
      </c>
      <c r="AM409" s="32">
        <f t="shared" si="12"/>
        <v>0</v>
      </c>
      <c r="AN409" s="32">
        <f t="shared" si="11"/>
        <v>0</v>
      </c>
      <c r="AO409" s="32">
        <f t="shared" si="11"/>
        <v>0</v>
      </c>
      <c r="AP409" s="32">
        <f t="shared" si="11"/>
        <v>0</v>
      </c>
    </row>
    <row r="410" spans="37:42" ht="46.5" customHeight="1">
      <c r="AK410" s="32">
        <f t="shared" si="12"/>
        <v>0</v>
      </c>
      <c r="AL410" s="32">
        <f t="shared" si="12"/>
        <v>0</v>
      </c>
      <c r="AM410" s="32">
        <f t="shared" si="12"/>
        <v>0</v>
      </c>
      <c r="AN410" s="32">
        <f t="shared" si="11"/>
        <v>0</v>
      </c>
      <c r="AO410" s="32">
        <f t="shared" si="11"/>
        <v>0</v>
      </c>
      <c r="AP410" s="32">
        <f t="shared" si="11"/>
        <v>0</v>
      </c>
    </row>
    <row r="411" spans="37:42" ht="46.5" customHeight="1">
      <c r="AK411" s="32">
        <f t="shared" si="12"/>
        <v>0</v>
      </c>
      <c r="AL411" s="32">
        <f t="shared" si="12"/>
        <v>0</v>
      </c>
      <c r="AM411" s="32">
        <f t="shared" si="12"/>
        <v>0</v>
      </c>
      <c r="AN411" s="32">
        <f t="shared" si="11"/>
        <v>0</v>
      </c>
      <c r="AO411" s="32">
        <f t="shared" si="11"/>
        <v>0</v>
      </c>
      <c r="AP411" s="32">
        <f t="shared" si="11"/>
        <v>0</v>
      </c>
    </row>
    <row r="412" spans="37:42" ht="46.5" customHeight="1">
      <c r="AK412" s="32">
        <f t="shared" si="12"/>
        <v>0</v>
      </c>
      <c r="AL412" s="32">
        <f t="shared" si="12"/>
        <v>0</v>
      </c>
      <c r="AM412" s="32">
        <f t="shared" si="12"/>
        <v>0</v>
      </c>
      <c r="AN412" s="32">
        <f t="shared" si="11"/>
        <v>0</v>
      </c>
      <c r="AO412" s="32">
        <f t="shared" si="11"/>
        <v>0</v>
      </c>
      <c r="AP412" s="32">
        <f t="shared" si="11"/>
        <v>0</v>
      </c>
    </row>
    <row r="413" spans="37:42" ht="46.5" customHeight="1">
      <c r="AK413" s="32">
        <f t="shared" si="12"/>
        <v>0</v>
      </c>
      <c r="AL413" s="32">
        <f t="shared" si="12"/>
        <v>0</v>
      </c>
      <c r="AM413" s="32">
        <f t="shared" si="12"/>
        <v>0</v>
      </c>
      <c r="AN413" s="32">
        <f t="shared" si="11"/>
        <v>0</v>
      </c>
      <c r="AO413" s="32">
        <f t="shared" si="11"/>
        <v>0</v>
      </c>
      <c r="AP413" s="32">
        <f t="shared" si="11"/>
        <v>0</v>
      </c>
    </row>
    <row r="414" spans="37:42" ht="46.5" customHeight="1">
      <c r="AK414" s="32">
        <f t="shared" si="12"/>
        <v>0</v>
      </c>
      <c r="AL414" s="32">
        <f t="shared" si="12"/>
        <v>0</v>
      </c>
      <c r="AM414" s="32">
        <f t="shared" si="12"/>
        <v>0</v>
      </c>
      <c r="AN414" s="32">
        <f t="shared" si="11"/>
        <v>0</v>
      </c>
      <c r="AO414" s="32">
        <f t="shared" si="11"/>
        <v>0</v>
      </c>
      <c r="AP414" s="32">
        <f t="shared" si="11"/>
        <v>0</v>
      </c>
    </row>
    <row r="415" spans="37:42" ht="46.5" customHeight="1">
      <c r="AK415" s="32">
        <f t="shared" si="12"/>
        <v>0</v>
      </c>
      <c r="AL415" s="32">
        <f t="shared" si="12"/>
        <v>0</v>
      </c>
      <c r="AM415" s="32">
        <f t="shared" si="12"/>
        <v>0</v>
      </c>
      <c r="AN415" s="32">
        <f t="shared" si="11"/>
        <v>0</v>
      </c>
      <c r="AO415" s="32">
        <f t="shared" si="11"/>
        <v>0</v>
      </c>
      <c r="AP415" s="32">
        <f t="shared" si="11"/>
        <v>0</v>
      </c>
    </row>
    <row r="416" spans="37:42" ht="46.5" customHeight="1">
      <c r="AK416" s="32">
        <f t="shared" si="12"/>
        <v>0</v>
      </c>
      <c r="AL416" s="32">
        <f t="shared" si="12"/>
        <v>0</v>
      </c>
      <c r="AM416" s="32">
        <f t="shared" si="12"/>
        <v>0</v>
      </c>
      <c r="AN416" s="32">
        <f t="shared" si="11"/>
        <v>0</v>
      </c>
      <c r="AO416" s="32">
        <f t="shared" si="11"/>
        <v>0</v>
      </c>
      <c r="AP416" s="32">
        <f t="shared" si="11"/>
        <v>0</v>
      </c>
    </row>
    <row r="417" spans="37:42" ht="46.5" customHeight="1">
      <c r="AK417" s="32">
        <f t="shared" si="12"/>
        <v>0</v>
      </c>
      <c r="AL417" s="32">
        <f t="shared" si="12"/>
        <v>0</v>
      </c>
      <c r="AM417" s="32">
        <f t="shared" si="12"/>
        <v>0</v>
      </c>
      <c r="AN417" s="32">
        <f t="shared" si="11"/>
        <v>0</v>
      </c>
      <c r="AO417" s="32">
        <f t="shared" si="11"/>
        <v>0</v>
      </c>
      <c r="AP417" s="32">
        <f t="shared" si="11"/>
        <v>0</v>
      </c>
    </row>
    <row r="418" spans="37:42" ht="46.5" customHeight="1">
      <c r="AK418" s="32">
        <f t="shared" si="12"/>
        <v>0</v>
      </c>
      <c r="AL418" s="32">
        <f t="shared" si="12"/>
        <v>0</v>
      </c>
      <c r="AM418" s="32">
        <f t="shared" si="12"/>
        <v>0</v>
      </c>
      <c r="AN418" s="32">
        <f t="shared" si="11"/>
        <v>0</v>
      </c>
      <c r="AO418" s="32">
        <f t="shared" si="11"/>
        <v>0</v>
      </c>
      <c r="AP418" s="32">
        <f t="shared" si="11"/>
        <v>0</v>
      </c>
    </row>
    <row r="419" spans="37:42" ht="46.5" customHeight="1">
      <c r="AK419" s="32">
        <f t="shared" si="12"/>
        <v>0</v>
      </c>
      <c r="AL419" s="32">
        <f t="shared" si="12"/>
        <v>0</v>
      </c>
      <c r="AM419" s="32">
        <f t="shared" si="12"/>
        <v>0</v>
      </c>
      <c r="AN419" s="32">
        <f t="shared" si="11"/>
        <v>0</v>
      </c>
      <c r="AO419" s="32">
        <f t="shared" si="11"/>
        <v>0</v>
      </c>
      <c r="AP419" s="32">
        <f t="shared" si="11"/>
        <v>0</v>
      </c>
    </row>
    <row r="420" spans="37:42" ht="46.5" customHeight="1">
      <c r="AK420" s="32">
        <f t="shared" si="12"/>
        <v>0</v>
      </c>
      <c r="AL420" s="32">
        <f t="shared" si="12"/>
        <v>0</v>
      </c>
      <c r="AM420" s="32">
        <f t="shared" si="12"/>
        <v>0</v>
      </c>
      <c r="AN420" s="32">
        <f t="shared" si="11"/>
        <v>0</v>
      </c>
      <c r="AO420" s="32">
        <f t="shared" si="11"/>
        <v>0</v>
      </c>
      <c r="AP420" s="32">
        <f t="shared" si="11"/>
        <v>0</v>
      </c>
    </row>
    <row r="421" spans="37:42" ht="46.5" customHeight="1">
      <c r="AK421" s="32">
        <f t="shared" si="12"/>
        <v>0</v>
      </c>
      <c r="AL421" s="32">
        <f t="shared" si="12"/>
        <v>0</v>
      </c>
      <c r="AM421" s="32">
        <f t="shared" si="12"/>
        <v>0</v>
      </c>
      <c r="AN421" s="32">
        <f t="shared" si="11"/>
        <v>0</v>
      </c>
      <c r="AO421" s="32">
        <f t="shared" si="11"/>
        <v>0</v>
      </c>
      <c r="AP421" s="32">
        <f t="shared" si="11"/>
        <v>0</v>
      </c>
    </row>
    <row r="422" spans="37:42" ht="46.5" customHeight="1">
      <c r="AK422" s="32">
        <f t="shared" si="12"/>
        <v>0</v>
      </c>
      <c r="AL422" s="32">
        <f t="shared" si="12"/>
        <v>0</v>
      </c>
      <c r="AM422" s="32">
        <f t="shared" si="12"/>
        <v>0</v>
      </c>
      <c r="AN422" s="32">
        <f t="shared" si="11"/>
        <v>0</v>
      </c>
      <c r="AO422" s="32">
        <f t="shared" si="11"/>
        <v>0</v>
      </c>
      <c r="AP422" s="32">
        <f t="shared" si="11"/>
        <v>0</v>
      </c>
    </row>
    <row r="423" spans="37:42" ht="46.5" customHeight="1">
      <c r="AK423" s="32">
        <f t="shared" si="12"/>
        <v>0</v>
      </c>
      <c r="AL423" s="32">
        <f t="shared" si="12"/>
        <v>0</v>
      </c>
      <c r="AM423" s="32">
        <f t="shared" si="12"/>
        <v>0</v>
      </c>
      <c r="AN423" s="32">
        <f t="shared" si="11"/>
        <v>0</v>
      </c>
      <c r="AO423" s="32">
        <f t="shared" si="11"/>
        <v>0</v>
      </c>
      <c r="AP423" s="32">
        <f t="shared" si="11"/>
        <v>0</v>
      </c>
    </row>
    <row r="424" spans="37:42" ht="46.5" customHeight="1">
      <c r="AK424" s="32">
        <f t="shared" si="12"/>
        <v>0</v>
      </c>
      <c r="AL424" s="32">
        <f t="shared" si="12"/>
        <v>0</v>
      </c>
      <c r="AM424" s="32">
        <f t="shared" si="12"/>
        <v>0</v>
      </c>
      <c r="AN424" s="32">
        <f t="shared" si="11"/>
        <v>0</v>
      </c>
      <c r="AO424" s="32">
        <f t="shared" si="11"/>
        <v>0</v>
      </c>
      <c r="AP424" s="32">
        <f t="shared" si="11"/>
        <v>0</v>
      </c>
    </row>
    <row r="425" spans="37:42" ht="46.5" customHeight="1">
      <c r="AK425" s="32">
        <f t="shared" si="12"/>
        <v>0</v>
      </c>
      <c r="AL425" s="32">
        <f t="shared" si="12"/>
        <v>0</v>
      </c>
      <c r="AM425" s="32">
        <f t="shared" si="12"/>
        <v>0</v>
      </c>
      <c r="AN425" s="32">
        <f t="shared" si="11"/>
        <v>0</v>
      </c>
      <c r="AO425" s="32">
        <f t="shared" si="11"/>
        <v>0</v>
      </c>
      <c r="AP425" s="32">
        <f t="shared" si="11"/>
        <v>0</v>
      </c>
    </row>
    <row r="426" spans="37:42" ht="46.5" customHeight="1">
      <c r="AK426" s="32">
        <f t="shared" si="12"/>
        <v>0</v>
      </c>
      <c r="AL426" s="32">
        <f t="shared" si="12"/>
        <v>0</v>
      </c>
      <c r="AM426" s="32">
        <f t="shared" si="12"/>
        <v>0</v>
      </c>
      <c r="AN426" s="32">
        <f t="shared" si="11"/>
        <v>0</v>
      </c>
      <c r="AO426" s="32">
        <f t="shared" si="11"/>
        <v>0</v>
      </c>
      <c r="AP426" s="32">
        <f t="shared" si="11"/>
        <v>0</v>
      </c>
    </row>
    <row r="427" spans="37:42" ht="46.5" customHeight="1">
      <c r="AK427" s="32">
        <f t="shared" si="12"/>
        <v>0</v>
      </c>
      <c r="AL427" s="32">
        <f t="shared" si="12"/>
        <v>0</v>
      </c>
      <c r="AM427" s="32">
        <f t="shared" si="12"/>
        <v>0</v>
      </c>
      <c r="AN427" s="32">
        <f t="shared" si="11"/>
        <v>0</v>
      </c>
      <c r="AO427" s="32">
        <f t="shared" si="11"/>
        <v>0</v>
      </c>
      <c r="AP427" s="32">
        <f t="shared" si="11"/>
        <v>0</v>
      </c>
    </row>
    <row r="428" spans="37:42" ht="46.5" customHeight="1">
      <c r="AK428" s="32">
        <f t="shared" si="12"/>
        <v>0</v>
      </c>
      <c r="AL428" s="32">
        <f t="shared" si="12"/>
        <v>0</v>
      </c>
      <c r="AM428" s="32">
        <f t="shared" si="12"/>
        <v>0</v>
      </c>
      <c r="AN428" s="32">
        <f t="shared" si="11"/>
        <v>0</v>
      </c>
      <c r="AO428" s="32">
        <f t="shared" si="11"/>
        <v>0</v>
      </c>
      <c r="AP428" s="32">
        <f t="shared" si="11"/>
        <v>0</v>
      </c>
    </row>
    <row r="429" spans="37:42" ht="46.5" customHeight="1">
      <c r="AK429" s="32">
        <f t="shared" si="12"/>
        <v>0</v>
      </c>
      <c r="AL429" s="32">
        <f t="shared" si="12"/>
        <v>0</v>
      </c>
      <c r="AM429" s="32">
        <f t="shared" si="12"/>
        <v>0</v>
      </c>
      <c r="AN429" s="32">
        <f t="shared" si="11"/>
        <v>0</v>
      </c>
      <c r="AO429" s="32">
        <f t="shared" si="11"/>
        <v>0</v>
      </c>
      <c r="AP429" s="32">
        <f t="shared" si="11"/>
        <v>0</v>
      </c>
    </row>
    <row r="430" spans="37:42" ht="46.5" customHeight="1">
      <c r="AK430" s="32">
        <f t="shared" si="12"/>
        <v>0</v>
      </c>
      <c r="AL430" s="32">
        <f t="shared" si="12"/>
        <v>0</v>
      </c>
      <c r="AM430" s="32">
        <f t="shared" si="12"/>
        <v>0</v>
      </c>
      <c r="AN430" s="32">
        <f t="shared" si="11"/>
        <v>0</v>
      </c>
      <c r="AO430" s="32">
        <f t="shared" si="11"/>
        <v>0</v>
      </c>
      <c r="AP430" s="32">
        <f t="shared" si="11"/>
        <v>0</v>
      </c>
    </row>
    <row r="431" spans="37:42" ht="46.5" customHeight="1">
      <c r="AK431" s="32">
        <f t="shared" si="12"/>
        <v>0</v>
      </c>
      <c r="AL431" s="32">
        <f t="shared" si="12"/>
        <v>0</v>
      </c>
      <c r="AM431" s="32">
        <f t="shared" si="12"/>
        <v>0</v>
      </c>
      <c r="AN431" s="32">
        <f t="shared" si="11"/>
        <v>0</v>
      </c>
      <c r="AO431" s="32">
        <f t="shared" si="11"/>
        <v>0</v>
      </c>
      <c r="AP431" s="32">
        <f t="shared" si="11"/>
        <v>0</v>
      </c>
    </row>
    <row r="432" spans="37:42" ht="46.5" customHeight="1">
      <c r="AK432" s="32">
        <f t="shared" si="12"/>
        <v>0</v>
      </c>
      <c r="AL432" s="32">
        <f t="shared" si="12"/>
        <v>0</v>
      </c>
      <c r="AM432" s="32">
        <f t="shared" si="12"/>
        <v>0</v>
      </c>
      <c r="AN432" s="32">
        <f t="shared" si="11"/>
        <v>0</v>
      </c>
      <c r="AO432" s="32">
        <f t="shared" si="11"/>
        <v>0</v>
      </c>
      <c r="AP432" s="32">
        <f t="shared" si="11"/>
        <v>0</v>
      </c>
    </row>
    <row r="433" spans="37:42" ht="46.5" customHeight="1">
      <c r="AK433" s="32">
        <f t="shared" si="12"/>
        <v>0</v>
      </c>
      <c r="AL433" s="32">
        <f t="shared" si="12"/>
        <v>0</v>
      </c>
      <c r="AM433" s="32">
        <f t="shared" si="12"/>
        <v>0</v>
      </c>
      <c r="AN433" s="32">
        <f t="shared" si="11"/>
        <v>0</v>
      </c>
      <c r="AO433" s="32">
        <f t="shared" si="11"/>
        <v>0</v>
      </c>
      <c r="AP433" s="32">
        <f t="shared" si="11"/>
        <v>0</v>
      </c>
    </row>
    <row r="434" spans="37:42" ht="46.5" customHeight="1">
      <c r="AK434" s="32">
        <f t="shared" si="12"/>
        <v>0</v>
      </c>
      <c r="AL434" s="32">
        <f t="shared" si="12"/>
        <v>0</v>
      </c>
      <c r="AM434" s="32">
        <f t="shared" si="12"/>
        <v>0</v>
      </c>
      <c r="AN434" s="32">
        <f t="shared" si="11"/>
        <v>0</v>
      </c>
      <c r="AO434" s="32">
        <f t="shared" si="11"/>
        <v>0</v>
      </c>
      <c r="AP434" s="32">
        <f t="shared" si="11"/>
        <v>0</v>
      </c>
    </row>
    <row r="435" spans="37:42" ht="46.5" customHeight="1">
      <c r="AK435" s="32">
        <f t="shared" si="12"/>
        <v>0</v>
      </c>
      <c r="AL435" s="32">
        <f t="shared" si="12"/>
        <v>0</v>
      </c>
      <c r="AM435" s="32">
        <f t="shared" si="12"/>
        <v>0</v>
      </c>
      <c r="AN435" s="32">
        <f t="shared" si="11"/>
        <v>0</v>
      </c>
      <c r="AO435" s="32">
        <f t="shared" si="11"/>
        <v>0</v>
      </c>
      <c r="AP435" s="32">
        <f t="shared" si="11"/>
        <v>0</v>
      </c>
    </row>
    <row r="436" spans="37:42" ht="46.5" customHeight="1">
      <c r="AK436" s="32">
        <f t="shared" si="12"/>
        <v>0</v>
      </c>
      <c r="AL436" s="32">
        <f t="shared" si="12"/>
        <v>0</v>
      </c>
      <c r="AM436" s="32">
        <f t="shared" si="12"/>
        <v>0</v>
      </c>
      <c r="AN436" s="32">
        <f t="shared" si="11"/>
        <v>0</v>
      </c>
      <c r="AO436" s="32">
        <f t="shared" si="11"/>
        <v>0</v>
      </c>
      <c r="AP436" s="32">
        <f t="shared" si="11"/>
        <v>0</v>
      </c>
    </row>
    <row r="437" spans="37:42" ht="46.5" customHeight="1">
      <c r="AK437" s="32">
        <f t="shared" si="12"/>
        <v>0</v>
      </c>
      <c r="AL437" s="32">
        <f t="shared" si="12"/>
        <v>0</v>
      </c>
      <c r="AM437" s="32">
        <f t="shared" si="12"/>
        <v>0</v>
      </c>
      <c r="AN437" s="32">
        <f t="shared" si="11"/>
        <v>0</v>
      </c>
      <c r="AO437" s="32">
        <f t="shared" si="11"/>
        <v>0</v>
      </c>
      <c r="AP437" s="32">
        <f t="shared" si="11"/>
        <v>0</v>
      </c>
    </row>
    <row r="438" spans="37:42" ht="46.5" customHeight="1">
      <c r="AK438" s="32">
        <f t="shared" si="12"/>
        <v>0</v>
      </c>
      <c r="AL438" s="32">
        <f t="shared" si="12"/>
        <v>0</v>
      </c>
      <c r="AM438" s="32">
        <f t="shared" si="12"/>
        <v>0</v>
      </c>
      <c r="AN438" s="32">
        <f t="shared" si="11"/>
        <v>0</v>
      </c>
      <c r="AO438" s="32">
        <f t="shared" si="11"/>
        <v>0</v>
      </c>
      <c r="AP438" s="32">
        <f t="shared" si="11"/>
        <v>0</v>
      </c>
    </row>
    <row r="439" spans="37:42" ht="46.5" customHeight="1">
      <c r="AK439" s="32">
        <f t="shared" si="12"/>
        <v>0</v>
      </c>
      <c r="AL439" s="32">
        <f t="shared" si="12"/>
        <v>0</v>
      </c>
      <c r="AM439" s="32">
        <f t="shared" si="12"/>
        <v>0</v>
      </c>
      <c r="AN439" s="32">
        <f t="shared" si="11"/>
        <v>0</v>
      </c>
      <c r="AO439" s="32">
        <f t="shared" si="11"/>
        <v>0</v>
      </c>
      <c r="AP439" s="32">
        <f t="shared" si="11"/>
        <v>0</v>
      </c>
    </row>
    <row r="440" spans="37:42" ht="46.5" customHeight="1">
      <c r="AK440" s="32">
        <f t="shared" si="12"/>
        <v>0</v>
      </c>
      <c r="AL440" s="32">
        <f t="shared" si="12"/>
        <v>0</v>
      </c>
      <c r="AM440" s="32">
        <f t="shared" si="12"/>
        <v>0</v>
      </c>
      <c r="AN440" s="32">
        <f t="shared" si="11"/>
        <v>0</v>
      </c>
      <c r="AO440" s="32">
        <f t="shared" si="11"/>
        <v>0</v>
      </c>
      <c r="AP440" s="32">
        <f t="shared" si="11"/>
        <v>0</v>
      </c>
    </row>
    <row r="441" spans="37:42" ht="46.5" customHeight="1">
      <c r="AK441" s="32">
        <f t="shared" si="12"/>
        <v>0</v>
      </c>
      <c r="AL441" s="32">
        <f t="shared" si="12"/>
        <v>0</v>
      </c>
      <c r="AM441" s="32">
        <f t="shared" si="12"/>
        <v>0</v>
      </c>
      <c r="AN441" s="32">
        <f t="shared" si="11"/>
        <v>0</v>
      </c>
      <c r="AO441" s="32">
        <f t="shared" si="11"/>
        <v>0</v>
      </c>
      <c r="AP441" s="32">
        <f t="shared" si="11"/>
        <v>0</v>
      </c>
    </row>
    <row r="442" spans="37:42" ht="46.5" customHeight="1">
      <c r="AK442" s="32">
        <f t="shared" si="12"/>
        <v>0</v>
      </c>
      <c r="AL442" s="32">
        <f t="shared" si="12"/>
        <v>0</v>
      </c>
      <c r="AM442" s="32">
        <f t="shared" si="12"/>
        <v>0</v>
      </c>
      <c r="AN442" s="32">
        <f t="shared" si="11"/>
        <v>0</v>
      </c>
      <c r="AO442" s="32">
        <f t="shared" si="11"/>
        <v>0</v>
      </c>
      <c r="AP442" s="32">
        <f t="shared" si="11"/>
        <v>0</v>
      </c>
    </row>
    <row r="443" spans="37:42" ht="46.5" customHeight="1">
      <c r="AK443" s="32">
        <f t="shared" si="12"/>
        <v>0</v>
      </c>
      <c r="AL443" s="32">
        <f t="shared" si="12"/>
        <v>0</v>
      </c>
      <c r="AM443" s="32">
        <f t="shared" si="12"/>
        <v>0</v>
      </c>
      <c r="AN443" s="32">
        <f t="shared" si="11"/>
        <v>0</v>
      </c>
      <c r="AO443" s="32">
        <f t="shared" si="11"/>
        <v>0</v>
      </c>
      <c r="AP443" s="32">
        <f t="shared" si="11"/>
        <v>0</v>
      </c>
    </row>
    <row r="444" spans="37:42" ht="46.5" customHeight="1">
      <c r="AK444" s="32">
        <f t="shared" si="12"/>
        <v>0</v>
      </c>
      <c r="AL444" s="32">
        <f t="shared" si="12"/>
        <v>0</v>
      </c>
      <c r="AM444" s="32">
        <f t="shared" si="12"/>
        <v>0</v>
      </c>
      <c r="AN444" s="32">
        <f t="shared" si="11"/>
        <v>0</v>
      </c>
      <c r="AO444" s="32">
        <f t="shared" si="11"/>
        <v>0</v>
      </c>
      <c r="AP444" s="32">
        <f t="shared" si="11"/>
        <v>0</v>
      </c>
    </row>
    <row r="445" spans="37:42" ht="46.5" customHeight="1">
      <c r="AK445" s="32">
        <f t="shared" si="12"/>
        <v>0</v>
      </c>
      <c r="AL445" s="32">
        <f t="shared" si="12"/>
        <v>0</v>
      </c>
      <c r="AM445" s="32">
        <f t="shared" si="12"/>
        <v>0</v>
      </c>
      <c r="AN445" s="32">
        <f t="shared" si="12"/>
        <v>0</v>
      </c>
      <c r="AO445" s="32">
        <f t="shared" si="12"/>
        <v>0</v>
      </c>
      <c r="AP445" s="32">
        <f t="shared" si="12"/>
        <v>0</v>
      </c>
    </row>
    <row r="446" spans="37:42" ht="46.5" customHeight="1">
      <c r="AK446" s="32">
        <f t="shared" ref="AK446:AP488" si="13">+U446-AE446</f>
        <v>0</v>
      </c>
      <c r="AL446" s="32">
        <f t="shared" si="13"/>
        <v>0</v>
      </c>
      <c r="AM446" s="32">
        <f t="shared" si="13"/>
        <v>0</v>
      </c>
      <c r="AN446" s="32">
        <f t="shared" si="13"/>
        <v>0</v>
      </c>
      <c r="AO446" s="32">
        <f t="shared" si="13"/>
        <v>0</v>
      </c>
      <c r="AP446" s="32">
        <f t="shared" si="13"/>
        <v>0</v>
      </c>
    </row>
    <row r="447" spans="37:42" ht="46.5" customHeight="1">
      <c r="AK447" s="32">
        <f t="shared" si="13"/>
        <v>0</v>
      </c>
      <c r="AL447" s="32">
        <f t="shared" si="13"/>
        <v>0</v>
      </c>
      <c r="AM447" s="32">
        <f t="shared" si="13"/>
        <v>0</v>
      </c>
      <c r="AN447" s="32">
        <f t="shared" si="13"/>
        <v>0</v>
      </c>
      <c r="AO447" s="32">
        <f t="shared" si="13"/>
        <v>0</v>
      </c>
      <c r="AP447" s="32">
        <f t="shared" si="13"/>
        <v>0</v>
      </c>
    </row>
    <row r="448" spans="37:42" ht="46.5" customHeight="1">
      <c r="AK448" s="32">
        <f t="shared" si="13"/>
        <v>0</v>
      </c>
      <c r="AL448" s="32">
        <f t="shared" si="13"/>
        <v>0</v>
      </c>
      <c r="AM448" s="32">
        <f t="shared" si="13"/>
        <v>0</v>
      </c>
      <c r="AN448" s="32">
        <f t="shared" si="13"/>
        <v>0</v>
      </c>
      <c r="AO448" s="32">
        <f t="shared" si="13"/>
        <v>0</v>
      </c>
      <c r="AP448" s="32">
        <f t="shared" si="13"/>
        <v>0</v>
      </c>
    </row>
    <row r="449" spans="37:42" ht="46.5" customHeight="1">
      <c r="AK449" s="32">
        <f t="shared" si="13"/>
        <v>0</v>
      </c>
      <c r="AL449" s="32">
        <f t="shared" si="13"/>
        <v>0</v>
      </c>
      <c r="AM449" s="32">
        <f t="shared" si="13"/>
        <v>0</v>
      </c>
      <c r="AN449" s="32">
        <f t="shared" si="13"/>
        <v>0</v>
      </c>
      <c r="AO449" s="32">
        <f t="shared" si="13"/>
        <v>0</v>
      </c>
      <c r="AP449" s="32">
        <f t="shared" si="13"/>
        <v>0</v>
      </c>
    </row>
    <row r="450" spans="37:42" ht="46.5" customHeight="1">
      <c r="AK450" s="32">
        <f t="shared" si="13"/>
        <v>0</v>
      </c>
      <c r="AL450" s="32">
        <f t="shared" si="13"/>
        <v>0</v>
      </c>
      <c r="AM450" s="32">
        <f t="shared" si="13"/>
        <v>0</v>
      </c>
      <c r="AN450" s="32">
        <f t="shared" si="13"/>
        <v>0</v>
      </c>
      <c r="AO450" s="32">
        <f t="shared" si="13"/>
        <v>0</v>
      </c>
      <c r="AP450" s="32">
        <f t="shared" si="13"/>
        <v>0</v>
      </c>
    </row>
    <row r="451" spans="37:42" ht="46.5" customHeight="1">
      <c r="AK451" s="32">
        <f t="shared" si="13"/>
        <v>0</v>
      </c>
      <c r="AL451" s="32">
        <f t="shared" si="13"/>
        <v>0</v>
      </c>
      <c r="AM451" s="32">
        <f t="shared" si="13"/>
        <v>0</v>
      </c>
      <c r="AN451" s="32">
        <f t="shared" si="13"/>
        <v>0</v>
      </c>
      <c r="AO451" s="32">
        <f t="shared" si="13"/>
        <v>0</v>
      </c>
      <c r="AP451" s="32">
        <f t="shared" si="13"/>
        <v>0</v>
      </c>
    </row>
    <row r="452" spans="37:42" ht="46.5" customHeight="1">
      <c r="AK452" s="32">
        <f t="shared" si="13"/>
        <v>0</v>
      </c>
      <c r="AL452" s="32">
        <f t="shared" si="13"/>
        <v>0</v>
      </c>
      <c r="AM452" s="32">
        <f t="shared" si="13"/>
        <v>0</v>
      </c>
      <c r="AN452" s="32">
        <f t="shared" si="13"/>
        <v>0</v>
      </c>
      <c r="AO452" s="32">
        <f t="shared" si="13"/>
        <v>0</v>
      </c>
      <c r="AP452" s="32">
        <f t="shared" si="13"/>
        <v>0</v>
      </c>
    </row>
    <row r="453" spans="37:42" ht="46.5" customHeight="1">
      <c r="AK453" s="32">
        <f t="shared" si="13"/>
        <v>0</v>
      </c>
      <c r="AL453" s="32">
        <f t="shared" si="13"/>
        <v>0</v>
      </c>
      <c r="AM453" s="32">
        <f t="shared" si="13"/>
        <v>0</v>
      </c>
      <c r="AN453" s="32">
        <f t="shared" si="13"/>
        <v>0</v>
      </c>
      <c r="AO453" s="32">
        <f t="shared" si="13"/>
        <v>0</v>
      </c>
      <c r="AP453" s="32">
        <f t="shared" si="13"/>
        <v>0</v>
      </c>
    </row>
    <row r="454" spans="37:42" ht="46.5" customHeight="1">
      <c r="AK454" s="32">
        <f t="shared" si="13"/>
        <v>0</v>
      </c>
      <c r="AL454" s="32">
        <f t="shared" si="13"/>
        <v>0</v>
      </c>
      <c r="AM454" s="32">
        <f t="shared" si="13"/>
        <v>0</v>
      </c>
      <c r="AN454" s="32">
        <f t="shared" si="13"/>
        <v>0</v>
      </c>
      <c r="AO454" s="32">
        <f t="shared" si="13"/>
        <v>0</v>
      </c>
      <c r="AP454" s="32">
        <f t="shared" si="13"/>
        <v>0</v>
      </c>
    </row>
    <row r="455" spans="37:42" ht="46.5" customHeight="1">
      <c r="AK455" s="32">
        <f t="shared" si="13"/>
        <v>0</v>
      </c>
      <c r="AL455" s="32">
        <f t="shared" si="13"/>
        <v>0</v>
      </c>
      <c r="AM455" s="32">
        <f t="shared" si="13"/>
        <v>0</v>
      </c>
      <c r="AN455" s="32">
        <f t="shared" si="13"/>
        <v>0</v>
      </c>
      <c r="AO455" s="32">
        <f t="shared" si="13"/>
        <v>0</v>
      </c>
      <c r="AP455" s="32">
        <f t="shared" si="13"/>
        <v>0</v>
      </c>
    </row>
    <row r="456" spans="37:42" ht="46.5" customHeight="1">
      <c r="AK456" s="32">
        <f t="shared" si="13"/>
        <v>0</v>
      </c>
      <c r="AL456" s="32">
        <f t="shared" si="13"/>
        <v>0</v>
      </c>
      <c r="AM456" s="32">
        <f t="shared" si="13"/>
        <v>0</v>
      </c>
      <c r="AN456" s="32">
        <f t="shared" si="13"/>
        <v>0</v>
      </c>
      <c r="AO456" s="32">
        <f t="shared" si="13"/>
        <v>0</v>
      </c>
      <c r="AP456" s="32">
        <f t="shared" si="13"/>
        <v>0</v>
      </c>
    </row>
    <row r="457" spans="37:42" ht="46.5" customHeight="1">
      <c r="AK457" s="32">
        <f t="shared" si="13"/>
        <v>0</v>
      </c>
      <c r="AL457" s="32">
        <f t="shared" si="13"/>
        <v>0</v>
      </c>
      <c r="AM457" s="32">
        <f t="shared" si="13"/>
        <v>0</v>
      </c>
      <c r="AN457" s="32">
        <f t="shared" si="13"/>
        <v>0</v>
      </c>
      <c r="AO457" s="32">
        <f t="shared" si="13"/>
        <v>0</v>
      </c>
      <c r="AP457" s="32">
        <f t="shared" si="13"/>
        <v>0</v>
      </c>
    </row>
    <row r="458" spans="37:42" ht="46.5" customHeight="1">
      <c r="AK458" s="32">
        <f t="shared" si="13"/>
        <v>0</v>
      </c>
      <c r="AL458" s="32">
        <f t="shared" si="13"/>
        <v>0</v>
      </c>
      <c r="AM458" s="32">
        <f t="shared" si="13"/>
        <v>0</v>
      </c>
      <c r="AN458" s="32">
        <f t="shared" si="13"/>
        <v>0</v>
      </c>
      <c r="AO458" s="32">
        <f t="shared" si="13"/>
        <v>0</v>
      </c>
      <c r="AP458" s="32">
        <f t="shared" si="13"/>
        <v>0</v>
      </c>
    </row>
    <row r="459" spans="37:42" ht="46.5" customHeight="1">
      <c r="AK459" s="32">
        <f t="shared" si="13"/>
        <v>0</v>
      </c>
      <c r="AL459" s="32">
        <f t="shared" si="13"/>
        <v>0</v>
      </c>
      <c r="AM459" s="32">
        <f t="shared" si="13"/>
        <v>0</v>
      </c>
      <c r="AN459" s="32">
        <f t="shared" si="13"/>
        <v>0</v>
      </c>
      <c r="AO459" s="32">
        <f t="shared" si="13"/>
        <v>0</v>
      </c>
      <c r="AP459" s="32">
        <f t="shared" si="13"/>
        <v>0</v>
      </c>
    </row>
    <row r="460" spans="37:42" ht="46.5" customHeight="1">
      <c r="AK460" s="32">
        <f t="shared" si="13"/>
        <v>0</v>
      </c>
      <c r="AL460" s="32">
        <f t="shared" si="13"/>
        <v>0</v>
      </c>
      <c r="AM460" s="32">
        <f t="shared" si="13"/>
        <v>0</v>
      </c>
      <c r="AN460" s="32">
        <f t="shared" si="13"/>
        <v>0</v>
      </c>
      <c r="AO460" s="32">
        <f t="shared" si="13"/>
        <v>0</v>
      </c>
      <c r="AP460" s="32">
        <f t="shared" si="13"/>
        <v>0</v>
      </c>
    </row>
    <row r="461" spans="37:42" ht="46.5" customHeight="1">
      <c r="AK461" s="32">
        <f t="shared" si="13"/>
        <v>0</v>
      </c>
      <c r="AL461" s="32">
        <f t="shared" si="13"/>
        <v>0</v>
      </c>
      <c r="AM461" s="32">
        <f t="shared" si="13"/>
        <v>0</v>
      </c>
      <c r="AN461" s="32">
        <f t="shared" si="13"/>
        <v>0</v>
      </c>
      <c r="AO461" s="32">
        <f t="shared" si="13"/>
        <v>0</v>
      </c>
      <c r="AP461" s="32">
        <f t="shared" si="13"/>
        <v>0</v>
      </c>
    </row>
    <row r="462" spans="37:42" ht="46.5" customHeight="1">
      <c r="AK462" s="32">
        <f t="shared" si="13"/>
        <v>0</v>
      </c>
      <c r="AL462" s="32">
        <f t="shared" si="13"/>
        <v>0</v>
      </c>
      <c r="AM462" s="32">
        <f t="shared" si="13"/>
        <v>0</v>
      </c>
      <c r="AN462" s="32">
        <f t="shared" si="13"/>
        <v>0</v>
      </c>
      <c r="AO462" s="32">
        <f t="shared" si="13"/>
        <v>0</v>
      </c>
      <c r="AP462" s="32">
        <f t="shared" si="13"/>
        <v>0</v>
      </c>
    </row>
    <row r="463" spans="37:42" ht="46.5" customHeight="1">
      <c r="AK463" s="32">
        <f t="shared" si="13"/>
        <v>0</v>
      </c>
      <c r="AL463" s="32">
        <f t="shared" si="13"/>
        <v>0</v>
      </c>
      <c r="AM463" s="32">
        <f t="shared" si="13"/>
        <v>0</v>
      </c>
      <c r="AN463" s="32">
        <f t="shared" si="13"/>
        <v>0</v>
      </c>
      <c r="AO463" s="32">
        <f t="shared" si="13"/>
        <v>0</v>
      </c>
      <c r="AP463" s="32">
        <f t="shared" si="13"/>
        <v>0</v>
      </c>
    </row>
    <row r="464" spans="37:42" ht="46.5" customHeight="1">
      <c r="AK464" s="32">
        <f t="shared" si="13"/>
        <v>0</v>
      </c>
      <c r="AL464" s="32">
        <f t="shared" si="13"/>
        <v>0</v>
      </c>
      <c r="AM464" s="32">
        <f t="shared" si="13"/>
        <v>0</v>
      </c>
      <c r="AN464" s="32">
        <f t="shared" si="13"/>
        <v>0</v>
      </c>
      <c r="AO464" s="32">
        <f t="shared" si="13"/>
        <v>0</v>
      </c>
      <c r="AP464" s="32">
        <f t="shared" si="13"/>
        <v>0</v>
      </c>
    </row>
    <row r="465" spans="37:42" ht="46.5" customHeight="1">
      <c r="AK465" s="32">
        <f t="shared" si="13"/>
        <v>0</v>
      </c>
      <c r="AL465" s="32">
        <f t="shared" si="13"/>
        <v>0</v>
      </c>
      <c r="AM465" s="32">
        <f t="shared" si="13"/>
        <v>0</v>
      </c>
      <c r="AN465" s="32">
        <f t="shared" si="13"/>
        <v>0</v>
      </c>
      <c r="AO465" s="32">
        <f t="shared" si="13"/>
        <v>0</v>
      </c>
      <c r="AP465" s="32">
        <f t="shared" si="13"/>
        <v>0</v>
      </c>
    </row>
    <row r="466" spans="37:42" ht="46.5" customHeight="1">
      <c r="AK466" s="32">
        <f t="shared" si="13"/>
        <v>0</v>
      </c>
      <c r="AL466" s="32">
        <f t="shared" si="13"/>
        <v>0</v>
      </c>
      <c r="AM466" s="32">
        <f t="shared" si="13"/>
        <v>0</v>
      </c>
      <c r="AN466" s="32">
        <f t="shared" si="13"/>
        <v>0</v>
      </c>
      <c r="AO466" s="32">
        <f t="shared" si="13"/>
        <v>0</v>
      </c>
      <c r="AP466" s="32">
        <f t="shared" si="13"/>
        <v>0</v>
      </c>
    </row>
    <row r="467" spans="37:42" ht="46.5" customHeight="1">
      <c r="AK467" s="32">
        <f t="shared" si="13"/>
        <v>0</v>
      </c>
      <c r="AL467" s="32">
        <f t="shared" si="13"/>
        <v>0</v>
      </c>
      <c r="AM467" s="32">
        <f t="shared" si="13"/>
        <v>0</v>
      </c>
      <c r="AN467" s="32">
        <f t="shared" si="13"/>
        <v>0</v>
      </c>
      <c r="AO467" s="32">
        <f t="shared" si="13"/>
        <v>0</v>
      </c>
      <c r="AP467" s="32">
        <f t="shared" si="13"/>
        <v>0</v>
      </c>
    </row>
    <row r="468" spans="37:42" ht="46.5" customHeight="1">
      <c r="AK468" s="32">
        <f t="shared" si="13"/>
        <v>0</v>
      </c>
      <c r="AL468" s="32">
        <f t="shared" si="13"/>
        <v>0</v>
      </c>
      <c r="AM468" s="32">
        <f t="shared" si="13"/>
        <v>0</v>
      </c>
      <c r="AN468" s="32">
        <f t="shared" si="13"/>
        <v>0</v>
      </c>
      <c r="AO468" s="32">
        <f t="shared" si="13"/>
        <v>0</v>
      </c>
      <c r="AP468" s="32">
        <f t="shared" si="13"/>
        <v>0</v>
      </c>
    </row>
    <row r="469" spans="37:42" ht="46.5" customHeight="1">
      <c r="AK469" s="32">
        <f t="shared" si="13"/>
        <v>0</v>
      </c>
      <c r="AL469" s="32">
        <f t="shared" si="13"/>
        <v>0</v>
      </c>
      <c r="AM469" s="32">
        <f t="shared" si="13"/>
        <v>0</v>
      </c>
      <c r="AN469" s="32">
        <f t="shared" si="13"/>
        <v>0</v>
      </c>
      <c r="AO469" s="32">
        <f t="shared" si="13"/>
        <v>0</v>
      </c>
      <c r="AP469" s="32">
        <f t="shared" si="13"/>
        <v>0</v>
      </c>
    </row>
    <row r="470" spans="37:42" ht="46.5" customHeight="1">
      <c r="AK470" s="32">
        <f t="shared" si="13"/>
        <v>0</v>
      </c>
      <c r="AL470" s="32">
        <f t="shared" si="13"/>
        <v>0</v>
      </c>
      <c r="AM470" s="32">
        <f t="shared" si="13"/>
        <v>0</v>
      </c>
      <c r="AN470" s="32">
        <f t="shared" si="13"/>
        <v>0</v>
      </c>
      <c r="AO470" s="32">
        <f t="shared" si="13"/>
        <v>0</v>
      </c>
      <c r="AP470" s="32">
        <f t="shared" si="13"/>
        <v>0</v>
      </c>
    </row>
    <row r="471" spans="37:42" ht="46.5" customHeight="1">
      <c r="AK471" s="32">
        <f t="shared" si="13"/>
        <v>0</v>
      </c>
      <c r="AL471" s="32">
        <f t="shared" si="13"/>
        <v>0</v>
      </c>
      <c r="AM471" s="32">
        <f t="shared" si="13"/>
        <v>0</v>
      </c>
      <c r="AN471" s="32">
        <f t="shared" si="13"/>
        <v>0</v>
      </c>
      <c r="AO471" s="32">
        <f t="shared" si="13"/>
        <v>0</v>
      </c>
      <c r="AP471" s="32">
        <f t="shared" si="13"/>
        <v>0</v>
      </c>
    </row>
    <row r="472" spans="37:42" ht="46.5" customHeight="1">
      <c r="AK472" s="32">
        <f t="shared" si="13"/>
        <v>0</v>
      </c>
      <c r="AL472" s="32">
        <f t="shared" si="13"/>
        <v>0</v>
      </c>
      <c r="AM472" s="32">
        <f t="shared" si="13"/>
        <v>0</v>
      </c>
      <c r="AN472" s="32">
        <f t="shared" si="13"/>
        <v>0</v>
      </c>
      <c r="AO472" s="32">
        <f t="shared" si="13"/>
        <v>0</v>
      </c>
      <c r="AP472" s="32">
        <f t="shared" si="13"/>
        <v>0</v>
      </c>
    </row>
    <row r="473" spans="37:42" ht="46.5" customHeight="1">
      <c r="AK473" s="32">
        <f t="shared" si="13"/>
        <v>0</v>
      </c>
      <c r="AL473" s="32">
        <f t="shared" si="13"/>
        <v>0</v>
      </c>
      <c r="AM473" s="32">
        <f t="shared" si="13"/>
        <v>0</v>
      </c>
      <c r="AN473" s="32">
        <f t="shared" si="13"/>
        <v>0</v>
      </c>
      <c r="AO473" s="32">
        <f t="shared" si="13"/>
        <v>0</v>
      </c>
      <c r="AP473" s="32">
        <f t="shared" si="13"/>
        <v>0</v>
      </c>
    </row>
    <row r="474" spans="37:42" ht="46.5" customHeight="1">
      <c r="AK474" s="32">
        <f t="shared" si="13"/>
        <v>0</v>
      </c>
      <c r="AL474" s="32">
        <f t="shared" si="13"/>
        <v>0</v>
      </c>
      <c r="AM474" s="32">
        <f t="shared" si="13"/>
        <v>0</v>
      </c>
      <c r="AN474" s="32">
        <f t="shared" si="13"/>
        <v>0</v>
      </c>
      <c r="AO474" s="32">
        <f t="shared" si="13"/>
        <v>0</v>
      </c>
      <c r="AP474" s="32">
        <f t="shared" si="13"/>
        <v>0</v>
      </c>
    </row>
    <row r="475" spans="37:42" ht="46.5" customHeight="1">
      <c r="AK475" s="32">
        <f t="shared" si="13"/>
        <v>0</v>
      </c>
      <c r="AL475" s="32">
        <f t="shared" si="13"/>
        <v>0</v>
      </c>
      <c r="AM475" s="32">
        <f t="shared" si="13"/>
        <v>0</v>
      </c>
      <c r="AN475" s="32">
        <f t="shared" si="13"/>
        <v>0</v>
      </c>
      <c r="AO475" s="32">
        <f t="shared" si="13"/>
        <v>0</v>
      </c>
      <c r="AP475" s="32">
        <f t="shared" si="13"/>
        <v>0</v>
      </c>
    </row>
    <row r="476" spans="37:42" ht="46.5" customHeight="1">
      <c r="AK476" s="32">
        <f t="shared" si="13"/>
        <v>0</v>
      </c>
      <c r="AL476" s="32">
        <f t="shared" si="13"/>
        <v>0</v>
      </c>
      <c r="AM476" s="32">
        <f t="shared" si="13"/>
        <v>0</v>
      </c>
      <c r="AN476" s="32">
        <f t="shared" si="13"/>
        <v>0</v>
      </c>
      <c r="AO476" s="32">
        <f t="shared" si="13"/>
        <v>0</v>
      </c>
      <c r="AP476" s="32">
        <f t="shared" si="13"/>
        <v>0</v>
      </c>
    </row>
    <row r="477" spans="37:42" ht="46.5" customHeight="1">
      <c r="AK477" s="32">
        <f t="shared" si="13"/>
        <v>0</v>
      </c>
      <c r="AL477" s="32">
        <f t="shared" si="13"/>
        <v>0</v>
      </c>
      <c r="AM477" s="32">
        <f t="shared" si="13"/>
        <v>0</v>
      </c>
      <c r="AN477" s="32">
        <f t="shared" si="13"/>
        <v>0</v>
      </c>
      <c r="AO477" s="32">
        <f t="shared" si="13"/>
        <v>0</v>
      </c>
      <c r="AP477" s="32">
        <f t="shared" si="13"/>
        <v>0</v>
      </c>
    </row>
    <row r="478" spans="37:42" ht="46.5" customHeight="1">
      <c r="AK478" s="32">
        <f t="shared" si="13"/>
        <v>0</v>
      </c>
      <c r="AL478" s="32">
        <f t="shared" si="13"/>
        <v>0</v>
      </c>
      <c r="AM478" s="32">
        <f t="shared" si="13"/>
        <v>0</v>
      </c>
      <c r="AN478" s="32">
        <f t="shared" si="13"/>
        <v>0</v>
      </c>
      <c r="AO478" s="32">
        <f t="shared" si="13"/>
        <v>0</v>
      </c>
      <c r="AP478" s="32">
        <f t="shared" si="13"/>
        <v>0</v>
      </c>
    </row>
    <row r="479" spans="37:42" ht="46.5" customHeight="1">
      <c r="AK479" s="32">
        <f t="shared" si="13"/>
        <v>0</v>
      </c>
      <c r="AL479" s="32">
        <f t="shared" si="13"/>
        <v>0</v>
      </c>
      <c r="AM479" s="32">
        <f t="shared" si="13"/>
        <v>0</v>
      </c>
      <c r="AN479" s="32">
        <f t="shared" si="13"/>
        <v>0</v>
      </c>
      <c r="AO479" s="32">
        <f t="shared" si="13"/>
        <v>0</v>
      </c>
      <c r="AP479" s="32">
        <f t="shared" si="13"/>
        <v>0</v>
      </c>
    </row>
    <row r="480" spans="37:42" ht="46.5" customHeight="1">
      <c r="AK480" s="32">
        <f t="shared" si="13"/>
        <v>0</v>
      </c>
      <c r="AL480" s="32">
        <f t="shared" si="13"/>
        <v>0</v>
      </c>
      <c r="AM480" s="32">
        <f t="shared" si="13"/>
        <v>0</v>
      </c>
      <c r="AN480" s="32">
        <f t="shared" si="13"/>
        <v>0</v>
      </c>
      <c r="AO480" s="32">
        <f t="shared" si="13"/>
        <v>0</v>
      </c>
      <c r="AP480" s="32">
        <f t="shared" si="13"/>
        <v>0</v>
      </c>
    </row>
    <row r="481" spans="37:42" ht="46.5" customHeight="1">
      <c r="AK481" s="32">
        <f t="shared" si="13"/>
        <v>0</v>
      </c>
      <c r="AL481" s="32">
        <f t="shared" si="13"/>
        <v>0</v>
      </c>
      <c r="AM481" s="32">
        <f t="shared" si="13"/>
        <v>0</v>
      </c>
      <c r="AN481" s="32">
        <f t="shared" si="13"/>
        <v>0</v>
      </c>
      <c r="AO481" s="32">
        <f t="shared" si="13"/>
        <v>0</v>
      </c>
      <c r="AP481" s="32">
        <f t="shared" si="13"/>
        <v>0</v>
      </c>
    </row>
    <row r="482" spans="37:42" ht="46.5" customHeight="1">
      <c r="AK482" s="32">
        <f t="shared" si="13"/>
        <v>0</v>
      </c>
      <c r="AL482" s="32">
        <f t="shared" si="13"/>
        <v>0</v>
      </c>
      <c r="AM482" s="32">
        <f t="shared" si="13"/>
        <v>0</v>
      </c>
      <c r="AN482" s="32">
        <f t="shared" si="13"/>
        <v>0</v>
      </c>
      <c r="AO482" s="32">
        <f t="shared" si="13"/>
        <v>0</v>
      </c>
      <c r="AP482" s="32">
        <f t="shared" si="13"/>
        <v>0</v>
      </c>
    </row>
    <row r="483" spans="37:42" ht="46.5" customHeight="1">
      <c r="AK483" s="32">
        <f t="shared" si="13"/>
        <v>0</v>
      </c>
      <c r="AL483" s="32">
        <f t="shared" si="13"/>
        <v>0</v>
      </c>
      <c r="AM483" s="32">
        <f t="shared" si="13"/>
        <v>0</v>
      </c>
      <c r="AN483" s="32">
        <f t="shared" si="13"/>
        <v>0</v>
      </c>
      <c r="AO483" s="32">
        <f t="shared" si="13"/>
        <v>0</v>
      </c>
      <c r="AP483" s="32">
        <f t="shared" si="13"/>
        <v>0</v>
      </c>
    </row>
    <row r="484" spans="37:42" ht="46.5" customHeight="1">
      <c r="AK484" s="32">
        <f t="shared" si="13"/>
        <v>0</v>
      </c>
      <c r="AL484" s="32">
        <f t="shared" si="13"/>
        <v>0</v>
      </c>
      <c r="AM484" s="32">
        <f t="shared" si="13"/>
        <v>0</v>
      </c>
      <c r="AN484" s="32">
        <f t="shared" si="13"/>
        <v>0</v>
      </c>
      <c r="AO484" s="32">
        <f t="shared" si="13"/>
        <v>0</v>
      </c>
      <c r="AP484" s="32">
        <f t="shared" si="13"/>
        <v>0</v>
      </c>
    </row>
    <row r="485" spans="37:42" ht="46.5" customHeight="1">
      <c r="AK485" s="32">
        <f t="shared" si="13"/>
        <v>0</v>
      </c>
      <c r="AL485" s="32">
        <f t="shared" si="13"/>
        <v>0</v>
      </c>
      <c r="AM485" s="32">
        <f t="shared" si="13"/>
        <v>0</v>
      </c>
      <c r="AN485" s="32">
        <f t="shared" si="13"/>
        <v>0</v>
      </c>
      <c r="AO485" s="32">
        <f t="shared" si="13"/>
        <v>0</v>
      </c>
      <c r="AP485" s="32">
        <f t="shared" si="13"/>
        <v>0</v>
      </c>
    </row>
    <row r="486" spans="37:42" ht="46.5" customHeight="1">
      <c r="AK486" s="32">
        <f t="shared" si="13"/>
        <v>0</v>
      </c>
      <c r="AL486" s="32">
        <f t="shared" si="13"/>
        <v>0</v>
      </c>
      <c r="AM486" s="32">
        <f t="shared" si="13"/>
        <v>0</v>
      </c>
      <c r="AN486" s="32">
        <f t="shared" si="13"/>
        <v>0</v>
      </c>
      <c r="AO486" s="32">
        <f t="shared" si="13"/>
        <v>0</v>
      </c>
      <c r="AP486" s="32">
        <f t="shared" si="13"/>
        <v>0</v>
      </c>
    </row>
    <row r="487" spans="37:42" ht="46.5" customHeight="1">
      <c r="AK487" s="32">
        <f t="shared" si="13"/>
        <v>0</v>
      </c>
      <c r="AL487" s="32">
        <f t="shared" si="13"/>
        <v>0</v>
      </c>
      <c r="AM487" s="32">
        <f t="shared" si="13"/>
        <v>0</v>
      </c>
      <c r="AN487" s="32">
        <f t="shared" si="13"/>
        <v>0</v>
      </c>
      <c r="AO487" s="32">
        <f t="shared" si="13"/>
        <v>0</v>
      </c>
      <c r="AP487" s="32">
        <f t="shared" si="13"/>
        <v>0</v>
      </c>
    </row>
    <row r="488" spans="37:42" ht="46.5" customHeight="1">
      <c r="AK488" s="32">
        <f t="shared" si="13"/>
        <v>0</v>
      </c>
      <c r="AL488" s="32">
        <f t="shared" si="13"/>
        <v>0</v>
      </c>
      <c r="AM488" s="32">
        <f t="shared" si="13"/>
        <v>0</v>
      </c>
      <c r="AN488" s="32">
        <f t="shared" ref="AN488:AP499" si="14">+X488-AH488</f>
        <v>0</v>
      </c>
      <c r="AO488" s="32">
        <f t="shared" si="14"/>
        <v>0</v>
      </c>
      <c r="AP488" s="32">
        <f t="shared" si="14"/>
        <v>0</v>
      </c>
    </row>
    <row r="489" spans="37:42" ht="46.5" customHeight="1">
      <c r="AK489" s="32">
        <f t="shared" ref="AK489:AM499" si="15">+U489-AE489</f>
        <v>0</v>
      </c>
      <c r="AL489" s="32">
        <f t="shared" si="15"/>
        <v>0</v>
      </c>
      <c r="AM489" s="32">
        <f t="shared" si="15"/>
        <v>0</v>
      </c>
      <c r="AN489" s="32">
        <f t="shared" si="14"/>
        <v>0</v>
      </c>
      <c r="AO489" s="32">
        <f t="shared" si="14"/>
        <v>0</v>
      </c>
      <c r="AP489" s="32">
        <f t="shared" si="14"/>
        <v>0</v>
      </c>
    </row>
    <row r="490" spans="37:42" ht="46.5" customHeight="1">
      <c r="AK490" s="32">
        <f t="shared" si="15"/>
        <v>0</v>
      </c>
      <c r="AL490" s="32">
        <f t="shared" si="15"/>
        <v>0</v>
      </c>
      <c r="AM490" s="32">
        <f t="shared" si="15"/>
        <v>0</v>
      </c>
      <c r="AN490" s="32">
        <f t="shared" si="14"/>
        <v>0</v>
      </c>
      <c r="AO490" s="32">
        <f t="shared" si="14"/>
        <v>0</v>
      </c>
      <c r="AP490" s="32">
        <f t="shared" si="14"/>
        <v>0</v>
      </c>
    </row>
    <row r="491" spans="37:42" ht="46.5" customHeight="1">
      <c r="AK491" s="32">
        <f t="shared" si="15"/>
        <v>0</v>
      </c>
      <c r="AL491" s="32">
        <f t="shared" si="15"/>
        <v>0</v>
      </c>
      <c r="AM491" s="32">
        <f t="shared" si="15"/>
        <v>0</v>
      </c>
      <c r="AN491" s="32">
        <f t="shared" si="14"/>
        <v>0</v>
      </c>
      <c r="AO491" s="32">
        <f t="shared" si="14"/>
        <v>0</v>
      </c>
      <c r="AP491" s="32">
        <f t="shared" si="14"/>
        <v>0</v>
      </c>
    </row>
    <row r="492" spans="37:42" ht="46.5" customHeight="1">
      <c r="AK492" s="32">
        <f t="shared" si="15"/>
        <v>0</v>
      </c>
      <c r="AL492" s="32">
        <f t="shared" si="15"/>
        <v>0</v>
      </c>
      <c r="AM492" s="32">
        <f t="shared" si="15"/>
        <v>0</v>
      </c>
      <c r="AN492" s="32">
        <f t="shared" si="14"/>
        <v>0</v>
      </c>
      <c r="AO492" s="32">
        <f t="shared" si="14"/>
        <v>0</v>
      </c>
      <c r="AP492" s="32">
        <f t="shared" si="14"/>
        <v>0</v>
      </c>
    </row>
    <row r="493" spans="37:42" ht="46.5" customHeight="1">
      <c r="AK493" s="32">
        <f t="shared" si="15"/>
        <v>0</v>
      </c>
      <c r="AL493" s="32">
        <f t="shared" si="15"/>
        <v>0</v>
      </c>
      <c r="AM493" s="32">
        <f t="shared" si="15"/>
        <v>0</v>
      </c>
      <c r="AN493" s="32">
        <f t="shared" si="14"/>
        <v>0</v>
      </c>
      <c r="AO493" s="32">
        <f t="shared" si="14"/>
        <v>0</v>
      </c>
      <c r="AP493" s="32">
        <f t="shared" si="14"/>
        <v>0</v>
      </c>
    </row>
    <row r="494" spans="37:42" ht="46.5" customHeight="1">
      <c r="AK494" s="32">
        <f t="shared" si="15"/>
        <v>0</v>
      </c>
      <c r="AL494" s="32">
        <f t="shared" si="15"/>
        <v>0</v>
      </c>
      <c r="AM494" s="32">
        <f t="shared" si="15"/>
        <v>0</v>
      </c>
      <c r="AN494" s="32">
        <f t="shared" si="14"/>
        <v>0</v>
      </c>
      <c r="AO494" s="32">
        <f t="shared" si="14"/>
        <v>0</v>
      </c>
      <c r="AP494" s="32">
        <f t="shared" si="14"/>
        <v>0</v>
      </c>
    </row>
    <row r="495" spans="37:42" ht="46.5" customHeight="1">
      <c r="AK495" s="32">
        <f t="shared" si="15"/>
        <v>0</v>
      </c>
      <c r="AL495" s="32">
        <f t="shared" si="15"/>
        <v>0</v>
      </c>
      <c r="AM495" s="32">
        <f t="shared" si="15"/>
        <v>0</v>
      </c>
      <c r="AN495" s="32">
        <f t="shared" si="14"/>
        <v>0</v>
      </c>
      <c r="AO495" s="32">
        <f t="shared" si="14"/>
        <v>0</v>
      </c>
      <c r="AP495" s="32">
        <f t="shared" si="14"/>
        <v>0</v>
      </c>
    </row>
    <row r="496" spans="37:42" ht="46.5" customHeight="1">
      <c r="AK496" s="32">
        <f t="shared" si="15"/>
        <v>0</v>
      </c>
      <c r="AL496" s="32">
        <f t="shared" si="15"/>
        <v>0</v>
      </c>
      <c r="AM496" s="32">
        <f t="shared" si="15"/>
        <v>0</v>
      </c>
      <c r="AN496" s="32">
        <f t="shared" si="14"/>
        <v>0</v>
      </c>
      <c r="AO496" s="32">
        <f t="shared" si="14"/>
        <v>0</v>
      </c>
      <c r="AP496" s="32">
        <f t="shared" si="14"/>
        <v>0</v>
      </c>
    </row>
    <row r="497" spans="37:42" ht="46.5" customHeight="1">
      <c r="AK497" s="32">
        <f t="shared" si="15"/>
        <v>0</v>
      </c>
      <c r="AL497" s="32">
        <f t="shared" si="15"/>
        <v>0</v>
      </c>
      <c r="AM497" s="32">
        <f t="shared" si="15"/>
        <v>0</v>
      </c>
      <c r="AN497" s="32">
        <f t="shared" si="14"/>
        <v>0</v>
      </c>
      <c r="AO497" s="32">
        <f t="shared" si="14"/>
        <v>0</v>
      </c>
      <c r="AP497" s="32">
        <f t="shared" si="14"/>
        <v>0</v>
      </c>
    </row>
    <row r="498" spans="37:42" ht="46.5" customHeight="1">
      <c r="AK498" s="32">
        <f t="shared" si="15"/>
        <v>0</v>
      </c>
      <c r="AL498" s="32">
        <f t="shared" si="15"/>
        <v>0</v>
      </c>
      <c r="AM498" s="32">
        <f t="shared" si="15"/>
        <v>0</v>
      </c>
      <c r="AN498" s="32">
        <f t="shared" si="14"/>
        <v>0</v>
      </c>
      <c r="AO498" s="32">
        <f t="shared" si="14"/>
        <v>0</v>
      </c>
      <c r="AP498" s="32">
        <f t="shared" si="14"/>
        <v>0</v>
      </c>
    </row>
    <row r="499" spans="37:42" ht="46.5" customHeight="1">
      <c r="AK499" s="32">
        <f t="shared" si="15"/>
        <v>0</v>
      </c>
      <c r="AL499" s="32">
        <f t="shared" si="15"/>
        <v>0</v>
      </c>
      <c r="AM499" s="32">
        <f t="shared" si="15"/>
        <v>0</v>
      </c>
      <c r="AN499" s="32">
        <f t="shared" si="14"/>
        <v>0</v>
      </c>
      <c r="AO499" s="32">
        <f t="shared" si="14"/>
        <v>0</v>
      </c>
      <c r="AP499" s="32">
        <f t="shared" si="14"/>
        <v>0</v>
      </c>
    </row>
  </sheetData>
  <mergeCells count="2">
    <mergeCell ref="A9:I9"/>
    <mergeCell ref="A10:I10"/>
  </mergeCells>
  <printOptions horizontalCentered="1"/>
  <pageMargins left="0.39370078740157483" right="0.27559055118110237" top="0.74803149606299213" bottom="0.74803149606299213" header="0.31496062992125984" footer="0.31496062992125984"/>
  <pageSetup paperSize="9" scale="85" firstPageNumber="144" orientation="portrait" useFirstPageNumber="1" r:id="rId1"/>
  <headerFooter>
    <oddHeader>&amp;C&amp;"Arial Narrow,Regular"&amp;P</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view="pageBreakPreview" zoomScale="98" zoomScaleNormal="100" zoomScaleSheetLayoutView="98" workbookViewId="0">
      <pane xSplit="1" ySplit="4" topLeftCell="B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39.25" style="36" customWidth="1"/>
    <col min="2" max="18" width="6.875" style="36" hidden="1" customWidth="1"/>
    <col min="19" max="20" width="7.375" style="36" hidden="1" customWidth="1"/>
    <col min="21" max="22" width="7.25" style="36" hidden="1" customWidth="1"/>
    <col min="23" max="30" width="7.25" style="36" customWidth="1"/>
    <col min="31" max="16384" width="7.75" style="35"/>
  </cols>
  <sheetData>
    <row r="1" spans="1:30" ht="12" customHeight="1">
      <c r="A1" s="34" t="s">
        <v>231</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2" customHeight="1">
      <c r="A2" s="34"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2" customHeight="1">
      <c r="A3" s="35" t="s">
        <v>2</v>
      </c>
      <c r="B3" s="35"/>
      <c r="C3" s="35"/>
      <c r="D3" s="35"/>
      <c r="E3" s="35"/>
      <c r="F3" s="35"/>
      <c r="G3" s="35"/>
      <c r="H3" s="35"/>
      <c r="I3" s="35"/>
      <c r="J3" s="35"/>
      <c r="K3" s="35"/>
      <c r="L3" s="35"/>
      <c r="M3" s="35"/>
      <c r="N3" s="35"/>
      <c r="O3" s="38"/>
      <c r="P3" s="38"/>
      <c r="Q3" s="35"/>
      <c r="R3" s="35"/>
      <c r="S3" s="35"/>
      <c r="T3" s="35"/>
      <c r="U3" s="35"/>
      <c r="V3" s="129"/>
      <c r="W3" s="35"/>
      <c r="X3" s="38"/>
      <c r="Y3" s="38"/>
      <c r="Z3" s="38"/>
      <c r="AA3" s="38"/>
      <c r="AB3" s="38"/>
      <c r="AC3" s="38"/>
      <c r="AD3" s="38" t="s">
        <v>3</v>
      </c>
    </row>
    <row r="4" spans="1:30" s="52" customFormat="1"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0" ht="12" customHeight="1">
      <c r="A5" s="130" t="s">
        <v>232</v>
      </c>
      <c r="B5" s="131">
        <v>1243377</v>
      </c>
      <c r="C5" s="131">
        <v>1380091</v>
      </c>
      <c r="D5" s="131">
        <v>1550902</v>
      </c>
      <c r="E5" s="131">
        <v>1730327</v>
      </c>
      <c r="F5" s="131">
        <v>1944920</v>
      </c>
      <c r="G5" s="131">
        <v>2225475</v>
      </c>
      <c r="H5" s="131">
        <v>2480486</v>
      </c>
      <c r="I5" s="131">
        <v>2583060</v>
      </c>
      <c r="J5" s="131">
        <v>2553494</v>
      </c>
      <c r="K5" s="131">
        <v>2664293</v>
      </c>
      <c r="L5" s="131">
        <v>2871699</v>
      </c>
      <c r="M5" s="131">
        <v>3114579</v>
      </c>
      <c r="N5" s="131">
        <v>3350549</v>
      </c>
      <c r="O5" s="131">
        <v>3650320</v>
      </c>
      <c r="P5" s="131">
        <v>4042635</v>
      </c>
      <c r="Q5" s="131">
        <v>4398762</v>
      </c>
      <c r="R5" s="131">
        <v>4792041</v>
      </c>
      <c r="S5" s="131">
        <v>5040909</v>
      </c>
      <c r="T5" s="131">
        <v>5486253</v>
      </c>
      <c r="U5" s="131">
        <v>5406500</v>
      </c>
      <c r="V5" s="131">
        <v>5967198</v>
      </c>
      <c r="W5" s="131">
        <v>6476051</v>
      </c>
      <c r="X5" s="131">
        <v>7117384</v>
      </c>
      <c r="Y5" s="131">
        <v>7502260</v>
      </c>
      <c r="Z5" s="131">
        <v>7643855</v>
      </c>
      <c r="AA5" s="131">
        <v>7960248</v>
      </c>
      <c r="AB5" s="131">
        <v>8311026</v>
      </c>
      <c r="AC5" s="131">
        <v>8812313</v>
      </c>
      <c r="AD5" s="131">
        <v>9235886</v>
      </c>
    </row>
    <row r="6" spans="1:30" s="104" customFormat="1" ht="12" customHeight="1">
      <c r="A6" s="132" t="s">
        <v>233</v>
      </c>
      <c r="B6" s="133">
        <v>284506</v>
      </c>
      <c r="C6" s="133">
        <v>316396</v>
      </c>
      <c r="D6" s="133">
        <v>351231</v>
      </c>
      <c r="E6" s="133">
        <v>366708</v>
      </c>
      <c r="F6" s="133">
        <v>407628</v>
      </c>
      <c r="G6" s="133">
        <v>463214</v>
      </c>
      <c r="H6" s="133">
        <v>524150</v>
      </c>
      <c r="I6" s="133">
        <v>585803</v>
      </c>
      <c r="J6" s="133">
        <v>627985</v>
      </c>
      <c r="K6" s="133">
        <v>620942</v>
      </c>
      <c r="L6" s="133">
        <v>635041</v>
      </c>
      <c r="M6" s="133">
        <v>672981</v>
      </c>
      <c r="N6" s="133">
        <v>723926</v>
      </c>
      <c r="O6" s="133">
        <v>812393</v>
      </c>
      <c r="P6" s="133">
        <v>901436</v>
      </c>
      <c r="Q6" s="133">
        <v>1012416</v>
      </c>
      <c r="R6" s="133">
        <v>1109595</v>
      </c>
      <c r="S6" s="133">
        <v>1198416</v>
      </c>
      <c r="T6" s="133">
        <v>1401644</v>
      </c>
      <c r="U6" s="133">
        <v>1418110</v>
      </c>
      <c r="V6" s="133">
        <v>1589711</v>
      </c>
      <c r="W6" s="133">
        <v>1726426</v>
      </c>
      <c r="X6" s="133">
        <v>1800731</v>
      </c>
      <c r="Y6" s="133">
        <v>1858282</v>
      </c>
      <c r="Z6" s="133">
        <v>1917188</v>
      </c>
      <c r="AA6" s="133">
        <v>1961940</v>
      </c>
      <c r="AB6" s="133">
        <v>2038672</v>
      </c>
      <c r="AC6" s="133">
        <v>2061406</v>
      </c>
      <c r="AD6" s="133">
        <v>2090298</v>
      </c>
    </row>
    <row r="7" spans="1:30" s="19" customFormat="1" ht="12" customHeight="1">
      <c r="A7" s="135" t="s">
        <v>234</v>
      </c>
      <c r="B7" s="136">
        <v>245806</v>
      </c>
      <c r="C7" s="136">
        <v>275673</v>
      </c>
      <c r="D7" s="136">
        <v>306008</v>
      </c>
      <c r="E7" s="136">
        <v>316119</v>
      </c>
      <c r="F7" s="136">
        <v>352659</v>
      </c>
      <c r="G7" s="136">
        <v>398337</v>
      </c>
      <c r="H7" s="136">
        <v>453616</v>
      </c>
      <c r="I7" s="136">
        <v>499714</v>
      </c>
      <c r="J7" s="136">
        <v>558570</v>
      </c>
      <c r="K7" s="136">
        <v>539799</v>
      </c>
      <c r="L7" s="136">
        <v>548060</v>
      </c>
      <c r="M7" s="136">
        <v>580313</v>
      </c>
      <c r="N7" s="136">
        <v>615883</v>
      </c>
      <c r="O7" s="136">
        <v>696855</v>
      </c>
      <c r="P7" s="136">
        <v>768815</v>
      </c>
      <c r="Q7" s="136">
        <v>858101</v>
      </c>
      <c r="R7" s="136">
        <v>939432</v>
      </c>
      <c r="S7" s="136">
        <v>1032013</v>
      </c>
      <c r="T7" s="136">
        <v>1223637</v>
      </c>
      <c r="U7" s="136">
        <v>1230376</v>
      </c>
      <c r="V7" s="136">
        <v>1381456</v>
      </c>
      <c r="W7" s="136">
        <v>1513100</v>
      </c>
      <c r="X7" s="136">
        <v>1568172</v>
      </c>
      <c r="Y7" s="136">
        <v>1616657</v>
      </c>
      <c r="Z7" s="136">
        <v>1669734</v>
      </c>
      <c r="AA7" s="136">
        <v>1710676</v>
      </c>
      <c r="AB7" s="136">
        <v>1784477</v>
      </c>
      <c r="AC7" s="136">
        <v>1804993</v>
      </c>
      <c r="AD7" s="136">
        <v>1823568</v>
      </c>
    </row>
    <row r="8" spans="1:30" s="19" customFormat="1" ht="12" customHeight="1">
      <c r="A8" s="137" t="s">
        <v>235</v>
      </c>
      <c r="B8" s="138">
        <v>70210</v>
      </c>
      <c r="C8" s="138">
        <v>77273</v>
      </c>
      <c r="D8" s="138">
        <v>84951</v>
      </c>
      <c r="E8" s="138">
        <v>83815</v>
      </c>
      <c r="F8" s="138">
        <v>89317</v>
      </c>
      <c r="G8" s="138">
        <v>95828</v>
      </c>
      <c r="H8" s="138">
        <v>110752</v>
      </c>
      <c r="I8" s="138">
        <v>135127</v>
      </c>
      <c r="J8" s="138">
        <v>165822</v>
      </c>
      <c r="K8" s="138">
        <v>143557</v>
      </c>
      <c r="L8" s="138">
        <v>149898</v>
      </c>
      <c r="M8" s="138">
        <v>151077</v>
      </c>
      <c r="N8" s="138">
        <v>148645</v>
      </c>
      <c r="O8" s="138">
        <v>165454</v>
      </c>
      <c r="P8" s="138">
        <v>181908</v>
      </c>
      <c r="Q8" s="138">
        <v>185736</v>
      </c>
      <c r="R8" s="138">
        <v>201382</v>
      </c>
      <c r="S8" s="138">
        <v>238258</v>
      </c>
      <c r="T8" s="138">
        <v>280208</v>
      </c>
      <c r="U8" s="138">
        <v>264311</v>
      </c>
      <c r="V8" s="138">
        <v>307124</v>
      </c>
      <c r="W8" s="138">
        <v>334982</v>
      </c>
      <c r="X8" s="138">
        <v>359854</v>
      </c>
      <c r="Y8" s="138">
        <v>361517</v>
      </c>
      <c r="Z8" s="138">
        <v>376621</v>
      </c>
      <c r="AA8" s="138">
        <v>380171</v>
      </c>
      <c r="AB8" s="138">
        <v>387110</v>
      </c>
      <c r="AC8" s="138">
        <v>386122</v>
      </c>
      <c r="AD8" s="138">
        <v>394249</v>
      </c>
    </row>
    <row r="9" spans="1:30" s="19" customFormat="1" ht="12" customHeight="1">
      <c r="A9" s="135" t="s">
        <v>236</v>
      </c>
      <c r="B9" s="136">
        <v>43274</v>
      </c>
      <c r="C9" s="136">
        <v>48236</v>
      </c>
      <c r="D9" s="136">
        <v>54898</v>
      </c>
      <c r="E9" s="136">
        <v>55239</v>
      </c>
      <c r="F9" s="136">
        <v>60387</v>
      </c>
      <c r="G9" s="136">
        <v>66996</v>
      </c>
      <c r="H9" s="136">
        <v>75316</v>
      </c>
      <c r="I9" s="136">
        <v>78670</v>
      </c>
      <c r="J9" s="136">
        <v>81154</v>
      </c>
      <c r="K9" s="136">
        <v>81190</v>
      </c>
      <c r="L9" s="136">
        <v>75902</v>
      </c>
      <c r="M9" s="136">
        <v>79792</v>
      </c>
      <c r="N9" s="136">
        <v>86627</v>
      </c>
      <c r="O9" s="136">
        <v>85668</v>
      </c>
      <c r="P9" s="136">
        <v>81554</v>
      </c>
      <c r="Q9" s="136">
        <v>101832</v>
      </c>
      <c r="R9" s="136">
        <v>106438</v>
      </c>
      <c r="S9" s="136">
        <v>115076</v>
      </c>
      <c r="T9" s="136">
        <v>151436</v>
      </c>
      <c r="U9" s="136">
        <v>157046</v>
      </c>
      <c r="V9" s="136">
        <v>166705</v>
      </c>
      <c r="W9" s="136">
        <v>188477</v>
      </c>
      <c r="X9" s="136">
        <v>182280</v>
      </c>
      <c r="Y9" s="136">
        <v>194167</v>
      </c>
      <c r="Z9" s="136">
        <v>212389</v>
      </c>
      <c r="AA9" s="136">
        <v>215353</v>
      </c>
      <c r="AB9" s="136">
        <v>221986</v>
      </c>
      <c r="AC9" s="136">
        <v>222618</v>
      </c>
      <c r="AD9" s="136">
        <v>218083</v>
      </c>
    </row>
    <row r="10" spans="1:30" s="19" customFormat="1" ht="12" customHeight="1">
      <c r="A10" s="137" t="s">
        <v>237</v>
      </c>
      <c r="B10" s="138">
        <v>24438</v>
      </c>
      <c r="C10" s="138">
        <v>27814</v>
      </c>
      <c r="D10" s="138">
        <v>29699</v>
      </c>
      <c r="E10" s="138">
        <v>32391</v>
      </c>
      <c r="F10" s="138">
        <v>37982</v>
      </c>
      <c r="G10" s="138">
        <v>41055</v>
      </c>
      <c r="H10" s="138">
        <v>43085</v>
      </c>
      <c r="I10" s="138">
        <v>45425</v>
      </c>
      <c r="J10" s="138">
        <v>54020</v>
      </c>
      <c r="K10" s="138">
        <v>57900</v>
      </c>
      <c r="L10" s="138">
        <v>67916</v>
      </c>
      <c r="M10" s="138">
        <v>70195</v>
      </c>
      <c r="N10" s="138">
        <v>78858</v>
      </c>
      <c r="O10" s="138">
        <v>92968</v>
      </c>
      <c r="P10" s="138">
        <v>100988</v>
      </c>
      <c r="Q10" s="138">
        <v>111629</v>
      </c>
      <c r="R10" s="138">
        <v>121261</v>
      </c>
      <c r="S10" s="138">
        <v>119866</v>
      </c>
      <c r="T10" s="138">
        <v>144659</v>
      </c>
      <c r="U10" s="138">
        <v>156982</v>
      </c>
      <c r="V10" s="138">
        <v>164787</v>
      </c>
      <c r="W10" s="138">
        <v>189259</v>
      </c>
      <c r="X10" s="138">
        <v>194336</v>
      </c>
      <c r="Y10" s="138">
        <v>202566</v>
      </c>
      <c r="Z10" s="138">
        <v>195350</v>
      </c>
      <c r="AA10" s="138">
        <v>199793</v>
      </c>
      <c r="AB10" s="138">
        <v>208266</v>
      </c>
      <c r="AC10" s="138">
        <v>215204</v>
      </c>
      <c r="AD10" s="138">
        <v>215800</v>
      </c>
    </row>
    <row r="11" spans="1:30" s="19" customFormat="1" ht="12" customHeight="1">
      <c r="A11" s="135" t="s">
        <v>238</v>
      </c>
      <c r="B11" s="136">
        <v>20386</v>
      </c>
      <c r="C11" s="136">
        <v>22481</v>
      </c>
      <c r="D11" s="136">
        <v>24233</v>
      </c>
      <c r="E11" s="136">
        <v>28236</v>
      </c>
      <c r="F11" s="136">
        <v>31362</v>
      </c>
      <c r="G11" s="136">
        <v>40564</v>
      </c>
      <c r="H11" s="136">
        <v>46928</v>
      </c>
      <c r="I11" s="136">
        <v>55877</v>
      </c>
      <c r="J11" s="136">
        <v>59523</v>
      </c>
      <c r="K11" s="136">
        <v>58278</v>
      </c>
      <c r="L11" s="136">
        <v>58528</v>
      </c>
      <c r="M11" s="136">
        <v>67103</v>
      </c>
      <c r="N11" s="136">
        <v>71269</v>
      </c>
      <c r="O11" s="136">
        <v>75732</v>
      </c>
      <c r="P11" s="136">
        <v>90260</v>
      </c>
      <c r="Q11" s="136">
        <v>94493</v>
      </c>
      <c r="R11" s="136">
        <v>90511</v>
      </c>
      <c r="S11" s="136">
        <v>90348</v>
      </c>
      <c r="T11" s="136">
        <v>95974</v>
      </c>
      <c r="U11" s="136">
        <v>113641</v>
      </c>
      <c r="V11" s="136">
        <v>124607</v>
      </c>
      <c r="W11" s="136">
        <v>128819</v>
      </c>
      <c r="X11" s="136">
        <v>126582</v>
      </c>
      <c r="Y11" s="136">
        <v>141814</v>
      </c>
      <c r="Z11" s="136">
        <v>144778</v>
      </c>
      <c r="AA11" s="136">
        <v>140695</v>
      </c>
      <c r="AB11" s="136">
        <v>147765</v>
      </c>
      <c r="AC11" s="136">
        <v>151743</v>
      </c>
      <c r="AD11" s="136">
        <v>154988</v>
      </c>
    </row>
    <row r="12" spans="1:30" s="19" customFormat="1" ht="12" customHeight="1">
      <c r="A12" s="135" t="s">
        <v>239</v>
      </c>
      <c r="B12" s="136">
        <v>10040</v>
      </c>
      <c r="C12" s="136">
        <v>11038</v>
      </c>
      <c r="D12" s="136">
        <v>12370</v>
      </c>
      <c r="E12" s="136">
        <v>13344</v>
      </c>
      <c r="F12" s="136">
        <v>14120</v>
      </c>
      <c r="G12" s="136">
        <v>16042</v>
      </c>
      <c r="H12" s="136">
        <v>17690</v>
      </c>
      <c r="I12" s="136">
        <v>18687</v>
      </c>
      <c r="J12" s="136">
        <v>17572</v>
      </c>
      <c r="K12" s="136">
        <v>21628</v>
      </c>
      <c r="L12" s="136">
        <v>19753</v>
      </c>
      <c r="M12" s="136">
        <v>20506</v>
      </c>
      <c r="N12" s="136">
        <v>20882</v>
      </c>
      <c r="O12" s="136">
        <v>28124</v>
      </c>
      <c r="P12" s="136">
        <v>30641</v>
      </c>
      <c r="Q12" s="136">
        <v>29056</v>
      </c>
      <c r="R12" s="136">
        <v>29157</v>
      </c>
      <c r="S12" s="136">
        <v>32919</v>
      </c>
      <c r="T12" s="136">
        <v>47934</v>
      </c>
      <c r="U12" s="136">
        <v>51306</v>
      </c>
      <c r="V12" s="136">
        <v>59593</v>
      </c>
      <c r="W12" s="136">
        <v>82162</v>
      </c>
      <c r="X12" s="136">
        <v>85604</v>
      </c>
      <c r="Y12" s="136">
        <v>85098</v>
      </c>
      <c r="Z12" s="136">
        <v>91302</v>
      </c>
      <c r="AA12" s="136">
        <v>89637</v>
      </c>
      <c r="AB12" s="136">
        <v>83462</v>
      </c>
      <c r="AC12" s="136">
        <v>85255</v>
      </c>
      <c r="AD12" s="136">
        <v>82733</v>
      </c>
    </row>
    <row r="13" spans="1:30" s="19" customFormat="1" ht="12" customHeight="1">
      <c r="A13" s="137" t="s">
        <v>240</v>
      </c>
      <c r="B13" s="138">
        <v>23028</v>
      </c>
      <c r="C13" s="138">
        <v>24864</v>
      </c>
      <c r="D13" s="138">
        <v>29255</v>
      </c>
      <c r="E13" s="138">
        <v>28785</v>
      </c>
      <c r="F13" s="138">
        <v>33070</v>
      </c>
      <c r="G13" s="138">
        <v>36594</v>
      </c>
      <c r="H13" s="138">
        <v>44655</v>
      </c>
      <c r="I13" s="138">
        <v>49227</v>
      </c>
      <c r="J13" s="138">
        <v>43332</v>
      </c>
      <c r="K13" s="138">
        <v>40291</v>
      </c>
      <c r="L13" s="138">
        <v>42265</v>
      </c>
      <c r="M13" s="138">
        <v>48051</v>
      </c>
      <c r="N13" s="138">
        <v>54481</v>
      </c>
      <c r="O13" s="138">
        <v>62178</v>
      </c>
      <c r="P13" s="138">
        <v>70979</v>
      </c>
      <c r="Q13" s="138">
        <v>72327</v>
      </c>
      <c r="R13" s="138">
        <v>85569</v>
      </c>
      <c r="S13" s="138">
        <v>92987</v>
      </c>
      <c r="T13" s="138">
        <v>102497</v>
      </c>
      <c r="U13" s="138">
        <v>100705</v>
      </c>
      <c r="V13" s="138">
        <v>123608</v>
      </c>
      <c r="W13" s="138">
        <v>133727</v>
      </c>
      <c r="X13" s="138">
        <v>147069</v>
      </c>
      <c r="Y13" s="138">
        <v>153732</v>
      </c>
      <c r="Z13" s="138">
        <v>158888</v>
      </c>
      <c r="AA13" s="138">
        <v>163158</v>
      </c>
      <c r="AB13" s="138">
        <v>171016</v>
      </c>
      <c r="AC13" s="138">
        <v>178307</v>
      </c>
      <c r="AD13" s="138">
        <v>187946</v>
      </c>
    </row>
    <row r="14" spans="1:30" s="19" customFormat="1" ht="12" customHeight="1">
      <c r="A14" s="135" t="s">
        <v>241</v>
      </c>
      <c r="B14" s="136">
        <v>30535</v>
      </c>
      <c r="C14" s="136">
        <v>37486</v>
      </c>
      <c r="D14" s="136">
        <v>40710</v>
      </c>
      <c r="E14" s="136">
        <v>42133</v>
      </c>
      <c r="F14" s="136">
        <v>49973</v>
      </c>
      <c r="G14" s="136">
        <v>60650</v>
      </c>
      <c r="H14" s="136">
        <v>67450</v>
      </c>
      <c r="I14" s="136">
        <v>64593</v>
      </c>
      <c r="J14" s="136">
        <v>80671</v>
      </c>
      <c r="K14" s="136">
        <v>79191</v>
      </c>
      <c r="L14" s="136">
        <v>73436</v>
      </c>
      <c r="M14" s="136">
        <v>79759</v>
      </c>
      <c r="N14" s="136">
        <v>87623</v>
      </c>
      <c r="O14" s="136">
        <v>116446</v>
      </c>
      <c r="P14" s="136">
        <v>138925</v>
      </c>
      <c r="Q14" s="136">
        <v>187895</v>
      </c>
      <c r="R14" s="136">
        <v>225848</v>
      </c>
      <c r="S14" s="136">
        <v>257850</v>
      </c>
      <c r="T14" s="136">
        <v>312078</v>
      </c>
      <c r="U14" s="136">
        <v>294999</v>
      </c>
      <c r="V14" s="136">
        <v>340143</v>
      </c>
      <c r="W14" s="136">
        <v>355753</v>
      </c>
      <c r="X14" s="136">
        <v>369611</v>
      </c>
      <c r="Y14" s="136">
        <v>372524</v>
      </c>
      <c r="Z14" s="136">
        <v>380903</v>
      </c>
      <c r="AA14" s="136">
        <v>408782</v>
      </c>
      <c r="AB14" s="136">
        <v>449152</v>
      </c>
      <c r="AC14" s="136">
        <v>446836</v>
      </c>
      <c r="AD14" s="136">
        <v>446889</v>
      </c>
    </row>
    <row r="15" spans="1:30" s="19" customFormat="1" ht="12" customHeight="1">
      <c r="A15" s="135" t="s">
        <v>242</v>
      </c>
      <c r="B15" s="136">
        <v>7585</v>
      </c>
      <c r="C15" s="136">
        <v>8728</v>
      </c>
      <c r="D15" s="136">
        <v>10166</v>
      </c>
      <c r="E15" s="136">
        <v>12118</v>
      </c>
      <c r="F15" s="136">
        <v>14823</v>
      </c>
      <c r="G15" s="136">
        <v>16024</v>
      </c>
      <c r="H15" s="136">
        <v>17332</v>
      </c>
      <c r="I15" s="136">
        <v>18800</v>
      </c>
      <c r="J15" s="136">
        <v>20670</v>
      </c>
      <c r="K15" s="136">
        <v>21974</v>
      </c>
      <c r="L15" s="136">
        <v>23080</v>
      </c>
      <c r="M15" s="136">
        <v>24493</v>
      </c>
      <c r="N15" s="136">
        <v>25904</v>
      </c>
      <c r="O15" s="136">
        <v>27322</v>
      </c>
      <c r="P15" s="136">
        <v>28997</v>
      </c>
      <c r="Q15" s="136">
        <v>30905</v>
      </c>
      <c r="R15" s="136">
        <v>33009</v>
      </c>
      <c r="S15" s="136">
        <v>36357</v>
      </c>
      <c r="T15" s="136">
        <v>38409</v>
      </c>
      <c r="U15" s="136">
        <v>40086</v>
      </c>
      <c r="V15" s="136">
        <v>44011</v>
      </c>
      <c r="W15" s="136">
        <v>47194</v>
      </c>
      <c r="X15" s="136">
        <v>49568</v>
      </c>
      <c r="Y15" s="136">
        <v>51098</v>
      </c>
      <c r="Z15" s="136">
        <v>52807</v>
      </c>
      <c r="AA15" s="136">
        <v>53958</v>
      </c>
      <c r="AB15" s="136">
        <v>53915</v>
      </c>
      <c r="AC15" s="136">
        <v>54987</v>
      </c>
      <c r="AD15" s="136">
        <v>55660</v>
      </c>
    </row>
    <row r="16" spans="1:30" s="19" customFormat="1" ht="12" customHeight="1">
      <c r="A16" s="137" t="s">
        <v>243</v>
      </c>
      <c r="B16" s="136">
        <v>16310</v>
      </c>
      <c r="C16" s="136">
        <v>17753</v>
      </c>
      <c r="D16" s="136">
        <v>19726</v>
      </c>
      <c r="E16" s="136">
        <v>20058</v>
      </c>
      <c r="F16" s="136">
        <v>21625</v>
      </c>
      <c r="G16" s="136">
        <v>24584</v>
      </c>
      <c r="H16" s="136">
        <v>30408</v>
      </c>
      <c r="I16" s="136">
        <v>33308</v>
      </c>
      <c r="J16" s="136">
        <v>35806</v>
      </c>
      <c r="K16" s="136">
        <v>35790</v>
      </c>
      <c r="L16" s="136">
        <v>37282</v>
      </c>
      <c r="M16" s="136">
        <v>39337</v>
      </c>
      <c r="N16" s="136">
        <v>41594</v>
      </c>
      <c r="O16" s="136">
        <v>42963</v>
      </c>
      <c r="P16" s="136">
        <v>44563</v>
      </c>
      <c r="Q16" s="136">
        <v>44228</v>
      </c>
      <c r="R16" s="136">
        <v>46257</v>
      </c>
      <c r="S16" s="136">
        <v>48352</v>
      </c>
      <c r="T16" s="136">
        <v>50442</v>
      </c>
      <c r="U16" s="136">
        <v>51300</v>
      </c>
      <c r="V16" s="136">
        <v>50878</v>
      </c>
      <c r="W16" s="136">
        <v>52727</v>
      </c>
      <c r="X16" s="136">
        <v>53268</v>
      </c>
      <c r="Y16" s="136">
        <v>54141</v>
      </c>
      <c r="Z16" s="136">
        <v>56696</v>
      </c>
      <c r="AA16" s="136">
        <v>59129</v>
      </c>
      <c r="AB16" s="136">
        <v>61805</v>
      </c>
      <c r="AC16" s="136">
        <v>63921</v>
      </c>
      <c r="AD16" s="136">
        <v>67220</v>
      </c>
    </row>
    <row r="17" spans="1:30" s="19" customFormat="1" ht="12" customHeight="1">
      <c r="A17" s="137" t="s">
        <v>244</v>
      </c>
      <c r="B17" s="138">
        <v>38700</v>
      </c>
      <c r="C17" s="138">
        <v>40723</v>
      </c>
      <c r="D17" s="138">
        <v>45223</v>
      </c>
      <c r="E17" s="138">
        <v>50589</v>
      </c>
      <c r="F17" s="138">
        <v>54969</v>
      </c>
      <c r="G17" s="138">
        <v>64877</v>
      </c>
      <c r="H17" s="138">
        <v>70534</v>
      </c>
      <c r="I17" s="138">
        <v>86089</v>
      </c>
      <c r="J17" s="138">
        <v>69415</v>
      </c>
      <c r="K17" s="138">
        <v>81143</v>
      </c>
      <c r="L17" s="138">
        <v>86981</v>
      </c>
      <c r="M17" s="138">
        <v>92668</v>
      </c>
      <c r="N17" s="138">
        <v>108043</v>
      </c>
      <c r="O17" s="138">
        <v>115538</v>
      </c>
      <c r="P17" s="138">
        <v>132621</v>
      </c>
      <c r="Q17" s="138">
        <v>154315</v>
      </c>
      <c r="R17" s="138">
        <v>170163</v>
      </c>
      <c r="S17" s="138">
        <v>166403</v>
      </c>
      <c r="T17" s="138">
        <v>178007</v>
      </c>
      <c r="U17" s="138">
        <v>187734</v>
      </c>
      <c r="V17" s="138">
        <v>208255</v>
      </c>
      <c r="W17" s="138">
        <v>213326</v>
      </c>
      <c r="X17" s="138">
        <v>232559</v>
      </c>
      <c r="Y17" s="138">
        <v>241625</v>
      </c>
      <c r="Z17" s="138">
        <v>247454</v>
      </c>
      <c r="AA17" s="138">
        <v>251264</v>
      </c>
      <c r="AB17" s="138">
        <v>254195</v>
      </c>
      <c r="AC17" s="138">
        <v>256413</v>
      </c>
      <c r="AD17" s="138">
        <v>266730</v>
      </c>
    </row>
    <row r="18" spans="1:30" s="15" customFormat="1" ht="12" customHeight="1">
      <c r="A18" s="134" t="s">
        <v>245</v>
      </c>
      <c r="B18" s="139">
        <v>60855</v>
      </c>
      <c r="C18" s="139">
        <v>68096</v>
      </c>
      <c r="D18" s="139">
        <v>74424</v>
      </c>
      <c r="E18" s="139">
        <v>82610</v>
      </c>
      <c r="F18" s="139">
        <v>89094</v>
      </c>
      <c r="G18" s="139">
        <v>106154</v>
      </c>
      <c r="H18" s="139">
        <v>120026</v>
      </c>
      <c r="I18" s="139">
        <v>132913</v>
      </c>
      <c r="J18" s="139">
        <v>145378</v>
      </c>
      <c r="K18" s="139">
        <v>140689</v>
      </c>
      <c r="L18" s="139">
        <v>152972</v>
      </c>
      <c r="M18" s="139">
        <v>168824</v>
      </c>
      <c r="N18" s="139">
        <v>171973</v>
      </c>
      <c r="O18" s="139">
        <v>183168</v>
      </c>
      <c r="P18" s="139">
        <v>185390</v>
      </c>
      <c r="Q18" s="139">
        <v>205050</v>
      </c>
      <c r="R18" s="139">
        <v>219626</v>
      </c>
      <c r="S18" s="139">
        <v>228904</v>
      </c>
      <c r="T18" s="139">
        <v>243621</v>
      </c>
      <c r="U18" s="139">
        <v>232766</v>
      </c>
      <c r="V18" s="139">
        <v>235068</v>
      </c>
      <c r="W18" s="139">
        <v>235457</v>
      </c>
      <c r="X18" s="139">
        <v>249956</v>
      </c>
      <c r="Y18" s="139">
        <v>255988</v>
      </c>
      <c r="Z18" s="139">
        <v>264832</v>
      </c>
      <c r="AA18" s="139">
        <v>270515</v>
      </c>
      <c r="AB18" s="139">
        <v>281891</v>
      </c>
      <c r="AC18" s="139">
        <v>287214</v>
      </c>
      <c r="AD18" s="139">
        <v>289185</v>
      </c>
    </row>
    <row r="19" spans="1:30" s="142" customFormat="1" ht="12" customHeight="1">
      <c r="A19" s="140" t="s">
        <v>246</v>
      </c>
      <c r="B19" s="141">
        <v>33944</v>
      </c>
      <c r="C19" s="141">
        <v>38624</v>
      </c>
      <c r="D19" s="141">
        <v>43305</v>
      </c>
      <c r="E19" s="141">
        <v>49132</v>
      </c>
      <c r="F19" s="141">
        <v>48455</v>
      </c>
      <c r="G19" s="141">
        <v>63948</v>
      </c>
      <c r="H19" s="141">
        <v>72764</v>
      </c>
      <c r="I19" s="141">
        <v>79705</v>
      </c>
      <c r="J19" s="141">
        <v>94749</v>
      </c>
      <c r="K19" s="141">
        <v>94267</v>
      </c>
      <c r="L19" s="141">
        <v>103715</v>
      </c>
      <c r="M19" s="141">
        <v>113180</v>
      </c>
      <c r="N19" s="141">
        <v>115394</v>
      </c>
      <c r="O19" s="141">
        <v>125972</v>
      </c>
      <c r="P19" s="141">
        <v>125438</v>
      </c>
      <c r="Q19" s="141">
        <v>142255</v>
      </c>
      <c r="R19" s="141">
        <v>158663</v>
      </c>
      <c r="S19" s="141">
        <v>167328</v>
      </c>
      <c r="T19" s="141">
        <v>176981</v>
      </c>
      <c r="U19" s="141">
        <v>164385</v>
      </c>
      <c r="V19" s="141">
        <v>164581</v>
      </c>
      <c r="W19" s="141">
        <v>160724</v>
      </c>
      <c r="X19" s="141">
        <v>174266</v>
      </c>
      <c r="Y19" s="141">
        <v>172575</v>
      </c>
      <c r="Z19" s="141">
        <v>178588</v>
      </c>
      <c r="AA19" s="141">
        <v>184085</v>
      </c>
      <c r="AB19" s="141">
        <v>181524</v>
      </c>
      <c r="AC19" s="141">
        <v>180667</v>
      </c>
      <c r="AD19" s="141">
        <v>176742</v>
      </c>
    </row>
    <row r="20" spans="1:30" s="142" customFormat="1" ht="12" customHeight="1">
      <c r="A20" s="140" t="s">
        <v>247</v>
      </c>
      <c r="B20" s="141">
        <v>26911</v>
      </c>
      <c r="C20" s="141">
        <v>29472</v>
      </c>
      <c r="D20" s="141">
        <v>31119</v>
      </c>
      <c r="E20" s="141">
        <v>33478</v>
      </c>
      <c r="F20" s="141">
        <v>40639</v>
      </c>
      <c r="G20" s="141">
        <v>42206</v>
      </c>
      <c r="H20" s="141">
        <v>47262</v>
      </c>
      <c r="I20" s="141">
        <v>53208</v>
      </c>
      <c r="J20" s="141">
        <v>50629</v>
      </c>
      <c r="K20" s="141">
        <v>46422</v>
      </c>
      <c r="L20" s="141">
        <v>49257</v>
      </c>
      <c r="M20" s="141">
        <v>55644</v>
      </c>
      <c r="N20" s="141">
        <v>56579</v>
      </c>
      <c r="O20" s="141">
        <v>57196</v>
      </c>
      <c r="P20" s="141">
        <v>59952</v>
      </c>
      <c r="Q20" s="141">
        <v>62795</v>
      </c>
      <c r="R20" s="141">
        <v>60963</v>
      </c>
      <c r="S20" s="141">
        <v>61576</v>
      </c>
      <c r="T20" s="141">
        <v>66640</v>
      </c>
      <c r="U20" s="141">
        <v>68381</v>
      </c>
      <c r="V20" s="141">
        <v>70487</v>
      </c>
      <c r="W20" s="141">
        <v>74733</v>
      </c>
      <c r="X20" s="141">
        <v>75690</v>
      </c>
      <c r="Y20" s="141">
        <v>83413</v>
      </c>
      <c r="Z20" s="141">
        <v>86244</v>
      </c>
      <c r="AA20" s="141">
        <v>86430</v>
      </c>
      <c r="AB20" s="141">
        <v>100367</v>
      </c>
      <c r="AC20" s="141">
        <v>106547</v>
      </c>
      <c r="AD20" s="141">
        <v>112443</v>
      </c>
    </row>
    <row r="21" spans="1:30" s="15" customFormat="1" ht="12" customHeight="1">
      <c r="A21" s="134" t="s">
        <v>248</v>
      </c>
      <c r="B21" s="139">
        <v>91348</v>
      </c>
      <c r="C21" s="139">
        <v>91808</v>
      </c>
      <c r="D21" s="139">
        <v>105570</v>
      </c>
      <c r="E21" s="139">
        <v>124013</v>
      </c>
      <c r="F21" s="139">
        <v>142115</v>
      </c>
      <c r="G21" s="139">
        <v>163210</v>
      </c>
      <c r="H21" s="139">
        <v>181429</v>
      </c>
      <c r="I21" s="139">
        <v>184400</v>
      </c>
      <c r="J21" s="139">
        <v>184933</v>
      </c>
      <c r="K21" s="139">
        <v>204974</v>
      </c>
      <c r="L21" s="139">
        <v>215855</v>
      </c>
      <c r="M21" s="139">
        <v>231237</v>
      </c>
      <c r="N21" s="139">
        <v>237638</v>
      </c>
      <c r="O21" s="139">
        <v>247024</v>
      </c>
      <c r="P21" s="139">
        <v>254572</v>
      </c>
      <c r="Q21" s="139">
        <v>275755</v>
      </c>
      <c r="R21" s="139">
        <v>295033</v>
      </c>
      <c r="S21" s="139">
        <v>306011</v>
      </c>
      <c r="T21" s="139">
        <v>321705</v>
      </c>
      <c r="U21" s="139">
        <v>304013</v>
      </c>
      <c r="V21" s="139">
        <v>311625</v>
      </c>
      <c r="W21" s="139">
        <v>329516</v>
      </c>
      <c r="X21" s="139">
        <v>337151</v>
      </c>
      <c r="Y21" s="139">
        <v>333514</v>
      </c>
      <c r="Z21" s="139">
        <v>333965</v>
      </c>
      <c r="AA21" s="139">
        <v>348188</v>
      </c>
      <c r="AB21" s="139">
        <v>363489</v>
      </c>
      <c r="AC21" s="139">
        <v>371511</v>
      </c>
      <c r="AD21" s="139">
        <v>382354</v>
      </c>
    </row>
    <row r="22" spans="1:30" s="19" customFormat="1" ht="12" customHeight="1">
      <c r="A22" s="116" t="s">
        <v>249</v>
      </c>
      <c r="B22" s="138">
        <v>82699</v>
      </c>
      <c r="C22" s="138">
        <v>81533</v>
      </c>
      <c r="D22" s="138">
        <v>93364</v>
      </c>
      <c r="E22" s="138">
        <v>110579</v>
      </c>
      <c r="F22" s="138">
        <v>127146</v>
      </c>
      <c r="G22" s="138">
        <v>147146</v>
      </c>
      <c r="H22" s="138">
        <v>164263</v>
      </c>
      <c r="I22" s="138">
        <v>168055</v>
      </c>
      <c r="J22" s="138">
        <v>169843</v>
      </c>
      <c r="K22" s="138">
        <v>189266</v>
      </c>
      <c r="L22" s="138">
        <v>199177</v>
      </c>
      <c r="M22" s="138">
        <v>214518</v>
      </c>
      <c r="N22" s="138">
        <v>220923</v>
      </c>
      <c r="O22" s="138">
        <v>229181</v>
      </c>
      <c r="P22" s="138">
        <v>235396</v>
      </c>
      <c r="Q22" s="138">
        <v>255472</v>
      </c>
      <c r="R22" s="138">
        <v>273807</v>
      </c>
      <c r="S22" s="138">
        <v>285562</v>
      </c>
      <c r="T22" s="138">
        <v>300302</v>
      </c>
      <c r="U22" s="138">
        <v>281613</v>
      </c>
      <c r="V22" s="138">
        <v>287948</v>
      </c>
      <c r="W22" s="138">
        <v>303322</v>
      </c>
      <c r="X22" s="138">
        <v>310476</v>
      </c>
      <c r="Y22" s="138">
        <v>304331</v>
      </c>
      <c r="Z22" s="138">
        <v>303211</v>
      </c>
      <c r="AA22" s="138">
        <v>315305</v>
      </c>
      <c r="AB22" s="138">
        <v>329545</v>
      </c>
      <c r="AC22" s="138">
        <v>336975</v>
      </c>
      <c r="AD22" s="138">
        <v>347092</v>
      </c>
    </row>
    <row r="23" spans="1:30" s="142" customFormat="1" ht="12" customHeight="1">
      <c r="A23" s="140" t="s">
        <v>250</v>
      </c>
      <c r="B23" s="141">
        <v>8649</v>
      </c>
      <c r="C23" s="141">
        <v>10275</v>
      </c>
      <c r="D23" s="141">
        <v>12206</v>
      </c>
      <c r="E23" s="141">
        <v>13434</v>
      </c>
      <c r="F23" s="141">
        <v>14969</v>
      </c>
      <c r="G23" s="141">
        <v>16064</v>
      </c>
      <c r="H23" s="141">
        <v>17166</v>
      </c>
      <c r="I23" s="141">
        <v>16345</v>
      </c>
      <c r="J23" s="141">
        <v>15090</v>
      </c>
      <c r="K23" s="141">
        <v>15708</v>
      </c>
      <c r="L23" s="141">
        <v>16678</v>
      </c>
      <c r="M23" s="141">
        <v>16719</v>
      </c>
      <c r="N23" s="141">
        <v>16715</v>
      </c>
      <c r="O23" s="141">
        <v>17843</v>
      </c>
      <c r="P23" s="141">
        <v>19176</v>
      </c>
      <c r="Q23" s="141">
        <v>20283</v>
      </c>
      <c r="R23" s="141">
        <v>21226</v>
      </c>
      <c r="S23" s="141">
        <v>20449</v>
      </c>
      <c r="T23" s="141">
        <v>21403</v>
      </c>
      <c r="U23" s="141">
        <v>22400</v>
      </c>
      <c r="V23" s="141">
        <v>23677</v>
      </c>
      <c r="W23" s="141">
        <v>26194</v>
      </c>
      <c r="X23" s="141">
        <v>26675</v>
      </c>
      <c r="Y23" s="141">
        <v>29183</v>
      </c>
      <c r="Z23" s="141">
        <v>30754</v>
      </c>
      <c r="AA23" s="141">
        <v>32883</v>
      </c>
      <c r="AB23" s="141">
        <v>33944</v>
      </c>
      <c r="AC23" s="141">
        <v>34536</v>
      </c>
      <c r="AD23" s="141">
        <v>35262</v>
      </c>
    </row>
    <row r="24" spans="1:30" s="15" customFormat="1" ht="12" customHeight="1">
      <c r="A24" s="134" t="s">
        <v>251</v>
      </c>
      <c r="B24" s="139">
        <v>112156</v>
      </c>
      <c r="C24" s="139">
        <v>128555</v>
      </c>
      <c r="D24" s="139">
        <v>152465</v>
      </c>
      <c r="E24" s="139">
        <v>169638</v>
      </c>
      <c r="F24" s="139">
        <v>187243</v>
      </c>
      <c r="G24" s="139">
        <v>217099</v>
      </c>
      <c r="H24" s="139">
        <v>243381</v>
      </c>
      <c r="I24" s="139">
        <v>278212</v>
      </c>
      <c r="J24" s="139">
        <v>315830</v>
      </c>
      <c r="K24" s="139">
        <v>323662</v>
      </c>
      <c r="L24" s="139">
        <v>341391</v>
      </c>
      <c r="M24" s="139">
        <v>359155</v>
      </c>
      <c r="N24" s="139">
        <v>380007</v>
      </c>
      <c r="O24" s="139">
        <v>400489</v>
      </c>
      <c r="P24" s="139">
        <v>420998</v>
      </c>
      <c r="Q24" s="139">
        <v>442559</v>
      </c>
      <c r="R24" s="139">
        <v>469667</v>
      </c>
      <c r="S24" s="139">
        <v>493534</v>
      </c>
      <c r="T24" s="139">
        <v>501996</v>
      </c>
      <c r="U24" s="139">
        <v>511415</v>
      </c>
      <c r="V24" s="139">
        <v>541654</v>
      </c>
      <c r="W24" s="139">
        <v>559203</v>
      </c>
      <c r="X24" s="139">
        <v>620357</v>
      </c>
      <c r="Y24" s="139">
        <v>646148</v>
      </c>
      <c r="Z24" s="139">
        <v>687411</v>
      </c>
      <c r="AA24" s="139">
        <v>718918</v>
      </c>
      <c r="AB24" s="139">
        <v>737331</v>
      </c>
      <c r="AC24" s="139">
        <v>767857</v>
      </c>
      <c r="AD24" s="139">
        <v>801132</v>
      </c>
    </row>
    <row r="25" spans="1:30" s="142" customFormat="1" ht="12" customHeight="1">
      <c r="A25" s="140" t="s">
        <v>252</v>
      </c>
      <c r="B25" s="141">
        <v>86441</v>
      </c>
      <c r="C25" s="141">
        <v>100693</v>
      </c>
      <c r="D25" s="141">
        <v>120879</v>
      </c>
      <c r="E25" s="141">
        <v>133796</v>
      </c>
      <c r="F25" s="141">
        <v>148485</v>
      </c>
      <c r="G25" s="141">
        <v>171463</v>
      </c>
      <c r="H25" s="141">
        <v>192701</v>
      </c>
      <c r="I25" s="141">
        <v>220772</v>
      </c>
      <c r="J25" s="141">
        <v>249419</v>
      </c>
      <c r="K25" s="141">
        <v>264401</v>
      </c>
      <c r="L25" s="141">
        <v>274625</v>
      </c>
      <c r="M25" s="141">
        <v>279390</v>
      </c>
      <c r="N25" s="141">
        <v>295763</v>
      </c>
      <c r="O25" s="141">
        <v>310170</v>
      </c>
      <c r="P25" s="141">
        <v>321672</v>
      </c>
      <c r="Q25" s="141">
        <v>335573</v>
      </c>
      <c r="R25" s="141">
        <v>347280</v>
      </c>
      <c r="S25" s="141">
        <v>367032</v>
      </c>
      <c r="T25" s="141">
        <v>375303</v>
      </c>
      <c r="U25" s="141">
        <v>377427</v>
      </c>
      <c r="V25" s="141">
        <v>392224</v>
      </c>
      <c r="W25" s="141">
        <v>408547</v>
      </c>
      <c r="X25" s="141">
        <v>429903</v>
      </c>
      <c r="Y25" s="141">
        <v>441515</v>
      </c>
      <c r="Z25" s="141">
        <v>465375</v>
      </c>
      <c r="AA25" s="141">
        <v>491096</v>
      </c>
      <c r="AB25" s="141">
        <v>513093</v>
      </c>
      <c r="AC25" s="141">
        <v>543824</v>
      </c>
      <c r="AD25" s="141">
        <v>567789</v>
      </c>
    </row>
    <row r="26" spans="1:30" s="19" customFormat="1" ht="12" customHeight="1">
      <c r="A26" s="116" t="s">
        <v>253</v>
      </c>
      <c r="B26" s="138">
        <v>25715</v>
      </c>
      <c r="C26" s="138">
        <v>27862</v>
      </c>
      <c r="D26" s="138">
        <v>31586</v>
      </c>
      <c r="E26" s="138">
        <v>35842</v>
      </c>
      <c r="F26" s="138">
        <v>38758</v>
      </c>
      <c r="G26" s="138">
        <v>45636</v>
      </c>
      <c r="H26" s="138">
        <v>50680</v>
      </c>
      <c r="I26" s="138">
        <v>57440</v>
      </c>
      <c r="J26" s="138">
        <v>66411</v>
      </c>
      <c r="K26" s="138">
        <v>59261</v>
      </c>
      <c r="L26" s="138">
        <v>66766</v>
      </c>
      <c r="M26" s="138">
        <v>79765</v>
      </c>
      <c r="N26" s="138">
        <v>84244</v>
      </c>
      <c r="O26" s="138">
        <v>90319</v>
      </c>
      <c r="P26" s="138">
        <v>99326</v>
      </c>
      <c r="Q26" s="138">
        <v>106986</v>
      </c>
      <c r="R26" s="138">
        <v>122387</v>
      </c>
      <c r="S26" s="138">
        <v>126502</v>
      </c>
      <c r="T26" s="138">
        <v>126693</v>
      </c>
      <c r="U26" s="138">
        <v>133988</v>
      </c>
      <c r="V26" s="138">
        <v>149430</v>
      </c>
      <c r="W26" s="138">
        <v>150656</v>
      </c>
      <c r="X26" s="138">
        <v>190454</v>
      </c>
      <c r="Y26" s="138">
        <v>204633</v>
      </c>
      <c r="Z26" s="138">
        <v>222036</v>
      </c>
      <c r="AA26" s="138">
        <v>227822</v>
      </c>
      <c r="AB26" s="138">
        <v>224238</v>
      </c>
      <c r="AC26" s="138">
        <v>224033</v>
      </c>
      <c r="AD26" s="138">
        <v>233343</v>
      </c>
    </row>
    <row r="27" spans="1:30" s="15" customFormat="1" ht="12" customHeight="1">
      <c r="A27" s="134" t="s">
        <v>254</v>
      </c>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spans="1:30" s="15" customFormat="1" ht="12" customHeight="1">
      <c r="A28" s="134" t="s">
        <v>255</v>
      </c>
      <c r="B28" s="139">
        <v>77194</v>
      </c>
      <c r="C28" s="139">
        <v>88385</v>
      </c>
      <c r="D28" s="139">
        <v>98217</v>
      </c>
      <c r="E28" s="139">
        <v>107667</v>
      </c>
      <c r="F28" s="139">
        <v>117743</v>
      </c>
      <c r="G28" s="139">
        <v>130042</v>
      </c>
      <c r="H28" s="139">
        <v>137953</v>
      </c>
      <c r="I28" s="139">
        <v>132337</v>
      </c>
      <c r="J28" s="139">
        <v>125189</v>
      </c>
      <c r="K28" s="139">
        <v>124019</v>
      </c>
      <c r="L28" s="139">
        <v>135966</v>
      </c>
      <c r="M28" s="139">
        <v>148676</v>
      </c>
      <c r="N28" s="139">
        <v>155261</v>
      </c>
      <c r="O28" s="139">
        <v>166436</v>
      </c>
      <c r="P28" s="139">
        <v>183754</v>
      </c>
      <c r="Q28" s="139">
        <v>197680</v>
      </c>
      <c r="R28" s="139">
        <v>211926</v>
      </c>
      <c r="S28" s="139">
        <v>225823</v>
      </c>
      <c r="T28" s="139">
        <v>241889</v>
      </c>
      <c r="U28" s="139">
        <v>230206</v>
      </c>
      <c r="V28" s="139">
        <v>258052</v>
      </c>
      <c r="W28" s="139">
        <v>283522</v>
      </c>
      <c r="X28" s="139">
        <v>307570</v>
      </c>
      <c r="Y28" s="139">
        <v>308190</v>
      </c>
      <c r="Z28" s="139">
        <v>318740</v>
      </c>
      <c r="AA28" s="139">
        <v>332920</v>
      </c>
      <c r="AB28" s="139">
        <v>334813</v>
      </c>
      <c r="AC28" s="139">
        <v>342831</v>
      </c>
      <c r="AD28" s="139">
        <v>359950</v>
      </c>
    </row>
    <row r="29" spans="1:30" s="142" customFormat="1" ht="12" customHeight="1">
      <c r="A29" s="140" t="s">
        <v>256</v>
      </c>
      <c r="B29" s="141">
        <v>25187</v>
      </c>
      <c r="C29" s="141">
        <v>29901</v>
      </c>
      <c r="D29" s="141">
        <v>31177</v>
      </c>
      <c r="E29" s="141">
        <v>34467</v>
      </c>
      <c r="F29" s="141">
        <v>37842</v>
      </c>
      <c r="G29" s="141">
        <v>37365</v>
      </c>
      <c r="H29" s="141">
        <v>37890</v>
      </c>
      <c r="I29" s="141">
        <v>29256</v>
      </c>
      <c r="J29" s="141">
        <v>22573</v>
      </c>
      <c r="K29" s="141">
        <v>19372</v>
      </c>
      <c r="L29" s="141">
        <v>21205</v>
      </c>
      <c r="M29" s="141">
        <v>26155</v>
      </c>
      <c r="N29" s="141">
        <v>26871</v>
      </c>
      <c r="O29" s="141">
        <v>27708</v>
      </c>
      <c r="P29" s="141">
        <v>31432</v>
      </c>
      <c r="Q29" s="141">
        <v>24077</v>
      </c>
      <c r="R29" s="141">
        <v>24157</v>
      </c>
      <c r="S29" s="141">
        <v>25263</v>
      </c>
      <c r="T29" s="141">
        <v>26075</v>
      </c>
      <c r="U29" s="141">
        <v>24433</v>
      </c>
      <c r="V29" s="141">
        <v>24517</v>
      </c>
      <c r="W29" s="141">
        <v>23916</v>
      </c>
      <c r="X29" s="141">
        <v>25215</v>
      </c>
      <c r="Y29" s="141">
        <v>25390</v>
      </c>
      <c r="Z29" s="141">
        <v>25469</v>
      </c>
      <c r="AA29" s="141">
        <v>26686</v>
      </c>
      <c r="AB29" s="141">
        <v>26572</v>
      </c>
      <c r="AC29" s="141">
        <v>27117</v>
      </c>
      <c r="AD29" s="141">
        <v>28796</v>
      </c>
    </row>
    <row r="30" spans="1:30" s="142" customFormat="1" ht="12" customHeight="1">
      <c r="A30" s="140" t="s">
        <v>257</v>
      </c>
      <c r="B30" s="141">
        <v>52007</v>
      </c>
      <c r="C30" s="141">
        <v>58484</v>
      </c>
      <c r="D30" s="141">
        <v>67040</v>
      </c>
      <c r="E30" s="141">
        <v>73200</v>
      </c>
      <c r="F30" s="141">
        <v>79901</v>
      </c>
      <c r="G30" s="141">
        <v>92677</v>
      </c>
      <c r="H30" s="141">
        <v>100063</v>
      </c>
      <c r="I30" s="141">
        <v>103081</v>
      </c>
      <c r="J30" s="141">
        <v>102616</v>
      </c>
      <c r="K30" s="141">
        <v>104647</v>
      </c>
      <c r="L30" s="141">
        <v>114761</v>
      </c>
      <c r="M30" s="141">
        <v>122521</v>
      </c>
      <c r="N30" s="141">
        <v>128390</v>
      </c>
      <c r="O30" s="141">
        <v>138728</v>
      </c>
      <c r="P30" s="141">
        <v>152322</v>
      </c>
      <c r="Q30" s="141">
        <v>173603</v>
      </c>
      <c r="R30" s="141">
        <v>187769</v>
      </c>
      <c r="S30" s="141">
        <v>200560</v>
      </c>
      <c r="T30" s="141">
        <v>215814</v>
      </c>
      <c r="U30" s="141">
        <v>205773</v>
      </c>
      <c r="V30" s="141">
        <v>233535</v>
      </c>
      <c r="W30" s="141">
        <v>259606</v>
      </c>
      <c r="X30" s="141">
        <v>282355</v>
      </c>
      <c r="Y30" s="141">
        <v>282800</v>
      </c>
      <c r="Z30" s="141">
        <v>293271</v>
      </c>
      <c r="AA30" s="141">
        <v>306234</v>
      </c>
      <c r="AB30" s="141">
        <v>308241</v>
      </c>
      <c r="AC30" s="141">
        <v>315714</v>
      </c>
      <c r="AD30" s="141">
        <v>331154</v>
      </c>
    </row>
    <row r="31" spans="1:30" s="104" customFormat="1" ht="12" customHeight="1">
      <c r="A31" s="144" t="s">
        <v>258</v>
      </c>
      <c r="B31" s="133">
        <v>49492</v>
      </c>
      <c r="C31" s="133">
        <v>55740</v>
      </c>
      <c r="D31" s="133">
        <v>65201</v>
      </c>
      <c r="E31" s="133">
        <v>70064</v>
      </c>
      <c r="F31" s="133">
        <v>78273</v>
      </c>
      <c r="G31" s="133">
        <v>94621</v>
      </c>
      <c r="H31" s="133">
        <v>108608</v>
      </c>
      <c r="I31" s="133">
        <v>115705</v>
      </c>
      <c r="J31" s="133">
        <v>107228</v>
      </c>
      <c r="K31" s="133">
        <v>124000</v>
      </c>
      <c r="L31" s="133">
        <v>137583</v>
      </c>
      <c r="M31" s="133">
        <v>160037</v>
      </c>
      <c r="N31" s="133">
        <v>157549</v>
      </c>
      <c r="O31" s="133">
        <v>168541</v>
      </c>
      <c r="P31" s="133">
        <v>197422</v>
      </c>
      <c r="Q31" s="133">
        <v>207440</v>
      </c>
      <c r="R31" s="133">
        <v>224535</v>
      </c>
      <c r="S31" s="133">
        <v>221491</v>
      </c>
      <c r="T31" s="133">
        <v>229607</v>
      </c>
      <c r="U31" s="133">
        <v>225465</v>
      </c>
      <c r="V31" s="133">
        <v>256202</v>
      </c>
      <c r="W31" s="133">
        <v>296608</v>
      </c>
      <c r="X31" s="133">
        <v>310393</v>
      </c>
      <c r="Y31" s="133">
        <v>329353</v>
      </c>
      <c r="Z31" s="133">
        <v>343909</v>
      </c>
      <c r="AA31" s="133">
        <v>358763</v>
      </c>
      <c r="AB31" s="133">
        <v>378323</v>
      </c>
      <c r="AC31" s="133">
        <v>393782</v>
      </c>
      <c r="AD31" s="133">
        <v>414681</v>
      </c>
    </row>
    <row r="32" spans="1:30" s="15" customFormat="1" ht="12" customHeight="1">
      <c r="A32" s="134" t="s">
        <v>259</v>
      </c>
      <c r="B32" s="133">
        <v>155276</v>
      </c>
      <c r="C32" s="133">
        <v>168609</v>
      </c>
      <c r="D32" s="133">
        <v>202743</v>
      </c>
      <c r="E32" s="133">
        <v>246190</v>
      </c>
      <c r="F32" s="133">
        <v>269348</v>
      </c>
      <c r="G32" s="133">
        <v>306720</v>
      </c>
      <c r="H32" s="133">
        <v>326959</v>
      </c>
      <c r="I32" s="133">
        <v>315344</v>
      </c>
      <c r="J32" s="133">
        <v>294599</v>
      </c>
      <c r="K32" s="133">
        <v>326521</v>
      </c>
      <c r="L32" s="133">
        <v>375263</v>
      </c>
      <c r="M32" s="133">
        <v>412857</v>
      </c>
      <c r="N32" s="133">
        <v>455606</v>
      </c>
      <c r="O32" s="133">
        <v>528086</v>
      </c>
      <c r="P32" s="133">
        <v>600988</v>
      </c>
      <c r="Q32" s="133">
        <v>672635</v>
      </c>
      <c r="R32" s="133">
        <v>763813</v>
      </c>
      <c r="S32" s="133">
        <v>775204</v>
      </c>
      <c r="T32" s="133">
        <v>840319</v>
      </c>
      <c r="U32" s="133">
        <v>804848</v>
      </c>
      <c r="V32" s="133">
        <v>958221</v>
      </c>
      <c r="W32" s="133">
        <v>1015093</v>
      </c>
      <c r="X32" s="133">
        <v>1235889</v>
      </c>
      <c r="Y32" s="133">
        <v>1265225</v>
      </c>
      <c r="Z32" s="133">
        <v>1129091</v>
      </c>
      <c r="AA32" s="133">
        <v>1065411</v>
      </c>
      <c r="AB32" s="133">
        <v>1069580</v>
      </c>
      <c r="AC32" s="133">
        <v>1191980</v>
      </c>
      <c r="AD32" s="133">
        <v>1298588</v>
      </c>
    </row>
    <row r="33" spans="1:30" s="142" customFormat="1" ht="12" customHeight="1">
      <c r="A33" s="140" t="s">
        <v>260</v>
      </c>
      <c r="B33" s="141">
        <v>60731</v>
      </c>
      <c r="C33" s="141">
        <v>55734</v>
      </c>
      <c r="D33" s="141">
        <v>73288</v>
      </c>
      <c r="E33" s="141">
        <v>94988</v>
      </c>
      <c r="F33" s="141">
        <v>103169</v>
      </c>
      <c r="G33" s="141">
        <v>125936</v>
      </c>
      <c r="H33" s="141">
        <v>127992</v>
      </c>
      <c r="I33" s="141">
        <v>96713</v>
      </c>
      <c r="J33" s="141">
        <v>47199</v>
      </c>
      <c r="K33" s="141">
        <v>64617</v>
      </c>
      <c r="L33" s="141">
        <v>80335</v>
      </c>
      <c r="M33" s="141">
        <v>97652</v>
      </c>
      <c r="N33" s="141">
        <v>130737</v>
      </c>
      <c r="O33" s="141">
        <v>183246</v>
      </c>
      <c r="P33" s="141">
        <v>219851</v>
      </c>
      <c r="Q33" s="141">
        <v>216653</v>
      </c>
      <c r="R33" s="141">
        <v>217897</v>
      </c>
      <c r="S33" s="141">
        <v>194593</v>
      </c>
      <c r="T33" s="141">
        <v>222002</v>
      </c>
      <c r="U33" s="141">
        <v>206694</v>
      </c>
      <c r="V33" s="141">
        <v>290255</v>
      </c>
      <c r="W33" s="141">
        <v>312060</v>
      </c>
      <c r="X33" s="141">
        <v>484882</v>
      </c>
      <c r="Y33" s="141">
        <v>480754</v>
      </c>
      <c r="Z33" s="141">
        <v>331077</v>
      </c>
      <c r="AA33" s="141">
        <v>302467</v>
      </c>
      <c r="AB33" s="141">
        <v>307901</v>
      </c>
      <c r="AC33" s="141">
        <v>369883</v>
      </c>
      <c r="AD33" s="141">
        <v>420017</v>
      </c>
    </row>
    <row r="34" spans="1:30" s="19" customFormat="1" ht="12" customHeight="1">
      <c r="A34" s="116" t="s">
        <v>261</v>
      </c>
      <c r="B34" s="138">
        <v>35667</v>
      </c>
      <c r="C34" s="138">
        <v>42208</v>
      </c>
      <c r="D34" s="138">
        <v>44835</v>
      </c>
      <c r="E34" s="138">
        <v>53146</v>
      </c>
      <c r="F34" s="138">
        <v>59129</v>
      </c>
      <c r="G34" s="138">
        <v>67665</v>
      </c>
      <c r="H34" s="138">
        <v>77298</v>
      </c>
      <c r="I34" s="138">
        <v>91813</v>
      </c>
      <c r="J34" s="138">
        <v>105394</v>
      </c>
      <c r="K34" s="138">
        <v>110364</v>
      </c>
      <c r="L34" s="138">
        <v>136159</v>
      </c>
      <c r="M34" s="138">
        <v>148070</v>
      </c>
      <c r="N34" s="138">
        <v>158502</v>
      </c>
      <c r="O34" s="138">
        <v>173395</v>
      </c>
      <c r="P34" s="138">
        <v>198529</v>
      </c>
      <c r="Q34" s="138">
        <v>245497</v>
      </c>
      <c r="R34" s="138">
        <v>296360</v>
      </c>
      <c r="S34" s="138">
        <v>314843</v>
      </c>
      <c r="T34" s="138">
        <v>335910</v>
      </c>
      <c r="U34" s="138">
        <v>314737</v>
      </c>
      <c r="V34" s="138">
        <v>364087</v>
      </c>
      <c r="W34" s="138">
        <v>387606</v>
      </c>
      <c r="X34" s="138">
        <v>426781</v>
      </c>
      <c r="Y34" s="138">
        <v>447849</v>
      </c>
      <c r="Z34" s="138">
        <v>456596</v>
      </c>
      <c r="AA34" s="138">
        <v>408970</v>
      </c>
      <c r="AB34" s="138">
        <v>407185</v>
      </c>
      <c r="AC34" s="138">
        <v>452859</v>
      </c>
      <c r="AD34" s="138">
        <v>494305</v>
      </c>
    </row>
    <row r="35" spans="1:30" s="142" customFormat="1" ht="12" customHeight="1">
      <c r="A35" s="140" t="s">
        <v>262</v>
      </c>
      <c r="B35" s="141">
        <v>58878</v>
      </c>
      <c r="C35" s="141">
        <v>70667</v>
      </c>
      <c r="D35" s="141">
        <v>84620</v>
      </c>
      <c r="E35" s="141">
        <v>98056</v>
      </c>
      <c r="F35" s="141">
        <v>107050</v>
      </c>
      <c r="G35" s="141">
        <v>113119</v>
      </c>
      <c r="H35" s="141">
        <v>121669</v>
      </c>
      <c r="I35" s="141">
        <v>126818</v>
      </c>
      <c r="J35" s="141">
        <v>142006</v>
      </c>
      <c r="K35" s="141">
        <v>151540</v>
      </c>
      <c r="L35" s="141">
        <v>158769</v>
      </c>
      <c r="M35" s="141">
        <v>167135</v>
      </c>
      <c r="N35" s="141">
        <v>166367</v>
      </c>
      <c r="O35" s="141">
        <v>171445</v>
      </c>
      <c r="P35" s="141">
        <v>182608</v>
      </c>
      <c r="Q35" s="141">
        <v>210485</v>
      </c>
      <c r="R35" s="141">
        <v>249556</v>
      </c>
      <c r="S35" s="141">
        <v>265768</v>
      </c>
      <c r="T35" s="141">
        <v>282407</v>
      </c>
      <c r="U35" s="141">
        <v>283417</v>
      </c>
      <c r="V35" s="141">
        <v>303879</v>
      </c>
      <c r="W35" s="141">
        <v>315427</v>
      </c>
      <c r="X35" s="141">
        <v>324226</v>
      </c>
      <c r="Y35" s="141">
        <v>336622</v>
      </c>
      <c r="Z35" s="141">
        <v>341418</v>
      </c>
      <c r="AA35" s="141">
        <v>353974</v>
      </c>
      <c r="AB35" s="141">
        <v>354494</v>
      </c>
      <c r="AC35" s="141">
        <v>369238</v>
      </c>
      <c r="AD35" s="141">
        <v>384266</v>
      </c>
    </row>
    <row r="36" spans="1:30" s="15" customFormat="1" ht="12" customHeight="1">
      <c r="A36" s="134" t="s">
        <v>263</v>
      </c>
      <c r="B36" s="133">
        <v>12728</v>
      </c>
      <c r="C36" s="133">
        <v>15346</v>
      </c>
      <c r="D36" s="133">
        <v>19313</v>
      </c>
      <c r="E36" s="133">
        <v>21466</v>
      </c>
      <c r="F36" s="133">
        <v>25642</v>
      </c>
      <c r="G36" s="133">
        <v>29917</v>
      </c>
      <c r="H36" s="133">
        <v>39135</v>
      </c>
      <c r="I36" s="133">
        <v>43431</v>
      </c>
      <c r="J36" s="133">
        <v>33727</v>
      </c>
      <c r="K36" s="133">
        <v>40598</v>
      </c>
      <c r="L36" s="133">
        <v>60049</v>
      </c>
      <c r="M36" s="133">
        <v>77041</v>
      </c>
      <c r="N36" s="133">
        <v>90714</v>
      </c>
      <c r="O36" s="133">
        <v>97677</v>
      </c>
      <c r="P36" s="133">
        <v>109261</v>
      </c>
      <c r="Q36" s="133">
        <v>117757</v>
      </c>
      <c r="R36" s="133">
        <v>120410</v>
      </c>
      <c r="S36" s="133">
        <v>138845</v>
      </c>
      <c r="T36" s="133">
        <v>142061</v>
      </c>
      <c r="U36" s="133">
        <v>125762</v>
      </c>
      <c r="V36" s="133">
        <v>131146</v>
      </c>
      <c r="W36" s="133">
        <v>139026</v>
      </c>
      <c r="X36" s="133">
        <v>150069</v>
      </c>
      <c r="Y36" s="133">
        <v>155176</v>
      </c>
      <c r="Z36" s="133">
        <v>156451</v>
      </c>
      <c r="AA36" s="133">
        <v>162153</v>
      </c>
      <c r="AB36" s="133">
        <v>165564</v>
      </c>
      <c r="AC36" s="133">
        <v>175326</v>
      </c>
      <c r="AD36" s="133">
        <v>184008</v>
      </c>
    </row>
    <row r="37" spans="1:30" s="15" customFormat="1" ht="12" customHeight="1">
      <c r="A37" s="134" t="s">
        <v>264</v>
      </c>
      <c r="B37" s="133">
        <v>64885</v>
      </c>
      <c r="C37" s="133">
        <v>73786</v>
      </c>
      <c r="D37" s="133">
        <v>70237</v>
      </c>
      <c r="E37" s="133">
        <v>85862</v>
      </c>
      <c r="F37" s="133">
        <v>115567</v>
      </c>
      <c r="G37" s="133">
        <v>134784</v>
      </c>
      <c r="H37" s="133">
        <v>159561</v>
      </c>
      <c r="I37" s="133">
        <v>140114</v>
      </c>
      <c r="J37" s="133">
        <v>119134</v>
      </c>
      <c r="K37" s="133">
        <v>126833</v>
      </c>
      <c r="L37" s="133">
        <v>146467</v>
      </c>
      <c r="M37" s="133">
        <v>159837</v>
      </c>
      <c r="N37" s="133">
        <v>178875</v>
      </c>
      <c r="O37" s="133">
        <v>199024</v>
      </c>
      <c r="P37" s="133">
        <v>234906</v>
      </c>
      <c r="Q37" s="133">
        <v>257026</v>
      </c>
      <c r="R37" s="133">
        <v>271258</v>
      </c>
      <c r="S37" s="133">
        <v>264623</v>
      </c>
      <c r="T37" s="133">
        <v>278043</v>
      </c>
      <c r="U37" s="133">
        <v>254227</v>
      </c>
      <c r="V37" s="133">
        <v>281876</v>
      </c>
      <c r="W37" s="133">
        <v>311765</v>
      </c>
      <c r="X37" s="133">
        <v>356053</v>
      </c>
      <c r="Y37" s="133">
        <v>383395</v>
      </c>
      <c r="Z37" s="133">
        <v>386418</v>
      </c>
      <c r="AA37" s="133">
        <v>393524</v>
      </c>
      <c r="AB37" s="133">
        <v>454055</v>
      </c>
      <c r="AC37" s="133">
        <v>486072</v>
      </c>
      <c r="AD37" s="133">
        <v>513513</v>
      </c>
    </row>
    <row r="38" spans="1:30" s="142" customFormat="1" ht="12" customHeight="1">
      <c r="A38" s="140" t="s">
        <v>265</v>
      </c>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spans="1:30" s="19" customFormat="1" ht="12" customHeight="1">
      <c r="A39" s="145" t="s">
        <v>266</v>
      </c>
      <c r="B39" s="136">
        <v>17964</v>
      </c>
      <c r="C39" s="136">
        <v>23408</v>
      </c>
      <c r="D39" s="136">
        <v>20793</v>
      </c>
      <c r="E39" s="136">
        <v>26522</v>
      </c>
      <c r="F39" s="136">
        <v>43595</v>
      </c>
      <c r="G39" s="136">
        <v>47051</v>
      </c>
      <c r="H39" s="136">
        <v>51568</v>
      </c>
      <c r="I39" s="136">
        <v>36969</v>
      </c>
      <c r="J39" s="136">
        <v>29729</v>
      </c>
      <c r="K39" s="136">
        <v>34505</v>
      </c>
      <c r="L39" s="136">
        <v>42887</v>
      </c>
      <c r="M39" s="136">
        <v>48058</v>
      </c>
      <c r="N39" s="136">
        <v>63622</v>
      </c>
      <c r="O39" s="136">
        <v>66876</v>
      </c>
      <c r="P39" s="136">
        <v>73583</v>
      </c>
      <c r="Q39" s="136">
        <v>79601</v>
      </c>
      <c r="R39" s="136">
        <v>80548</v>
      </c>
      <c r="S39" s="136">
        <v>81878</v>
      </c>
      <c r="T39" s="136">
        <v>84666</v>
      </c>
      <c r="U39" s="136">
        <v>67916</v>
      </c>
      <c r="V39" s="136">
        <v>72683</v>
      </c>
      <c r="W39" s="136">
        <v>76954</v>
      </c>
      <c r="X39" s="136">
        <v>88385</v>
      </c>
      <c r="Y39" s="136">
        <v>88017</v>
      </c>
      <c r="Z39" s="136">
        <v>87343</v>
      </c>
      <c r="AA39" s="136">
        <v>73874</v>
      </c>
      <c r="AB39" s="136">
        <v>73517</v>
      </c>
      <c r="AC39" s="136">
        <v>78869</v>
      </c>
      <c r="AD39" s="136">
        <v>78927</v>
      </c>
    </row>
    <row r="40" spans="1:30" s="142" customFormat="1" ht="12" customHeight="1">
      <c r="A40" s="140" t="s">
        <v>267</v>
      </c>
      <c r="B40" s="141">
        <v>34249</v>
      </c>
      <c r="C40" s="141">
        <v>35533</v>
      </c>
      <c r="D40" s="141">
        <v>32706</v>
      </c>
      <c r="E40" s="141">
        <v>40277</v>
      </c>
      <c r="F40" s="141">
        <v>48612</v>
      </c>
      <c r="G40" s="141">
        <v>56990</v>
      </c>
      <c r="H40" s="141">
        <v>72908</v>
      </c>
      <c r="I40" s="141">
        <v>72949</v>
      </c>
      <c r="J40" s="141">
        <v>63708</v>
      </c>
      <c r="K40" s="141">
        <v>67554</v>
      </c>
      <c r="L40" s="141">
        <v>76222</v>
      </c>
      <c r="M40" s="141">
        <v>81698</v>
      </c>
      <c r="N40" s="141">
        <v>84419</v>
      </c>
      <c r="O40" s="141">
        <v>97180</v>
      </c>
      <c r="P40" s="141">
        <v>119524</v>
      </c>
      <c r="Q40" s="141">
        <v>134991</v>
      </c>
      <c r="R40" s="141">
        <v>148284</v>
      </c>
      <c r="S40" s="141">
        <v>139583</v>
      </c>
      <c r="T40" s="141">
        <v>147597</v>
      </c>
      <c r="U40" s="141">
        <v>140871</v>
      </c>
      <c r="V40" s="141">
        <v>161559</v>
      </c>
      <c r="W40" s="141">
        <v>184951</v>
      </c>
      <c r="X40" s="141">
        <v>213686</v>
      </c>
      <c r="Y40" s="141">
        <v>237113</v>
      </c>
      <c r="Z40" s="141">
        <v>239975</v>
      </c>
      <c r="AA40" s="141">
        <v>262387</v>
      </c>
      <c r="AB40" s="141">
        <v>325478</v>
      </c>
      <c r="AC40" s="141">
        <v>354117</v>
      </c>
      <c r="AD40" s="141">
        <v>381732</v>
      </c>
    </row>
    <row r="41" spans="1:30" s="19" customFormat="1" ht="12" customHeight="1">
      <c r="A41" s="146" t="s">
        <v>268</v>
      </c>
      <c r="B41" s="136">
        <v>12672</v>
      </c>
      <c r="C41" s="136">
        <v>14845</v>
      </c>
      <c r="D41" s="136">
        <v>16738</v>
      </c>
      <c r="E41" s="136">
        <v>19063</v>
      </c>
      <c r="F41" s="136">
        <v>23360</v>
      </c>
      <c r="G41" s="136">
        <v>30743</v>
      </c>
      <c r="H41" s="136">
        <v>35085</v>
      </c>
      <c r="I41" s="136">
        <v>30196</v>
      </c>
      <c r="J41" s="136">
        <v>25697</v>
      </c>
      <c r="K41" s="136">
        <v>24774</v>
      </c>
      <c r="L41" s="136">
        <v>27358</v>
      </c>
      <c r="M41" s="136">
        <v>30081</v>
      </c>
      <c r="N41" s="136">
        <v>30834</v>
      </c>
      <c r="O41" s="136">
        <v>34968</v>
      </c>
      <c r="P41" s="136">
        <v>41799</v>
      </c>
      <c r="Q41" s="136">
        <v>42434</v>
      </c>
      <c r="R41" s="136">
        <v>42426</v>
      </c>
      <c r="S41" s="136">
        <v>43162</v>
      </c>
      <c r="T41" s="136">
        <v>45780</v>
      </c>
      <c r="U41" s="136">
        <v>45440</v>
      </c>
      <c r="V41" s="136">
        <v>47634</v>
      </c>
      <c r="W41" s="136">
        <v>49860</v>
      </c>
      <c r="X41" s="136">
        <v>53982</v>
      </c>
      <c r="Y41" s="136">
        <v>58265</v>
      </c>
      <c r="Z41" s="136">
        <v>59100</v>
      </c>
      <c r="AA41" s="136">
        <v>57263</v>
      </c>
      <c r="AB41" s="136">
        <v>55060</v>
      </c>
      <c r="AC41" s="136">
        <v>53086</v>
      </c>
      <c r="AD41" s="136">
        <v>52854</v>
      </c>
    </row>
    <row r="42" spans="1:30" s="15" customFormat="1" ht="12" customHeight="1">
      <c r="A42" s="134" t="s">
        <v>269</v>
      </c>
      <c r="B42" s="133">
        <v>9121</v>
      </c>
      <c r="C42" s="133">
        <v>11449</v>
      </c>
      <c r="D42" s="133">
        <v>14640</v>
      </c>
      <c r="E42" s="133">
        <v>18000</v>
      </c>
      <c r="F42" s="133">
        <v>21728</v>
      </c>
      <c r="G42" s="133">
        <v>27845</v>
      </c>
      <c r="H42" s="133">
        <v>34173</v>
      </c>
      <c r="I42" s="133">
        <v>41807</v>
      </c>
      <c r="J42" s="133">
        <v>48559</v>
      </c>
      <c r="K42" s="133">
        <v>51896</v>
      </c>
      <c r="L42" s="133">
        <v>52301</v>
      </c>
      <c r="M42" s="133">
        <v>54787</v>
      </c>
      <c r="N42" s="133">
        <v>56898</v>
      </c>
      <c r="O42" s="133">
        <v>59559</v>
      </c>
      <c r="P42" s="133">
        <v>65756</v>
      </c>
      <c r="Q42" s="133">
        <v>70881</v>
      </c>
      <c r="R42" s="133">
        <v>77567</v>
      </c>
      <c r="S42" s="133">
        <v>81593</v>
      </c>
      <c r="T42" s="133">
        <v>84167</v>
      </c>
      <c r="U42" s="133">
        <v>88091</v>
      </c>
      <c r="V42" s="133">
        <v>88205</v>
      </c>
      <c r="W42" s="133">
        <v>88971</v>
      </c>
      <c r="X42" s="133">
        <v>88651</v>
      </c>
      <c r="Y42" s="133">
        <v>94398</v>
      </c>
      <c r="Z42" s="133">
        <v>95462</v>
      </c>
      <c r="AA42" s="133">
        <v>101379</v>
      </c>
      <c r="AB42" s="133">
        <v>105648</v>
      </c>
      <c r="AC42" s="133">
        <v>110988</v>
      </c>
      <c r="AD42" s="133">
        <v>117826</v>
      </c>
    </row>
    <row r="43" spans="1:30" s="104" customFormat="1" ht="12" customHeight="1">
      <c r="A43" s="144" t="s">
        <v>270</v>
      </c>
      <c r="B43" s="133">
        <v>194275</v>
      </c>
      <c r="C43" s="133">
        <v>211262</v>
      </c>
      <c r="D43" s="133">
        <v>226084</v>
      </c>
      <c r="E43" s="133">
        <v>248173</v>
      </c>
      <c r="F43" s="133">
        <v>267547</v>
      </c>
      <c r="G43" s="133">
        <v>299152</v>
      </c>
      <c r="H43" s="133">
        <v>322692</v>
      </c>
      <c r="I43" s="133">
        <v>328646</v>
      </c>
      <c r="J43" s="133">
        <v>315055</v>
      </c>
      <c r="K43" s="133">
        <v>341863</v>
      </c>
      <c r="L43" s="133">
        <v>370165</v>
      </c>
      <c r="M43" s="133">
        <v>389412</v>
      </c>
      <c r="N43" s="133">
        <v>429163</v>
      </c>
      <c r="O43" s="133">
        <v>433938</v>
      </c>
      <c r="P43" s="133">
        <v>479991</v>
      </c>
      <c r="Q43" s="133">
        <v>502465</v>
      </c>
      <c r="R43" s="133">
        <v>562665</v>
      </c>
      <c r="S43" s="133">
        <v>607665</v>
      </c>
      <c r="T43" s="133">
        <v>660624</v>
      </c>
      <c r="U43" s="133">
        <v>656190</v>
      </c>
      <c r="V43" s="133">
        <v>732555</v>
      </c>
      <c r="W43" s="133">
        <v>836762</v>
      </c>
      <c r="X43" s="133">
        <v>925390</v>
      </c>
      <c r="Y43" s="133">
        <v>1058545</v>
      </c>
      <c r="Z43" s="133">
        <v>1120131</v>
      </c>
      <c r="AA43" s="133">
        <v>1278216</v>
      </c>
      <c r="AB43" s="133">
        <v>1355958</v>
      </c>
      <c r="AC43" s="133">
        <v>1538632</v>
      </c>
      <c r="AD43" s="133">
        <v>1631582</v>
      </c>
    </row>
    <row r="44" spans="1:30" s="15" customFormat="1" ht="12" customHeight="1">
      <c r="A44" s="134" t="s">
        <v>271</v>
      </c>
      <c r="B44" s="133">
        <v>131541</v>
      </c>
      <c r="C44" s="133">
        <v>150659</v>
      </c>
      <c r="D44" s="133">
        <v>170777</v>
      </c>
      <c r="E44" s="133">
        <v>189936</v>
      </c>
      <c r="F44" s="133">
        <v>222992</v>
      </c>
      <c r="G44" s="133">
        <v>252717</v>
      </c>
      <c r="H44" s="133">
        <v>282419</v>
      </c>
      <c r="I44" s="133">
        <v>284348</v>
      </c>
      <c r="J44" s="133">
        <v>235877</v>
      </c>
      <c r="K44" s="133">
        <v>238296</v>
      </c>
      <c r="L44" s="133">
        <v>248646</v>
      </c>
      <c r="M44" s="133">
        <v>279735</v>
      </c>
      <c r="N44" s="133">
        <v>312939</v>
      </c>
      <c r="O44" s="133">
        <v>353985</v>
      </c>
      <c r="P44" s="133">
        <v>408161</v>
      </c>
      <c r="Q44" s="133">
        <v>437098</v>
      </c>
      <c r="R44" s="133">
        <v>465946</v>
      </c>
      <c r="S44" s="133">
        <v>498800</v>
      </c>
      <c r="T44" s="133">
        <v>540577</v>
      </c>
      <c r="U44" s="133">
        <v>555407</v>
      </c>
      <c r="V44" s="133">
        <v>582883</v>
      </c>
      <c r="W44" s="133">
        <v>653702</v>
      </c>
      <c r="X44" s="133">
        <v>735174</v>
      </c>
      <c r="Y44" s="133">
        <v>814046</v>
      </c>
      <c r="Z44" s="133">
        <v>890257</v>
      </c>
      <c r="AA44" s="133">
        <v>968321</v>
      </c>
      <c r="AB44" s="133">
        <v>1025702</v>
      </c>
      <c r="AC44" s="133">
        <v>1084714</v>
      </c>
      <c r="AD44" s="133">
        <v>1152769</v>
      </c>
    </row>
    <row r="45" spans="1:30" s="142" customFormat="1" ht="12" customHeight="1">
      <c r="A45" s="140" t="s">
        <v>272</v>
      </c>
      <c r="B45" s="141">
        <v>23904</v>
      </c>
      <c r="C45" s="141">
        <v>27164</v>
      </c>
      <c r="D45" s="141">
        <v>30649</v>
      </c>
      <c r="E45" s="141">
        <v>33569</v>
      </c>
      <c r="F45" s="141">
        <v>37192</v>
      </c>
      <c r="G45" s="141">
        <v>41233</v>
      </c>
      <c r="H45" s="141">
        <v>44723</v>
      </c>
      <c r="I45" s="141">
        <v>47288</v>
      </c>
      <c r="J45" s="141">
        <v>49863</v>
      </c>
      <c r="K45" s="141">
        <v>53940</v>
      </c>
      <c r="L45" s="141">
        <v>56372</v>
      </c>
      <c r="M45" s="141">
        <v>58684</v>
      </c>
      <c r="N45" s="141">
        <v>64609</v>
      </c>
      <c r="O45" s="141">
        <v>68956</v>
      </c>
      <c r="P45" s="141">
        <v>74166</v>
      </c>
      <c r="Q45" s="141">
        <v>81421</v>
      </c>
      <c r="R45" s="141">
        <v>90157</v>
      </c>
      <c r="S45" s="141">
        <v>93982</v>
      </c>
      <c r="T45" s="141">
        <v>101137</v>
      </c>
      <c r="U45" s="141">
        <v>105022</v>
      </c>
      <c r="V45" s="141">
        <v>110170</v>
      </c>
      <c r="W45" s="141">
        <v>121559</v>
      </c>
      <c r="X45" s="141">
        <v>131241</v>
      </c>
      <c r="Y45" s="141">
        <v>140988</v>
      </c>
      <c r="Z45" s="141">
        <v>153215</v>
      </c>
      <c r="AA45" s="141">
        <v>169966</v>
      </c>
      <c r="AB45" s="141">
        <v>176784</v>
      </c>
      <c r="AC45" s="141">
        <v>189010</v>
      </c>
      <c r="AD45" s="141">
        <v>194436</v>
      </c>
    </row>
    <row r="46" spans="1:30" s="142" customFormat="1" ht="12" customHeight="1">
      <c r="A46" s="140" t="s">
        <v>273</v>
      </c>
      <c r="B46" s="141">
        <v>27766</v>
      </c>
      <c r="C46" s="141">
        <v>31934</v>
      </c>
      <c r="D46" s="141">
        <v>34261</v>
      </c>
      <c r="E46" s="141">
        <v>34713</v>
      </c>
      <c r="F46" s="141">
        <v>40726</v>
      </c>
      <c r="G46" s="141">
        <v>46598</v>
      </c>
      <c r="H46" s="141">
        <v>46242</v>
      </c>
      <c r="I46" s="141">
        <v>46488</v>
      </c>
      <c r="J46" s="141">
        <v>32640</v>
      </c>
      <c r="K46" s="141">
        <v>38440</v>
      </c>
      <c r="L46" s="141">
        <v>42611</v>
      </c>
      <c r="M46" s="141">
        <v>47104</v>
      </c>
      <c r="N46" s="141">
        <v>50403</v>
      </c>
      <c r="O46" s="141">
        <v>56880</v>
      </c>
      <c r="P46" s="141">
        <v>69380</v>
      </c>
      <c r="Q46" s="141">
        <v>70917</v>
      </c>
      <c r="R46" s="141">
        <v>74166</v>
      </c>
      <c r="S46" s="141">
        <v>85202</v>
      </c>
      <c r="T46" s="141">
        <v>94599</v>
      </c>
      <c r="U46" s="141">
        <v>99261</v>
      </c>
      <c r="V46" s="141">
        <v>110482</v>
      </c>
      <c r="W46" s="141">
        <v>142000</v>
      </c>
      <c r="X46" s="141">
        <v>154313</v>
      </c>
      <c r="Y46" s="141">
        <v>163120</v>
      </c>
      <c r="Z46" s="141">
        <v>182164</v>
      </c>
      <c r="AA46" s="141">
        <v>214836</v>
      </c>
      <c r="AB46" s="141">
        <v>238174</v>
      </c>
      <c r="AC46" s="141">
        <v>258206</v>
      </c>
      <c r="AD46" s="141">
        <v>280423</v>
      </c>
    </row>
    <row r="47" spans="1:30" s="142" customFormat="1" ht="12" customHeight="1">
      <c r="A47" s="140" t="s">
        <v>274</v>
      </c>
      <c r="B47" s="141">
        <v>38409</v>
      </c>
      <c r="C47" s="141">
        <v>47933</v>
      </c>
      <c r="D47" s="141">
        <v>61490</v>
      </c>
      <c r="E47" s="141">
        <v>75085</v>
      </c>
      <c r="F47" s="141">
        <v>96005</v>
      </c>
      <c r="G47" s="141">
        <v>111183</v>
      </c>
      <c r="H47" s="141">
        <v>132401</v>
      </c>
      <c r="I47" s="141">
        <v>128905</v>
      </c>
      <c r="J47" s="141">
        <v>100065</v>
      </c>
      <c r="K47" s="141">
        <v>89670</v>
      </c>
      <c r="L47" s="141">
        <v>91166</v>
      </c>
      <c r="M47" s="141">
        <v>113280</v>
      </c>
      <c r="N47" s="141">
        <v>130867</v>
      </c>
      <c r="O47" s="141">
        <v>153785</v>
      </c>
      <c r="P47" s="141">
        <v>178066</v>
      </c>
      <c r="Q47" s="141">
        <v>191176</v>
      </c>
      <c r="R47" s="141">
        <v>201767</v>
      </c>
      <c r="S47" s="141">
        <v>218224</v>
      </c>
      <c r="T47" s="141">
        <v>246484</v>
      </c>
      <c r="U47" s="141">
        <v>261371</v>
      </c>
      <c r="V47" s="141">
        <v>274279</v>
      </c>
      <c r="W47" s="141">
        <v>295487</v>
      </c>
      <c r="X47" s="141">
        <v>346828</v>
      </c>
      <c r="Y47" s="141">
        <v>400997</v>
      </c>
      <c r="Z47" s="141">
        <v>441114</v>
      </c>
      <c r="AA47" s="141">
        <v>465898</v>
      </c>
      <c r="AB47" s="141">
        <v>489394</v>
      </c>
      <c r="AC47" s="141">
        <v>504950</v>
      </c>
      <c r="AD47" s="141">
        <v>538093</v>
      </c>
    </row>
    <row r="48" spans="1:30" s="19" customFormat="1" ht="12" customHeight="1">
      <c r="A48" s="117" t="s">
        <v>275</v>
      </c>
      <c r="B48" s="136">
        <v>41462</v>
      </c>
      <c r="C48" s="136">
        <v>43628</v>
      </c>
      <c r="D48" s="136">
        <v>44377</v>
      </c>
      <c r="E48" s="136">
        <v>46569</v>
      </c>
      <c r="F48" s="136">
        <v>49069</v>
      </c>
      <c r="G48" s="136">
        <v>53703</v>
      </c>
      <c r="H48" s="136">
        <v>59053</v>
      </c>
      <c r="I48" s="136">
        <v>61667</v>
      </c>
      <c r="J48" s="136">
        <v>53309</v>
      </c>
      <c r="K48" s="136">
        <v>56246</v>
      </c>
      <c r="L48" s="136">
        <v>58497</v>
      </c>
      <c r="M48" s="136">
        <v>60667</v>
      </c>
      <c r="N48" s="136">
        <v>67060</v>
      </c>
      <c r="O48" s="136">
        <v>74364</v>
      </c>
      <c r="P48" s="136">
        <v>86549</v>
      </c>
      <c r="Q48" s="136">
        <v>93584</v>
      </c>
      <c r="R48" s="136">
        <v>99856</v>
      </c>
      <c r="S48" s="136">
        <v>101392</v>
      </c>
      <c r="T48" s="136">
        <v>98357</v>
      </c>
      <c r="U48" s="136">
        <v>89753</v>
      </c>
      <c r="V48" s="136">
        <v>87952</v>
      </c>
      <c r="W48" s="136">
        <v>94656</v>
      </c>
      <c r="X48" s="136">
        <v>102792</v>
      </c>
      <c r="Y48" s="136">
        <v>108941</v>
      </c>
      <c r="Z48" s="136">
        <v>113764</v>
      </c>
      <c r="AA48" s="136">
        <v>117621</v>
      </c>
      <c r="AB48" s="136">
        <v>121350</v>
      </c>
      <c r="AC48" s="136">
        <v>132548</v>
      </c>
      <c r="AD48" s="136">
        <v>139817</v>
      </c>
    </row>
    <row r="49" spans="1:30" ht="12" customHeight="1">
      <c r="A49" s="130" t="s">
        <v>276</v>
      </c>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row>
    <row r="50" spans="1:30" s="15" customFormat="1" ht="12" customHeight="1">
      <c r="A50" s="134" t="s">
        <v>277</v>
      </c>
      <c r="B50" s="133">
        <v>31415</v>
      </c>
      <c r="C50" s="133">
        <v>32338</v>
      </c>
      <c r="D50" s="133">
        <v>34141</v>
      </c>
      <c r="E50" s="133">
        <v>35870</v>
      </c>
      <c r="F50" s="133">
        <v>37813</v>
      </c>
      <c r="G50" s="133">
        <v>39943</v>
      </c>
      <c r="H50" s="133">
        <v>42118</v>
      </c>
      <c r="I50" s="133">
        <v>44282</v>
      </c>
      <c r="J50" s="133">
        <v>46444</v>
      </c>
      <c r="K50" s="133">
        <v>48758</v>
      </c>
      <c r="L50" s="133">
        <v>52538</v>
      </c>
      <c r="M50" s="133">
        <v>56982</v>
      </c>
      <c r="N50" s="133">
        <v>57318</v>
      </c>
      <c r="O50" s="133">
        <v>59163</v>
      </c>
      <c r="P50" s="133">
        <v>62346</v>
      </c>
      <c r="Q50" s="133">
        <v>68056</v>
      </c>
      <c r="R50" s="133">
        <v>75856</v>
      </c>
      <c r="S50" s="133">
        <v>78657</v>
      </c>
      <c r="T50" s="133">
        <v>89811</v>
      </c>
      <c r="U50" s="133">
        <v>97343</v>
      </c>
      <c r="V50" s="133">
        <v>101575</v>
      </c>
      <c r="W50" s="133">
        <v>112359</v>
      </c>
      <c r="X50" s="133">
        <v>122135</v>
      </c>
      <c r="Y50" s="133">
        <v>132065</v>
      </c>
      <c r="Z50" s="133">
        <v>144252</v>
      </c>
      <c r="AA50" s="133">
        <v>144725</v>
      </c>
      <c r="AB50" s="133">
        <v>145949</v>
      </c>
      <c r="AC50" s="133">
        <v>149530</v>
      </c>
      <c r="AD50" s="133">
        <v>152837</v>
      </c>
    </row>
    <row r="51" spans="1:30" s="142" customFormat="1" ht="12" customHeight="1">
      <c r="A51" s="140" t="s">
        <v>278</v>
      </c>
      <c r="B51" s="141">
        <v>26703</v>
      </c>
      <c r="C51" s="141">
        <v>27249</v>
      </c>
      <c r="D51" s="141">
        <v>28625</v>
      </c>
      <c r="E51" s="141">
        <v>29870</v>
      </c>
      <c r="F51" s="141">
        <v>31264</v>
      </c>
      <c r="G51" s="141">
        <v>32771</v>
      </c>
      <c r="H51" s="141">
        <v>34236</v>
      </c>
      <c r="I51" s="141">
        <v>35590</v>
      </c>
      <c r="J51" s="141">
        <v>36826</v>
      </c>
      <c r="K51" s="141">
        <v>38081</v>
      </c>
      <c r="L51" s="141">
        <v>40642</v>
      </c>
      <c r="M51" s="141">
        <v>43715</v>
      </c>
      <c r="N51" s="141">
        <v>43145</v>
      </c>
      <c r="O51" s="141">
        <v>43432</v>
      </c>
      <c r="P51" s="141">
        <v>44413</v>
      </c>
      <c r="Q51" s="141">
        <v>47406</v>
      </c>
      <c r="R51" s="141">
        <v>52259</v>
      </c>
      <c r="S51" s="141">
        <v>50222</v>
      </c>
      <c r="T51" s="141">
        <v>56434</v>
      </c>
      <c r="U51" s="141">
        <v>57550</v>
      </c>
      <c r="V51" s="141">
        <v>59772</v>
      </c>
      <c r="W51" s="141">
        <v>64454</v>
      </c>
      <c r="X51" s="141">
        <v>67757</v>
      </c>
      <c r="Y51" s="141">
        <v>72135</v>
      </c>
      <c r="Z51" s="141">
        <v>77503</v>
      </c>
      <c r="AA51" s="141">
        <v>77342</v>
      </c>
      <c r="AB51" s="141">
        <v>77148</v>
      </c>
      <c r="AC51" s="141">
        <v>82240</v>
      </c>
      <c r="AD51" s="141">
        <v>84225</v>
      </c>
    </row>
    <row r="52" spans="1:30" s="142" customFormat="1" ht="12" customHeight="1">
      <c r="A52" s="140" t="s">
        <v>275</v>
      </c>
      <c r="B52" s="141">
        <v>4712</v>
      </c>
      <c r="C52" s="141">
        <v>5089</v>
      </c>
      <c r="D52" s="141">
        <v>5516</v>
      </c>
      <c r="E52" s="141">
        <v>6000</v>
      </c>
      <c r="F52" s="141">
        <v>6549</v>
      </c>
      <c r="G52" s="141">
        <v>7172</v>
      </c>
      <c r="H52" s="141">
        <v>7882</v>
      </c>
      <c r="I52" s="141">
        <v>8692</v>
      </c>
      <c r="J52" s="141">
        <v>9618</v>
      </c>
      <c r="K52" s="141">
        <v>10677</v>
      </c>
      <c r="L52" s="141">
        <v>11896</v>
      </c>
      <c r="M52" s="141">
        <v>13267</v>
      </c>
      <c r="N52" s="141">
        <v>14173</v>
      </c>
      <c r="O52" s="141">
        <v>15731</v>
      </c>
      <c r="P52" s="141">
        <v>17933</v>
      </c>
      <c r="Q52" s="141">
        <v>20650</v>
      </c>
      <c r="R52" s="141">
        <v>23597</v>
      </c>
      <c r="S52" s="141">
        <v>28435</v>
      </c>
      <c r="T52" s="141">
        <v>33377</v>
      </c>
      <c r="U52" s="141">
        <v>39793</v>
      </c>
      <c r="V52" s="141">
        <v>41803</v>
      </c>
      <c r="W52" s="141">
        <v>47905</v>
      </c>
      <c r="X52" s="141">
        <v>54378</v>
      </c>
      <c r="Y52" s="141">
        <v>59930</v>
      </c>
      <c r="Z52" s="141">
        <v>66749</v>
      </c>
      <c r="AA52" s="141">
        <v>67383</v>
      </c>
      <c r="AB52" s="141">
        <v>68801</v>
      </c>
      <c r="AC52" s="141">
        <v>67290</v>
      </c>
      <c r="AD52" s="141">
        <v>68612</v>
      </c>
    </row>
    <row r="53" spans="1:30" ht="12" customHeight="1">
      <c r="A53" s="148" t="s">
        <v>279</v>
      </c>
      <c r="B53" s="149">
        <v>1274792</v>
      </c>
      <c r="C53" s="149">
        <v>1412429</v>
      </c>
      <c r="D53" s="149">
        <v>1585043</v>
      </c>
      <c r="E53" s="149">
        <v>1766197</v>
      </c>
      <c r="F53" s="149">
        <v>1982733</v>
      </c>
      <c r="G53" s="149">
        <v>2265418</v>
      </c>
      <c r="H53" s="149">
        <v>2522604</v>
      </c>
      <c r="I53" s="149">
        <v>2627342</v>
      </c>
      <c r="J53" s="149">
        <v>2599938</v>
      </c>
      <c r="K53" s="149">
        <v>2713051</v>
      </c>
      <c r="L53" s="149">
        <v>2924237</v>
      </c>
      <c r="M53" s="149">
        <v>3171561</v>
      </c>
      <c r="N53" s="149">
        <v>3407867</v>
      </c>
      <c r="O53" s="149">
        <v>3709483</v>
      </c>
      <c r="P53" s="149">
        <v>4104981</v>
      </c>
      <c r="Q53" s="149">
        <v>4466818</v>
      </c>
      <c r="R53" s="149">
        <v>4867897</v>
      </c>
      <c r="S53" s="149">
        <v>5119566</v>
      </c>
      <c r="T53" s="149">
        <v>5576064</v>
      </c>
      <c r="U53" s="149">
        <v>5503843</v>
      </c>
      <c r="V53" s="149">
        <v>6068773</v>
      </c>
      <c r="W53" s="149">
        <v>6588410</v>
      </c>
      <c r="X53" s="149">
        <v>7239519</v>
      </c>
      <c r="Y53" s="149">
        <v>7634325</v>
      </c>
      <c r="Z53" s="149">
        <v>7788107</v>
      </c>
      <c r="AA53" s="149">
        <v>8104973</v>
      </c>
      <c r="AB53" s="149">
        <v>8456975</v>
      </c>
      <c r="AC53" s="149">
        <v>8961843</v>
      </c>
      <c r="AD53" s="149">
        <v>9388723</v>
      </c>
    </row>
    <row r="54" spans="1:30" ht="12" customHeight="1">
      <c r="A54" s="150" t="s">
        <v>280</v>
      </c>
      <c r="B54" s="151">
        <v>34137</v>
      </c>
      <c r="C54" s="151">
        <v>37622</v>
      </c>
      <c r="D54" s="151">
        <v>46089</v>
      </c>
      <c r="E54" s="151">
        <v>56775</v>
      </c>
      <c r="F54" s="151">
        <v>75349</v>
      </c>
      <c r="G54" s="151">
        <v>78531</v>
      </c>
      <c r="H54" s="151">
        <v>80133</v>
      </c>
      <c r="I54" s="151">
        <v>75793</v>
      </c>
      <c r="J54" s="151">
        <v>58610</v>
      </c>
      <c r="K54" s="151">
        <v>74947</v>
      </c>
      <c r="L54" s="151">
        <v>89139</v>
      </c>
      <c r="M54" s="151">
        <v>104138</v>
      </c>
      <c r="N54" s="151">
        <v>113680</v>
      </c>
      <c r="O54" s="151">
        <v>99123</v>
      </c>
      <c r="P54" s="151">
        <v>148983</v>
      </c>
      <c r="Q54" s="151">
        <v>128767</v>
      </c>
      <c r="R54" s="151">
        <v>142444</v>
      </c>
      <c r="S54" s="151">
        <v>145165</v>
      </c>
      <c r="T54" s="151">
        <v>131650</v>
      </c>
      <c r="U54" s="151">
        <v>123538</v>
      </c>
      <c r="V54" s="151">
        <v>150591</v>
      </c>
      <c r="W54" s="151">
        <v>156957</v>
      </c>
      <c r="X54" s="151">
        <v>186322</v>
      </c>
      <c r="Y54" s="151">
        <v>188700</v>
      </c>
      <c r="Z54" s="151">
        <v>215003</v>
      </c>
      <c r="AA54" s="151">
        <v>239935</v>
      </c>
      <c r="AB54" s="151">
        <v>290023</v>
      </c>
      <c r="AC54" s="151">
        <v>321458</v>
      </c>
      <c r="AD54" s="151">
        <v>353053</v>
      </c>
    </row>
    <row r="55" spans="1:30" ht="12" customHeight="1">
      <c r="A55" s="152" t="s">
        <v>281</v>
      </c>
      <c r="B55" s="151">
        <v>100764</v>
      </c>
      <c r="C55" s="151">
        <v>104477</v>
      </c>
      <c r="D55" s="151">
        <v>115845</v>
      </c>
      <c r="E55" s="151">
        <v>127320</v>
      </c>
      <c r="F55" s="151">
        <v>134926</v>
      </c>
      <c r="G55" s="151">
        <v>180273</v>
      </c>
      <c r="H55" s="151">
        <v>204166</v>
      </c>
      <c r="I55" s="151">
        <v>206643</v>
      </c>
      <c r="J55" s="151">
        <v>229010</v>
      </c>
      <c r="K55" s="151">
        <v>240352</v>
      </c>
      <c r="L55" s="151">
        <v>268893</v>
      </c>
      <c r="M55" s="151">
        <v>282348</v>
      </c>
      <c r="N55" s="151">
        <v>310346</v>
      </c>
      <c r="O55" s="151">
        <v>294208</v>
      </c>
      <c r="P55" s="151">
        <v>368265</v>
      </c>
      <c r="Q55" s="151">
        <v>343703</v>
      </c>
      <c r="R55" s="151">
        <v>436091</v>
      </c>
      <c r="S55" s="151">
        <v>495280</v>
      </c>
      <c r="T55" s="151">
        <v>500970</v>
      </c>
      <c r="U55" s="151">
        <v>501939</v>
      </c>
      <c r="V55" s="151">
        <v>580152</v>
      </c>
      <c r="W55" s="151">
        <v>757123</v>
      </c>
      <c r="X55" s="151">
        <v>843281</v>
      </c>
      <c r="Y55" s="151">
        <v>1035821</v>
      </c>
      <c r="Z55" s="151">
        <v>1044473</v>
      </c>
      <c r="AA55" s="151">
        <v>1288103</v>
      </c>
      <c r="AB55" s="151">
        <v>1450311</v>
      </c>
      <c r="AC55" s="151">
        <v>1703558</v>
      </c>
      <c r="AD55" s="151">
        <v>1739056</v>
      </c>
    </row>
    <row r="56" spans="1:30" ht="12" customHeight="1">
      <c r="A56" s="153" t="s">
        <v>18</v>
      </c>
      <c r="B56" s="154">
        <v>1208165</v>
      </c>
      <c r="C56" s="154">
        <v>1345574</v>
      </c>
      <c r="D56" s="154">
        <v>1515287</v>
      </c>
      <c r="E56" s="154">
        <v>1695652</v>
      </c>
      <c r="F56" s="154">
        <v>1923156</v>
      </c>
      <c r="G56" s="154">
        <v>2163676</v>
      </c>
      <c r="H56" s="154">
        <v>2398571</v>
      </c>
      <c r="I56" s="154">
        <v>2496492</v>
      </c>
      <c r="J56" s="154">
        <v>2429538</v>
      </c>
      <c r="K56" s="154">
        <v>2547646</v>
      </c>
      <c r="L56" s="154">
        <v>2744483</v>
      </c>
      <c r="M56" s="154">
        <v>2993351</v>
      </c>
      <c r="N56" s="154">
        <v>3211201</v>
      </c>
      <c r="O56" s="154">
        <v>3514398</v>
      </c>
      <c r="P56" s="154">
        <v>3885699</v>
      </c>
      <c r="Q56" s="154">
        <v>4251882</v>
      </c>
      <c r="R56" s="154">
        <v>4574250</v>
      </c>
      <c r="S56" s="154">
        <v>4769451</v>
      </c>
      <c r="T56" s="154">
        <v>5206744</v>
      </c>
      <c r="U56" s="154">
        <v>5125442</v>
      </c>
      <c r="V56" s="154">
        <v>5639212</v>
      </c>
      <c r="W56" s="154">
        <v>5988244</v>
      </c>
      <c r="X56" s="154">
        <v>6582560</v>
      </c>
      <c r="Y56" s="154">
        <v>6787204</v>
      </c>
      <c r="Z56" s="154">
        <v>6958637</v>
      </c>
      <c r="AA56" s="154">
        <v>7056805</v>
      </c>
      <c r="AB56" s="154">
        <v>7296687</v>
      </c>
      <c r="AC56" s="154">
        <v>7579743</v>
      </c>
      <c r="AD56" s="154">
        <v>8002720</v>
      </c>
    </row>
    <row r="57" spans="1:30" ht="12" customHeight="1">
      <c r="R57" s="49"/>
      <c r="S57" s="49"/>
      <c r="T57" s="49"/>
      <c r="U57" s="49"/>
      <c r="V57" s="49"/>
      <c r="W57" s="49"/>
      <c r="X57" s="49"/>
      <c r="Y57" s="49"/>
      <c r="Z57" s="49"/>
      <c r="AA57" s="49"/>
      <c r="AB57" s="49"/>
      <c r="AC57" s="49"/>
      <c r="AD57" s="49"/>
    </row>
  </sheetData>
  <printOptions horizontalCentered="1"/>
  <pageMargins left="0.39370078740157483" right="0.27559055118110237" top="0.74803149606299213" bottom="0.74803149606299213" header="0.31496062992125984" footer="0.31496062992125984"/>
  <pageSetup paperSize="9" scale="85" firstPageNumber="121" orientation="portrait" useFirstPageNumber="1" r:id="rId1"/>
  <headerFooter>
    <oddHeader>&amp;C&amp;"Arial Narrow,Regular"&amp;P</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1"/>
  <sheetViews>
    <sheetView view="pageBreakPreview" zoomScale="70" zoomScaleNormal="100" zoomScaleSheetLayoutView="70" workbookViewId="0">
      <pane xSplit="1" ySplit="4" topLeftCell="B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36.75" style="36" customWidth="1"/>
    <col min="2" max="19" width="7.75" style="36" hidden="1" customWidth="1"/>
    <col min="20" max="22" width="7.25" style="36" hidden="1" customWidth="1"/>
    <col min="23" max="30" width="7.25" style="36" customWidth="1"/>
    <col min="31" max="31" width="7.75" style="35"/>
    <col min="32" max="32" width="7.625" style="35" customWidth="1"/>
    <col min="33" max="16384" width="7.75" style="35"/>
  </cols>
  <sheetData>
    <row r="1" spans="1:30" ht="12" customHeight="1">
      <c r="A1" s="34" t="s">
        <v>282</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ht="12" customHeight="1">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row>
    <row r="3" spans="1:30" ht="12" customHeight="1">
      <c r="A3" s="35" t="s">
        <v>2</v>
      </c>
      <c r="B3" s="35"/>
      <c r="C3" s="35"/>
      <c r="D3" s="35"/>
      <c r="E3" s="35"/>
      <c r="F3" s="35"/>
      <c r="G3" s="35"/>
      <c r="H3" s="35"/>
      <c r="I3" s="35"/>
      <c r="J3" s="35"/>
      <c r="K3" s="35"/>
      <c r="L3" s="35"/>
      <c r="M3" s="35"/>
      <c r="N3" s="35"/>
      <c r="O3" s="38"/>
      <c r="P3" s="38"/>
      <c r="Q3" s="35"/>
      <c r="R3" s="35"/>
      <c r="S3" s="35"/>
      <c r="T3" s="35"/>
      <c r="U3" s="35"/>
      <c r="V3" s="129"/>
      <c r="W3" s="35"/>
      <c r="X3" s="38"/>
      <c r="Y3" s="38"/>
      <c r="Z3" s="38"/>
      <c r="AA3" s="38"/>
      <c r="AB3" s="38"/>
      <c r="AC3" s="38"/>
      <c r="AD3" s="38" t="s">
        <v>3</v>
      </c>
    </row>
    <row r="4" spans="1:30" s="52" customFormat="1"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0" ht="12" customHeight="1">
      <c r="A5" s="130" t="s">
        <v>232</v>
      </c>
      <c r="B5" s="131">
        <v>1890396</v>
      </c>
      <c r="C5" s="131">
        <v>1982547</v>
      </c>
      <c r="D5" s="131">
        <v>2172020</v>
      </c>
      <c r="E5" s="131">
        <v>2358438</v>
      </c>
      <c r="F5" s="131">
        <v>2518319</v>
      </c>
      <c r="G5" s="131">
        <v>2770380</v>
      </c>
      <c r="H5" s="131">
        <v>2935459</v>
      </c>
      <c r="I5" s="131">
        <v>2910837</v>
      </c>
      <c r="J5" s="131">
        <v>2667535</v>
      </c>
      <c r="K5" s="131">
        <v>2770380</v>
      </c>
      <c r="L5" s="131">
        <v>2964892</v>
      </c>
      <c r="M5" s="131">
        <v>3144848</v>
      </c>
      <c r="N5" s="131">
        <v>3350549</v>
      </c>
      <c r="O5" s="131">
        <v>3579539</v>
      </c>
      <c r="P5" s="131">
        <v>3845312</v>
      </c>
      <c r="Q5" s="131">
        <v>4006426</v>
      </c>
      <c r="R5" s="131">
        <v>4173475</v>
      </c>
      <c r="S5" s="131">
        <v>4263488</v>
      </c>
      <c r="T5" s="131">
        <v>4387724</v>
      </c>
      <c r="U5" s="131">
        <v>4314518</v>
      </c>
      <c r="V5" s="131">
        <v>4590631</v>
      </c>
      <c r="W5" s="131">
        <v>4787151</v>
      </c>
      <c r="X5" s="131">
        <v>5141167</v>
      </c>
      <c r="Y5" s="131">
        <v>5308082</v>
      </c>
      <c r="Z5" s="131">
        <v>5306409</v>
      </c>
      <c r="AA5" s="131">
        <v>5574363</v>
      </c>
      <c r="AB5" s="131">
        <v>5790263</v>
      </c>
      <c r="AC5" s="131">
        <v>6096121</v>
      </c>
      <c r="AD5" s="131">
        <v>6332611</v>
      </c>
    </row>
    <row r="6" spans="1:30" s="104" customFormat="1" ht="12" customHeight="1">
      <c r="A6" s="132" t="s">
        <v>233</v>
      </c>
      <c r="B6" s="133">
        <v>437752</v>
      </c>
      <c r="C6" s="133">
        <v>452095</v>
      </c>
      <c r="D6" s="133">
        <v>479262</v>
      </c>
      <c r="E6" s="133">
        <v>504018</v>
      </c>
      <c r="F6" s="133">
        <v>533891</v>
      </c>
      <c r="G6" s="133">
        <v>564652</v>
      </c>
      <c r="H6" s="133">
        <v>588370</v>
      </c>
      <c r="I6" s="133">
        <v>613785</v>
      </c>
      <c r="J6" s="133">
        <v>593118</v>
      </c>
      <c r="K6" s="133">
        <v>616713</v>
      </c>
      <c r="L6" s="133">
        <v>646839</v>
      </c>
      <c r="M6" s="133">
        <v>677523</v>
      </c>
      <c r="N6" s="133">
        <v>723926</v>
      </c>
      <c r="O6" s="133">
        <v>769221</v>
      </c>
      <c r="P6" s="133">
        <v>801652</v>
      </c>
      <c r="Q6" s="133">
        <v>838753</v>
      </c>
      <c r="R6" s="133">
        <v>862207</v>
      </c>
      <c r="S6" s="133">
        <v>862463</v>
      </c>
      <c r="T6" s="133">
        <v>882644</v>
      </c>
      <c r="U6" s="133">
        <v>877971</v>
      </c>
      <c r="V6" s="133">
        <v>893064</v>
      </c>
      <c r="W6" s="133">
        <v>900363</v>
      </c>
      <c r="X6" s="133">
        <v>904120</v>
      </c>
      <c r="Y6" s="133">
        <v>895137</v>
      </c>
      <c r="Z6" s="133">
        <v>902910</v>
      </c>
      <c r="AA6" s="133">
        <v>922877</v>
      </c>
      <c r="AB6" s="133">
        <v>942830</v>
      </c>
      <c r="AC6" s="133">
        <v>964756</v>
      </c>
      <c r="AD6" s="133">
        <v>985376</v>
      </c>
    </row>
    <row r="7" spans="1:30" s="19" customFormat="1" ht="12" customHeight="1">
      <c r="A7" s="135" t="s">
        <v>234</v>
      </c>
      <c r="B7" s="136">
        <v>386170</v>
      </c>
      <c r="C7" s="136">
        <v>399123</v>
      </c>
      <c r="D7" s="136">
        <v>421053</v>
      </c>
      <c r="E7" s="136">
        <v>438819</v>
      </c>
      <c r="F7" s="136">
        <v>464748</v>
      </c>
      <c r="G7" s="136">
        <v>484895</v>
      </c>
      <c r="H7" s="136">
        <v>505632</v>
      </c>
      <c r="I7" s="136">
        <v>519048</v>
      </c>
      <c r="J7" s="136">
        <v>522313</v>
      </c>
      <c r="K7" s="136">
        <v>536590</v>
      </c>
      <c r="L7" s="136">
        <v>559337</v>
      </c>
      <c r="M7" s="136">
        <v>584392</v>
      </c>
      <c r="N7" s="136">
        <v>615883</v>
      </c>
      <c r="O7" s="136">
        <v>653789</v>
      </c>
      <c r="P7" s="136">
        <v>670085</v>
      </c>
      <c r="Q7" s="136">
        <v>688149</v>
      </c>
      <c r="R7" s="136">
        <v>703299</v>
      </c>
      <c r="S7" s="136">
        <v>708766</v>
      </c>
      <c r="T7" s="136">
        <v>723221</v>
      </c>
      <c r="U7" s="136">
        <v>715446</v>
      </c>
      <c r="V7" s="136">
        <v>718750</v>
      </c>
      <c r="W7" s="136">
        <v>724287</v>
      </c>
      <c r="X7" s="136">
        <v>721116</v>
      </c>
      <c r="Y7" s="136">
        <v>709685</v>
      </c>
      <c r="Z7" s="136">
        <v>715023</v>
      </c>
      <c r="AA7" s="136">
        <v>732320</v>
      </c>
      <c r="AB7" s="136">
        <v>750117</v>
      </c>
      <c r="AC7" s="136">
        <v>769323</v>
      </c>
      <c r="AD7" s="136">
        <v>784655</v>
      </c>
    </row>
    <row r="8" spans="1:30" s="19" customFormat="1" ht="12" customHeight="1">
      <c r="A8" s="137" t="s">
        <v>235</v>
      </c>
      <c r="B8" s="138">
        <v>118661</v>
      </c>
      <c r="C8" s="138">
        <v>121568</v>
      </c>
      <c r="D8" s="138">
        <v>123720</v>
      </c>
      <c r="E8" s="138">
        <v>125580</v>
      </c>
      <c r="F8" s="138">
        <v>128383</v>
      </c>
      <c r="G8" s="138">
        <v>131929</v>
      </c>
      <c r="H8" s="138">
        <v>132313</v>
      </c>
      <c r="I8" s="138">
        <v>133338</v>
      </c>
      <c r="J8" s="138">
        <v>133976</v>
      </c>
      <c r="K8" s="138">
        <v>136919</v>
      </c>
      <c r="L8" s="138">
        <v>140355</v>
      </c>
      <c r="M8" s="138">
        <v>145295</v>
      </c>
      <c r="N8" s="138">
        <v>148645</v>
      </c>
      <c r="O8" s="138">
        <v>151566</v>
      </c>
      <c r="P8" s="138">
        <v>156110</v>
      </c>
      <c r="Q8" s="138">
        <v>160307</v>
      </c>
      <c r="R8" s="138">
        <v>163908</v>
      </c>
      <c r="S8" s="138">
        <v>166039</v>
      </c>
      <c r="T8" s="138">
        <v>167101</v>
      </c>
      <c r="U8" s="138">
        <v>163410</v>
      </c>
      <c r="V8" s="138">
        <v>167360</v>
      </c>
      <c r="W8" s="138">
        <v>170111</v>
      </c>
      <c r="X8" s="138">
        <v>171541</v>
      </c>
      <c r="Y8" s="138">
        <v>171841</v>
      </c>
      <c r="Z8" s="138">
        <v>177905</v>
      </c>
      <c r="AA8" s="138">
        <v>179856</v>
      </c>
      <c r="AB8" s="138">
        <v>183788</v>
      </c>
      <c r="AC8" s="138">
        <v>185854</v>
      </c>
      <c r="AD8" s="138">
        <v>186585</v>
      </c>
    </row>
    <row r="9" spans="1:30" s="19" customFormat="1" ht="12" customHeight="1">
      <c r="A9" s="135" t="s">
        <v>236</v>
      </c>
      <c r="B9" s="136">
        <v>64538</v>
      </c>
      <c r="C9" s="136">
        <v>66474</v>
      </c>
      <c r="D9" s="136">
        <v>72627</v>
      </c>
      <c r="E9" s="136">
        <v>74201</v>
      </c>
      <c r="F9" s="136">
        <v>77716</v>
      </c>
      <c r="G9" s="136">
        <v>76508</v>
      </c>
      <c r="H9" s="136">
        <v>78551</v>
      </c>
      <c r="I9" s="136">
        <v>81630</v>
      </c>
      <c r="J9" s="136">
        <v>80570</v>
      </c>
      <c r="K9" s="136">
        <v>77938</v>
      </c>
      <c r="L9" s="136">
        <v>77173</v>
      </c>
      <c r="M9" s="136">
        <v>79504</v>
      </c>
      <c r="N9" s="136">
        <v>86627</v>
      </c>
      <c r="O9" s="136">
        <v>86507</v>
      </c>
      <c r="P9" s="136">
        <v>72243</v>
      </c>
      <c r="Q9" s="136">
        <v>82846</v>
      </c>
      <c r="R9" s="136">
        <v>88381</v>
      </c>
      <c r="S9" s="136">
        <v>99092</v>
      </c>
      <c r="T9" s="136">
        <v>109634</v>
      </c>
      <c r="U9" s="136">
        <v>109175</v>
      </c>
      <c r="V9" s="136">
        <v>111448</v>
      </c>
      <c r="W9" s="136">
        <v>112088</v>
      </c>
      <c r="X9" s="136">
        <v>111234</v>
      </c>
      <c r="Y9" s="136">
        <v>110768</v>
      </c>
      <c r="Z9" s="136">
        <v>112225</v>
      </c>
      <c r="AA9" s="136">
        <v>116748</v>
      </c>
      <c r="AB9" s="136">
        <v>119880</v>
      </c>
      <c r="AC9" s="136">
        <v>123366</v>
      </c>
      <c r="AD9" s="136">
        <v>123639</v>
      </c>
    </row>
    <row r="10" spans="1:30" s="19" customFormat="1" ht="12" customHeight="1">
      <c r="A10" s="137" t="s">
        <v>237</v>
      </c>
      <c r="B10" s="138">
        <v>40694</v>
      </c>
      <c r="C10" s="138">
        <v>43775</v>
      </c>
      <c r="D10" s="138">
        <v>45317</v>
      </c>
      <c r="E10" s="138">
        <v>48848</v>
      </c>
      <c r="F10" s="138">
        <v>54175</v>
      </c>
      <c r="G10" s="138">
        <v>55238</v>
      </c>
      <c r="H10" s="138">
        <v>53819</v>
      </c>
      <c r="I10" s="138">
        <v>48660</v>
      </c>
      <c r="J10" s="138">
        <v>58197</v>
      </c>
      <c r="K10" s="138">
        <v>61022</v>
      </c>
      <c r="L10" s="138">
        <v>70295</v>
      </c>
      <c r="M10" s="138">
        <v>69567</v>
      </c>
      <c r="N10" s="138">
        <v>78858</v>
      </c>
      <c r="O10" s="138">
        <v>93418</v>
      </c>
      <c r="P10" s="138">
        <v>102290</v>
      </c>
      <c r="Q10" s="138">
        <v>107644</v>
      </c>
      <c r="R10" s="138">
        <v>113289</v>
      </c>
      <c r="S10" s="138">
        <v>108400</v>
      </c>
      <c r="T10" s="138">
        <v>114227</v>
      </c>
      <c r="U10" s="138">
        <v>114119</v>
      </c>
      <c r="V10" s="138">
        <v>114094</v>
      </c>
      <c r="W10" s="138">
        <v>120038</v>
      </c>
      <c r="X10" s="138">
        <v>116980</v>
      </c>
      <c r="Y10" s="138">
        <v>108242</v>
      </c>
      <c r="Z10" s="138">
        <v>97869</v>
      </c>
      <c r="AA10" s="138">
        <v>98943</v>
      </c>
      <c r="AB10" s="138">
        <v>100143</v>
      </c>
      <c r="AC10" s="138">
        <v>101296</v>
      </c>
      <c r="AD10" s="138">
        <v>101412</v>
      </c>
    </row>
    <row r="11" spans="1:30" s="19" customFormat="1" ht="12" customHeight="1">
      <c r="A11" s="135" t="s">
        <v>238</v>
      </c>
      <c r="B11" s="136">
        <v>30447</v>
      </c>
      <c r="C11" s="136">
        <v>34029</v>
      </c>
      <c r="D11" s="136">
        <v>35202</v>
      </c>
      <c r="E11" s="136">
        <v>38269</v>
      </c>
      <c r="F11" s="136">
        <v>40938</v>
      </c>
      <c r="G11" s="136">
        <v>50772</v>
      </c>
      <c r="H11" s="136">
        <v>54360</v>
      </c>
      <c r="I11" s="136">
        <v>62672</v>
      </c>
      <c r="J11" s="136">
        <v>59896</v>
      </c>
      <c r="K11" s="136">
        <v>60310</v>
      </c>
      <c r="L11" s="136">
        <v>64548</v>
      </c>
      <c r="M11" s="136">
        <v>69009</v>
      </c>
      <c r="N11" s="136">
        <v>71269</v>
      </c>
      <c r="O11" s="136">
        <v>76478</v>
      </c>
      <c r="P11" s="136">
        <v>82379</v>
      </c>
      <c r="Q11" s="136">
        <v>81517</v>
      </c>
      <c r="R11" s="136">
        <v>81533</v>
      </c>
      <c r="S11" s="136">
        <v>77703</v>
      </c>
      <c r="T11" s="136">
        <v>74475</v>
      </c>
      <c r="U11" s="136">
        <v>83903</v>
      </c>
      <c r="V11" s="136">
        <v>87952</v>
      </c>
      <c r="W11" s="136">
        <v>84416</v>
      </c>
      <c r="X11" s="136">
        <v>83863</v>
      </c>
      <c r="Y11" s="136">
        <v>88994</v>
      </c>
      <c r="Z11" s="136">
        <v>89645</v>
      </c>
      <c r="AA11" s="136">
        <v>90029</v>
      </c>
      <c r="AB11" s="136">
        <v>92279</v>
      </c>
      <c r="AC11" s="136">
        <v>95922</v>
      </c>
      <c r="AD11" s="136">
        <v>98059</v>
      </c>
    </row>
    <row r="12" spans="1:30" s="19" customFormat="1" ht="12" customHeight="1">
      <c r="A12" s="135" t="s">
        <v>239</v>
      </c>
      <c r="B12" s="136">
        <v>12804</v>
      </c>
      <c r="C12" s="136">
        <v>14074</v>
      </c>
      <c r="D12" s="136">
        <v>15437</v>
      </c>
      <c r="E12" s="136">
        <v>17455</v>
      </c>
      <c r="F12" s="136">
        <v>18402</v>
      </c>
      <c r="G12" s="136">
        <v>19306</v>
      </c>
      <c r="H12" s="136">
        <v>20142</v>
      </c>
      <c r="I12" s="136">
        <v>19845</v>
      </c>
      <c r="J12" s="136">
        <v>17896</v>
      </c>
      <c r="K12" s="136">
        <v>19505</v>
      </c>
      <c r="L12" s="136">
        <v>19226</v>
      </c>
      <c r="M12" s="136">
        <v>21320</v>
      </c>
      <c r="N12" s="136">
        <v>20882</v>
      </c>
      <c r="O12" s="136">
        <v>24146</v>
      </c>
      <c r="P12" s="136">
        <v>25362</v>
      </c>
      <c r="Q12" s="136">
        <v>24908</v>
      </c>
      <c r="R12" s="136">
        <v>25710</v>
      </c>
      <c r="S12" s="136">
        <v>26777</v>
      </c>
      <c r="T12" s="136">
        <v>29388</v>
      </c>
      <c r="U12" s="136">
        <v>33577</v>
      </c>
      <c r="V12" s="136">
        <v>36100</v>
      </c>
      <c r="W12" s="136">
        <v>41296</v>
      </c>
      <c r="X12" s="136">
        <v>42851</v>
      </c>
      <c r="Y12" s="136">
        <v>43773</v>
      </c>
      <c r="Z12" s="136">
        <v>46570</v>
      </c>
      <c r="AA12" s="136">
        <v>47019</v>
      </c>
      <c r="AB12" s="136">
        <v>44770</v>
      </c>
      <c r="AC12" s="136">
        <v>46171</v>
      </c>
      <c r="AD12" s="136">
        <v>48872</v>
      </c>
    </row>
    <row r="13" spans="1:30" s="19" customFormat="1" ht="12" customHeight="1">
      <c r="A13" s="137" t="s">
        <v>240</v>
      </c>
      <c r="B13" s="138">
        <v>37174</v>
      </c>
      <c r="C13" s="138">
        <v>34722</v>
      </c>
      <c r="D13" s="138">
        <v>38953</v>
      </c>
      <c r="E13" s="138">
        <v>38451</v>
      </c>
      <c r="F13" s="138">
        <v>40898</v>
      </c>
      <c r="G13" s="138">
        <v>39946</v>
      </c>
      <c r="H13" s="138">
        <v>45531</v>
      </c>
      <c r="I13" s="138">
        <v>49721</v>
      </c>
      <c r="J13" s="138">
        <v>38681</v>
      </c>
      <c r="K13" s="138">
        <v>41471</v>
      </c>
      <c r="L13" s="138">
        <v>46729</v>
      </c>
      <c r="M13" s="138">
        <v>50908</v>
      </c>
      <c r="N13" s="138">
        <v>54481</v>
      </c>
      <c r="O13" s="138">
        <v>52914</v>
      </c>
      <c r="P13" s="138">
        <v>55784</v>
      </c>
      <c r="Q13" s="138">
        <v>49687</v>
      </c>
      <c r="R13" s="138">
        <v>51258</v>
      </c>
      <c r="S13" s="138">
        <v>50223</v>
      </c>
      <c r="T13" s="138">
        <v>48624</v>
      </c>
      <c r="U13" s="138">
        <v>45675</v>
      </c>
      <c r="V13" s="138">
        <v>45782</v>
      </c>
      <c r="W13" s="138">
        <v>44315</v>
      </c>
      <c r="X13" s="138">
        <v>43677</v>
      </c>
      <c r="Y13" s="138">
        <v>43029</v>
      </c>
      <c r="Z13" s="138">
        <v>43964</v>
      </c>
      <c r="AA13" s="138">
        <v>44704</v>
      </c>
      <c r="AB13" s="138">
        <v>45035</v>
      </c>
      <c r="AC13" s="138">
        <v>47157</v>
      </c>
      <c r="AD13" s="138">
        <v>50839</v>
      </c>
    </row>
    <row r="14" spans="1:30" s="19" customFormat="1" ht="12" customHeight="1">
      <c r="A14" s="135" t="s">
        <v>241</v>
      </c>
      <c r="B14" s="136">
        <v>51250</v>
      </c>
      <c r="C14" s="136">
        <v>53395</v>
      </c>
      <c r="D14" s="136">
        <v>55314</v>
      </c>
      <c r="E14" s="136">
        <v>57684</v>
      </c>
      <c r="F14" s="136">
        <v>61997</v>
      </c>
      <c r="G14" s="136">
        <v>65750</v>
      </c>
      <c r="H14" s="136">
        <v>69461</v>
      </c>
      <c r="I14" s="136">
        <v>68936</v>
      </c>
      <c r="J14" s="136">
        <v>77817</v>
      </c>
      <c r="K14" s="136">
        <v>83192</v>
      </c>
      <c r="L14" s="136">
        <v>80553</v>
      </c>
      <c r="M14" s="136">
        <v>84621</v>
      </c>
      <c r="N14" s="136">
        <v>87623</v>
      </c>
      <c r="O14" s="136">
        <v>98338</v>
      </c>
      <c r="P14" s="136">
        <v>102601</v>
      </c>
      <c r="Q14" s="136">
        <v>107729</v>
      </c>
      <c r="R14" s="136">
        <v>107126</v>
      </c>
      <c r="S14" s="136">
        <v>107036</v>
      </c>
      <c r="T14" s="136">
        <v>108241</v>
      </c>
      <c r="U14" s="136">
        <v>102290</v>
      </c>
      <c r="V14" s="136">
        <v>97294</v>
      </c>
      <c r="W14" s="136">
        <v>96571</v>
      </c>
      <c r="X14" s="136">
        <v>96119</v>
      </c>
      <c r="Y14" s="136">
        <v>91233</v>
      </c>
      <c r="Z14" s="136">
        <v>92796</v>
      </c>
      <c r="AA14" s="136">
        <v>97560</v>
      </c>
      <c r="AB14" s="136">
        <v>103191</v>
      </c>
      <c r="AC14" s="136">
        <v>106574</v>
      </c>
      <c r="AD14" s="136">
        <v>108589</v>
      </c>
    </row>
    <row r="15" spans="1:30" s="19" customFormat="1" ht="12" customHeight="1">
      <c r="A15" s="135" t="s">
        <v>242</v>
      </c>
      <c r="B15" s="136">
        <v>8708</v>
      </c>
      <c r="C15" s="136">
        <v>9866</v>
      </c>
      <c r="D15" s="136">
        <v>11375</v>
      </c>
      <c r="E15" s="136">
        <v>13454</v>
      </c>
      <c r="F15" s="136">
        <v>16292</v>
      </c>
      <c r="G15" s="136">
        <v>17484</v>
      </c>
      <c r="H15" s="136">
        <v>18590</v>
      </c>
      <c r="I15" s="136">
        <v>19662</v>
      </c>
      <c r="J15" s="136">
        <v>20009</v>
      </c>
      <c r="K15" s="136">
        <v>20981</v>
      </c>
      <c r="L15" s="136">
        <v>23217</v>
      </c>
      <c r="M15" s="136">
        <v>24825</v>
      </c>
      <c r="N15" s="136">
        <v>25904</v>
      </c>
      <c r="O15" s="136">
        <v>27183</v>
      </c>
      <c r="P15" s="136">
        <v>28807</v>
      </c>
      <c r="Q15" s="136">
        <v>30354</v>
      </c>
      <c r="R15" s="136">
        <v>29489</v>
      </c>
      <c r="S15" s="136">
        <v>31720</v>
      </c>
      <c r="T15" s="136">
        <v>33497</v>
      </c>
      <c r="U15" s="136">
        <v>32453</v>
      </c>
      <c r="V15" s="136">
        <v>34237</v>
      </c>
      <c r="W15" s="136">
        <v>32985</v>
      </c>
      <c r="X15" s="136">
        <v>32157</v>
      </c>
      <c r="Y15" s="136">
        <v>32549</v>
      </c>
      <c r="Z15" s="136">
        <v>32050</v>
      </c>
      <c r="AA15" s="136">
        <v>32059</v>
      </c>
      <c r="AB15" s="136">
        <v>31656</v>
      </c>
      <c r="AC15" s="136">
        <v>32152</v>
      </c>
      <c r="AD15" s="136">
        <v>31656</v>
      </c>
    </row>
    <row r="16" spans="1:30" s="19" customFormat="1" ht="12" customHeight="1">
      <c r="A16" s="137" t="s">
        <v>243</v>
      </c>
      <c r="B16" s="136">
        <v>25301</v>
      </c>
      <c r="C16" s="136">
        <v>24083</v>
      </c>
      <c r="D16" s="136">
        <v>25138</v>
      </c>
      <c r="E16" s="136">
        <v>26639</v>
      </c>
      <c r="F16" s="136">
        <v>27207</v>
      </c>
      <c r="G16" s="136">
        <v>29028</v>
      </c>
      <c r="H16" s="136">
        <v>32460</v>
      </c>
      <c r="I16" s="136">
        <v>33360</v>
      </c>
      <c r="J16" s="136">
        <v>34564</v>
      </c>
      <c r="K16" s="136">
        <v>34527</v>
      </c>
      <c r="L16" s="136">
        <v>36991</v>
      </c>
      <c r="M16" s="136">
        <v>39372</v>
      </c>
      <c r="N16" s="136">
        <v>41594</v>
      </c>
      <c r="O16" s="136">
        <v>43239</v>
      </c>
      <c r="P16" s="136">
        <v>43636</v>
      </c>
      <c r="Q16" s="136">
        <v>42980</v>
      </c>
      <c r="R16" s="136">
        <v>43712</v>
      </c>
      <c r="S16" s="136">
        <v>43221</v>
      </c>
      <c r="T16" s="136">
        <v>42686</v>
      </c>
      <c r="U16" s="136">
        <v>42174</v>
      </c>
      <c r="V16" s="136">
        <v>41095</v>
      </c>
      <c r="W16" s="136">
        <v>41563</v>
      </c>
      <c r="X16" s="136">
        <v>41048</v>
      </c>
      <c r="Y16" s="136">
        <v>41490</v>
      </c>
      <c r="Z16" s="136">
        <v>42138</v>
      </c>
      <c r="AA16" s="136">
        <v>43484</v>
      </c>
      <c r="AB16" s="136">
        <v>44739</v>
      </c>
      <c r="AC16" s="136">
        <v>45039</v>
      </c>
      <c r="AD16" s="136">
        <v>47733</v>
      </c>
    </row>
    <row r="17" spans="1:30" s="19" customFormat="1" ht="12" customHeight="1">
      <c r="A17" s="137" t="s">
        <v>244</v>
      </c>
      <c r="B17" s="138">
        <v>52457</v>
      </c>
      <c r="C17" s="138">
        <v>53917</v>
      </c>
      <c r="D17" s="138">
        <v>59036</v>
      </c>
      <c r="E17" s="138">
        <v>65865</v>
      </c>
      <c r="F17" s="138">
        <v>69844</v>
      </c>
      <c r="G17" s="138">
        <v>80260</v>
      </c>
      <c r="H17" s="138">
        <v>83256</v>
      </c>
      <c r="I17" s="138">
        <v>95774</v>
      </c>
      <c r="J17" s="138">
        <v>70333</v>
      </c>
      <c r="K17" s="138">
        <v>80175</v>
      </c>
      <c r="L17" s="138">
        <v>87536</v>
      </c>
      <c r="M17" s="138">
        <v>93146</v>
      </c>
      <c r="N17" s="138">
        <v>108043</v>
      </c>
      <c r="O17" s="138">
        <v>115432</v>
      </c>
      <c r="P17" s="138">
        <v>132299</v>
      </c>
      <c r="Q17" s="138">
        <v>153241</v>
      </c>
      <c r="R17" s="138">
        <v>162594</v>
      </c>
      <c r="S17" s="138">
        <v>155932</v>
      </c>
      <c r="T17" s="138">
        <v>162487</v>
      </c>
      <c r="U17" s="138">
        <v>167722</v>
      </c>
      <c r="V17" s="138">
        <v>184426</v>
      </c>
      <c r="W17" s="138">
        <v>186507</v>
      </c>
      <c r="X17" s="138">
        <v>198597</v>
      </c>
      <c r="Y17" s="138">
        <v>204546</v>
      </c>
      <c r="Z17" s="138">
        <v>207912</v>
      </c>
      <c r="AA17" s="138">
        <v>209597</v>
      </c>
      <c r="AB17" s="138">
        <v>210302</v>
      </c>
      <c r="AC17" s="138">
        <v>211727</v>
      </c>
      <c r="AD17" s="138">
        <v>218404</v>
      </c>
    </row>
    <row r="18" spans="1:30" s="15" customFormat="1" ht="12" customHeight="1">
      <c r="A18" s="134" t="s">
        <v>245</v>
      </c>
      <c r="B18" s="139">
        <v>93495</v>
      </c>
      <c r="C18" s="139">
        <v>99820</v>
      </c>
      <c r="D18" s="139">
        <v>109008</v>
      </c>
      <c r="E18" s="139">
        <v>120443</v>
      </c>
      <c r="F18" s="139">
        <v>122798</v>
      </c>
      <c r="G18" s="139">
        <v>141865</v>
      </c>
      <c r="H18" s="139">
        <v>159865</v>
      </c>
      <c r="I18" s="139">
        <v>162585</v>
      </c>
      <c r="J18" s="139">
        <v>156924</v>
      </c>
      <c r="K18" s="139">
        <v>151088</v>
      </c>
      <c r="L18" s="139">
        <v>164226</v>
      </c>
      <c r="M18" s="139">
        <v>171890</v>
      </c>
      <c r="N18" s="139">
        <v>171973</v>
      </c>
      <c r="O18" s="139">
        <v>189869</v>
      </c>
      <c r="P18" s="139">
        <v>194343</v>
      </c>
      <c r="Q18" s="139">
        <v>214431</v>
      </c>
      <c r="R18" s="139">
        <v>217389</v>
      </c>
      <c r="S18" s="139">
        <v>225628</v>
      </c>
      <c r="T18" s="139">
        <v>233823</v>
      </c>
      <c r="U18" s="139">
        <v>209325</v>
      </c>
      <c r="V18" s="139">
        <v>210095</v>
      </c>
      <c r="W18" s="139">
        <v>208220</v>
      </c>
      <c r="X18" s="139">
        <v>214424</v>
      </c>
      <c r="Y18" s="139">
        <v>208513</v>
      </c>
      <c r="Z18" s="139">
        <v>204218</v>
      </c>
      <c r="AA18" s="139">
        <v>207397</v>
      </c>
      <c r="AB18" s="139">
        <v>200544</v>
      </c>
      <c r="AC18" s="139">
        <v>199362</v>
      </c>
      <c r="AD18" s="139">
        <v>195512</v>
      </c>
    </row>
    <row r="19" spans="1:30" s="142" customFormat="1" ht="12" customHeight="1">
      <c r="A19" s="140" t="s">
        <v>246</v>
      </c>
      <c r="B19" s="141">
        <v>41495</v>
      </c>
      <c r="C19" s="141">
        <v>45647</v>
      </c>
      <c r="D19" s="141">
        <v>51031</v>
      </c>
      <c r="E19" s="141">
        <v>57439</v>
      </c>
      <c r="F19" s="141">
        <v>56091</v>
      </c>
      <c r="G19" s="141">
        <v>73044</v>
      </c>
      <c r="H19" s="141">
        <v>83281</v>
      </c>
      <c r="I19" s="141">
        <v>89315</v>
      </c>
      <c r="J19" s="141">
        <v>97048</v>
      </c>
      <c r="K19" s="141">
        <v>96669</v>
      </c>
      <c r="L19" s="141">
        <v>108272</v>
      </c>
      <c r="M19" s="141">
        <v>114856</v>
      </c>
      <c r="N19" s="141">
        <v>115394</v>
      </c>
      <c r="O19" s="141">
        <v>131874</v>
      </c>
      <c r="P19" s="141">
        <v>132646</v>
      </c>
      <c r="Q19" s="141">
        <v>151607</v>
      </c>
      <c r="R19" s="141">
        <v>164315</v>
      </c>
      <c r="S19" s="141">
        <v>172666</v>
      </c>
      <c r="T19" s="141">
        <v>178813</v>
      </c>
      <c r="U19" s="141">
        <v>158516</v>
      </c>
      <c r="V19" s="141">
        <v>154927</v>
      </c>
      <c r="W19" s="141">
        <v>150952</v>
      </c>
      <c r="X19" s="141">
        <v>159802</v>
      </c>
      <c r="Y19" s="141">
        <v>151743</v>
      </c>
      <c r="Z19" s="141">
        <v>145087</v>
      </c>
      <c r="AA19" s="141">
        <v>147805</v>
      </c>
      <c r="AB19" s="141">
        <v>142333</v>
      </c>
      <c r="AC19" s="141">
        <v>141438</v>
      </c>
      <c r="AD19" s="141">
        <v>137816</v>
      </c>
    </row>
    <row r="20" spans="1:30" s="142" customFormat="1" ht="12" customHeight="1">
      <c r="A20" s="140" t="s">
        <v>247</v>
      </c>
      <c r="B20" s="141">
        <v>60956</v>
      </c>
      <c r="C20" s="141">
        <v>62589</v>
      </c>
      <c r="D20" s="141">
        <v>66225</v>
      </c>
      <c r="E20" s="141">
        <v>71267</v>
      </c>
      <c r="F20" s="141">
        <v>77159</v>
      </c>
      <c r="G20" s="141">
        <v>75619</v>
      </c>
      <c r="H20" s="141">
        <v>83694</v>
      </c>
      <c r="I20" s="141">
        <v>77974</v>
      </c>
      <c r="J20" s="141">
        <v>61079</v>
      </c>
      <c r="K20" s="141">
        <v>55002</v>
      </c>
      <c r="L20" s="141">
        <v>56091</v>
      </c>
      <c r="M20" s="141">
        <v>57038</v>
      </c>
      <c r="N20" s="141">
        <v>56579</v>
      </c>
      <c r="O20" s="141">
        <v>57995</v>
      </c>
      <c r="P20" s="141">
        <v>61624</v>
      </c>
      <c r="Q20" s="141">
        <v>62890</v>
      </c>
      <c r="R20" s="141">
        <v>53781</v>
      </c>
      <c r="S20" s="141">
        <v>54010</v>
      </c>
      <c r="T20" s="141">
        <v>56077</v>
      </c>
      <c r="U20" s="141">
        <v>51503</v>
      </c>
      <c r="V20" s="141">
        <v>54951</v>
      </c>
      <c r="W20" s="141">
        <v>56608</v>
      </c>
      <c r="X20" s="141">
        <v>54785</v>
      </c>
      <c r="Y20" s="141">
        <v>56158</v>
      </c>
      <c r="Z20" s="141">
        <v>57704</v>
      </c>
      <c r="AA20" s="141">
        <v>58224</v>
      </c>
      <c r="AB20" s="141">
        <v>56794</v>
      </c>
      <c r="AC20" s="141">
        <v>56500</v>
      </c>
      <c r="AD20" s="141">
        <v>56012</v>
      </c>
    </row>
    <row r="21" spans="1:30" s="15" customFormat="1" ht="12" customHeight="1">
      <c r="A21" s="134" t="s">
        <v>248</v>
      </c>
      <c r="B21" s="139">
        <v>160028</v>
      </c>
      <c r="C21" s="139">
        <v>153751</v>
      </c>
      <c r="D21" s="139">
        <v>169537</v>
      </c>
      <c r="E21" s="139">
        <v>186875</v>
      </c>
      <c r="F21" s="139">
        <v>198997</v>
      </c>
      <c r="G21" s="139">
        <v>212169</v>
      </c>
      <c r="H21" s="139">
        <v>223068</v>
      </c>
      <c r="I21" s="139">
        <v>208914</v>
      </c>
      <c r="J21" s="139">
        <v>200979</v>
      </c>
      <c r="K21" s="139">
        <v>214610</v>
      </c>
      <c r="L21" s="139">
        <v>221806</v>
      </c>
      <c r="M21" s="139">
        <v>233290</v>
      </c>
      <c r="N21" s="139">
        <v>237638</v>
      </c>
      <c r="O21" s="139">
        <v>245887</v>
      </c>
      <c r="P21" s="139">
        <v>251552</v>
      </c>
      <c r="Q21" s="139">
        <v>269618</v>
      </c>
      <c r="R21" s="139">
        <v>287689</v>
      </c>
      <c r="S21" s="139">
        <v>296764</v>
      </c>
      <c r="T21" s="139">
        <v>303102</v>
      </c>
      <c r="U21" s="139">
        <v>288463</v>
      </c>
      <c r="V21" s="139">
        <v>291924</v>
      </c>
      <c r="W21" s="139">
        <v>301228</v>
      </c>
      <c r="X21" s="139">
        <v>300378</v>
      </c>
      <c r="Y21" s="139">
        <v>290835</v>
      </c>
      <c r="Z21" s="139">
        <v>284688</v>
      </c>
      <c r="AA21" s="139">
        <v>288308</v>
      </c>
      <c r="AB21" s="139">
        <v>295285</v>
      </c>
      <c r="AC21" s="139">
        <v>301711</v>
      </c>
      <c r="AD21" s="139">
        <v>305382</v>
      </c>
    </row>
    <row r="22" spans="1:30" s="19" customFormat="1" ht="12" customHeight="1">
      <c r="A22" s="116" t="s">
        <v>249</v>
      </c>
      <c r="B22" s="138">
        <v>146498</v>
      </c>
      <c r="C22" s="138">
        <v>138287</v>
      </c>
      <c r="D22" s="138">
        <v>152078</v>
      </c>
      <c r="E22" s="138">
        <v>168790</v>
      </c>
      <c r="F22" s="138">
        <v>180093</v>
      </c>
      <c r="G22" s="138">
        <v>192905</v>
      </c>
      <c r="H22" s="138">
        <v>203280</v>
      </c>
      <c r="I22" s="138">
        <v>190921</v>
      </c>
      <c r="J22" s="138">
        <v>185578</v>
      </c>
      <c r="K22" s="138">
        <v>198915</v>
      </c>
      <c r="L22" s="138">
        <v>205207</v>
      </c>
      <c r="M22" s="138">
        <v>216693</v>
      </c>
      <c r="N22" s="138">
        <v>220923</v>
      </c>
      <c r="O22" s="138">
        <v>227459</v>
      </c>
      <c r="P22" s="138">
        <v>231390</v>
      </c>
      <c r="Q22" s="138">
        <v>248365</v>
      </c>
      <c r="R22" s="138">
        <v>265325</v>
      </c>
      <c r="S22" s="138">
        <v>274930</v>
      </c>
      <c r="T22" s="138">
        <v>280313</v>
      </c>
      <c r="U22" s="138">
        <v>264516</v>
      </c>
      <c r="V22" s="138">
        <v>266488</v>
      </c>
      <c r="W22" s="138">
        <v>273580</v>
      </c>
      <c r="X22" s="138">
        <v>272580</v>
      </c>
      <c r="Y22" s="138">
        <v>261070</v>
      </c>
      <c r="Z22" s="138">
        <v>253849</v>
      </c>
      <c r="AA22" s="138">
        <v>255767</v>
      </c>
      <c r="AB22" s="138">
        <v>262045</v>
      </c>
      <c r="AC22" s="138">
        <v>267815</v>
      </c>
      <c r="AD22" s="138">
        <v>270849</v>
      </c>
    </row>
    <row r="23" spans="1:30" s="142" customFormat="1" ht="12" customHeight="1">
      <c r="A23" s="140" t="s">
        <v>250</v>
      </c>
      <c r="B23" s="141">
        <v>13456</v>
      </c>
      <c r="C23" s="141">
        <v>15093</v>
      </c>
      <c r="D23" s="141">
        <v>16995</v>
      </c>
      <c r="E23" s="141">
        <v>17741</v>
      </c>
      <c r="F23" s="141">
        <v>18585</v>
      </c>
      <c r="G23" s="141">
        <v>19034</v>
      </c>
      <c r="H23" s="141">
        <v>19591</v>
      </c>
      <c r="I23" s="141">
        <v>17851</v>
      </c>
      <c r="J23" s="141">
        <v>15338</v>
      </c>
      <c r="K23" s="141">
        <v>15681</v>
      </c>
      <c r="L23" s="141">
        <v>16566</v>
      </c>
      <c r="M23" s="141">
        <v>16594</v>
      </c>
      <c r="N23" s="141">
        <v>16715</v>
      </c>
      <c r="O23" s="141">
        <v>18428</v>
      </c>
      <c r="P23" s="141">
        <v>20215</v>
      </c>
      <c r="Q23" s="141">
        <v>21284</v>
      </c>
      <c r="R23" s="141">
        <v>22372</v>
      </c>
      <c r="S23" s="141">
        <v>21734</v>
      </c>
      <c r="T23" s="141">
        <v>22738</v>
      </c>
      <c r="U23" s="141">
        <v>24210</v>
      </c>
      <c r="V23" s="141">
        <v>25884</v>
      </c>
      <c r="W23" s="141">
        <v>28364</v>
      </c>
      <c r="X23" s="141">
        <v>28558</v>
      </c>
      <c r="Y23" s="141">
        <v>31126</v>
      </c>
      <c r="Z23" s="141">
        <v>32586</v>
      </c>
      <c r="AA23" s="141">
        <v>34659</v>
      </c>
      <c r="AB23" s="141">
        <v>35382</v>
      </c>
      <c r="AC23" s="141">
        <v>36064</v>
      </c>
      <c r="AD23" s="141">
        <v>36798</v>
      </c>
    </row>
    <row r="24" spans="1:30" s="15" customFormat="1" ht="12" customHeight="1">
      <c r="A24" s="134" t="s">
        <v>251</v>
      </c>
      <c r="B24" s="139">
        <v>152656</v>
      </c>
      <c r="C24" s="139">
        <v>169427</v>
      </c>
      <c r="D24" s="139">
        <v>195734</v>
      </c>
      <c r="E24" s="139">
        <v>211387</v>
      </c>
      <c r="F24" s="139">
        <v>226408</v>
      </c>
      <c r="G24" s="139">
        <v>248171</v>
      </c>
      <c r="H24" s="139">
        <v>269024</v>
      </c>
      <c r="I24" s="139">
        <v>297932</v>
      </c>
      <c r="J24" s="139">
        <v>323731</v>
      </c>
      <c r="K24" s="139">
        <v>335646</v>
      </c>
      <c r="L24" s="139">
        <v>348669</v>
      </c>
      <c r="M24" s="139">
        <v>359383</v>
      </c>
      <c r="N24" s="139">
        <v>380007</v>
      </c>
      <c r="O24" s="139">
        <v>402297</v>
      </c>
      <c r="P24" s="139">
        <v>419408</v>
      </c>
      <c r="Q24" s="139">
        <v>436500</v>
      </c>
      <c r="R24" s="139">
        <v>452924</v>
      </c>
      <c r="S24" s="139">
        <v>477007</v>
      </c>
      <c r="T24" s="139">
        <v>477451</v>
      </c>
      <c r="U24" s="139">
        <v>479755</v>
      </c>
      <c r="V24" s="139">
        <v>508519</v>
      </c>
      <c r="W24" s="139">
        <v>522510</v>
      </c>
      <c r="X24" s="139">
        <v>564773</v>
      </c>
      <c r="Y24" s="139">
        <v>574489</v>
      </c>
      <c r="Z24" s="139">
        <v>595425</v>
      </c>
      <c r="AA24" s="139">
        <v>623709</v>
      </c>
      <c r="AB24" s="139">
        <v>650267</v>
      </c>
      <c r="AC24" s="139">
        <v>677513</v>
      </c>
      <c r="AD24" s="139">
        <v>699019</v>
      </c>
    </row>
    <row r="25" spans="1:30" s="142" customFormat="1" ht="12" customHeight="1">
      <c r="A25" s="140" t="s">
        <v>252</v>
      </c>
      <c r="B25" s="141">
        <v>110436</v>
      </c>
      <c r="C25" s="141">
        <v>124808</v>
      </c>
      <c r="D25" s="141">
        <v>146793</v>
      </c>
      <c r="E25" s="141">
        <v>157660</v>
      </c>
      <c r="F25" s="141">
        <v>169430</v>
      </c>
      <c r="G25" s="141">
        <v>186180</v>
      </c>
      <c r="H25" s="141">
        <v>202113</v>
      </c>
      <c r="I25" s="141">
        <v>226579</v>
      </c>
      <c r="J25" s="141">
        <v>250126</v>
      </c>
      <c r="K25" s="141">
        <v>263669</v>
      </c>
      <c r="L25" s="141">
        <v>272567</v>
      </c>
      <c r="M25" s="141">
        <v>277895</v>
      </c>
      <c r="N25" s="141">
        <v>295763</v>
      </c>
      <c r="O25" s="141">
        <v>313547</v>
      </c>
      <c r="P25" s="141">
        <v>326921</v>
      </c>
      <c r="Q25" s="141">
        <v>340050</v>
      </c>
      <c r="R25" s="141">
        <v>351001</v>
      </c>
      <c r="S25" s="141">
        <v>370064</v>
      </c>
      <c r="T25" s="141">
        <v>376795</v>
      </c>
      <c r="U25" s="141">
        <v>375990</v>
      </c>
      <c r="V25" s="141">
        <v>390842</v>
      </c>
      <c r="W25" s="141">
        <v>403902</v>
      </c>
      <c r="X25" s="141">
        <v>422150</v>
      </c>
      <c r="Y25" s="141">
        <v>430276</v>
      </c>
      <c r="Z25" s="141">
        <v>449072</v>
      </c>
      <c r="AA25" s="141">
        <v>467212</v>
      </c>
      <c r="AB25" s="141">
        <v>486142</v>
      </c>
      <c r="AC25" s="141">
        <v>512480</v>
      </c>
      <c r="AD25" s="141">
        <v>532192</v>
      </c>
    </row>
    <row r="26" spans="1:30" s="19" customFormat="1" ht="12" customHeight="1">
      <c r="A26" s="116" t="s">
        <v>253</v>
      </c>
      <c r="B26" s="138">
        <v>44406</v>
      </c>
      <c r="C26" s="138">
        <v>46259</v>
      </c>
      <c r="D26" s="138">
        <v>49951</v>
      </c>
      <c r="E26" s="138">
        <v>55081</v>
      </c>
      <c r="F26" s="138">
        <v>58256</v>
      </c>
      <c r="G26" s="138">
        <v>63245</v>
      </c>
      <c r="H26" s="138">
        <v>68190</v>
      </c>
      <c r="I26" s="138">
        <v>71992</v>
      </c>
      <c r="J26" s="138">
        <v>73431</v>
      </c>
      <c r="K26" s="138">
        <v>71351</v>
      </c>
      <c r="L26" s="138">
        <v>75728</v>
      </c>
      <c r="M26" s="138">
        <v>81538</v>
      </c>
      <c r="N26" s="138">
        <v>84244</v>
      </c>
      <c r="O26" s="138">
        <v>88750</v>
      </c>
      <c r="P26" s="138">
        <v>92488</v>
      </c>
      <c r="Q26" s="138">
        <v>96435</v>
      </c>
      <c r="R26" s="138">
        <v>101704</v>
      </c>
      <c r="S26" s="138">
        <v>106783</v>
      </c>
      <c r="T26" s="138">
        <v>101535</v>
      </c>
      <c r="U26" s="138">
        <v>104119</v>
      </c>
      <c r="V26" s="138">
        <v>116360</v>
      </c>
      <c r="W26" s="138">
        <v>117759</v>
      </c>
      <c r="X26" s="138">
        <v>138686</v>
      </c>
      <c r="Y26" s="138">
        <v>140431</v>
      </c>
      <c r="Z26" s="138">
        <v>143354</v>
      </c>
      <c r="AA26" s="138">
        <v>152299</v>
      </c>
      <c r="AB26" s="138">
        <v>159461</v>
      </c>
      <c r="AC26" s="138">
        <v>161663</v>
      </c>
      <c r="AD26" s="138">
        <v>164157</v>
      </c>
    </row>
    <row r="27" spans="1:30" s="15" customFormat="1" ht="12" customHeight="1">
      <c r="A27" s="134" t="s">
        <v>254</v>
      </c>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spans="1:30" s="15" customFormat="1" ht="12" customHeight="1">
      <c r="A28" s="134" t="s">
        <v>255</v>
      </c>
      <c r="B28" s="139">
        <v>110913</v>
      </c>
      <c r="C28" s="139">
        <v>121409</v>
      </c>
      <c r="D28" s="139">
        <v>128023</v>
      </c>
      <c r="E28" s="139">
        <v>134187</v>
      </c>
      <c r="F28" s="139">
        <v>141021</v>
      </c>
      <c r="G28" s="139">
        <v>150871</v>
      </c>
      <c r="H28" s="139">
        <v>154164</v>
      </c>
      <c r="I28" s="139">
        <v>143235</v>
      </c>
      <c r="J28" s="139">
        <v>127521</v>
      </c>
      <c r="K28" s="139">
        <v>128321</v>
      </c>
      <c r="L28" s="139">
        <v>138430</v>
      </c>
      <c r="M28" s="139">
        <v>148637</v>
      </c>
      <c r="N28" s="139">
        <v>155261</v>
      </c>
      <c r="O28" s="139">
        <v>169097</v>
      </c>
      <c r="P28" s="139">
        <v>184256</v>
      </c>
      <c r="Q28" s="139">
        <v>195010</v>
      </c>
      <c r="R28" s="139">
        <v>208252</v>
      </c>
      <c r="S28" s="139">
        <v>220620</v>
      </c>
      <c r="T28" s="139">
        <v>234898</v>
      </c>
      <c r="U28" s="139">
        <v>221763</v>
      </c>
      <c r="V28" s="139">
        <v>248225</v>
      </c>
      <c r="W28" s="139">
        <v>269523</v>
      </c>
      <c r="X28" s="139">
        <v>288697</v>
      </c>
      <c r="Y28" s="139">
        <v>287094</v>
      </c>
      <c r="Z28" s="139">
        <v>292501</v>
      </c>
      <c r="AA28" s="139">
        <v>301948</v>
      </c>
      <c r="AB28" s="139">
        <v>303081</v>
      </c>
      <c r="AC28" s="139">
        <v>312366</v>
      </c>
      <c r="AD28" s="139">
        <v>328195</v>
      </c>
    </row>
    <row r="29" spans="1:30" s="142" customFormat="1" ht="12" customHeight="1">
      <c r="A29" s="140" t="s">
        <v>256</v>
      </c>
      <c r="B29" s="141">
        <v>34100</v>
      </c>
      <c r="C29" s="141">
        <v>38816</v>
      </c>
      <c r="D29" s="141">
        <v>38539</v>
      </c>
      <c r="E29" s="141">
        <v>40674</v>
      </c>
      <c r="F29" s="141">
        <v>43117</v>
      </c>
      <c r="G29" s="141">
        <v>41523</v>
      </c>
      <c r="H29" s="141">
        <v>41025</v>
      </c>
      <c r="I29" s="141">
        <v>30984</v>
      </c>
      <c r="J29" s="141">
        <v>22357</v>
      </c>
      <c r="K29" s="141">
        <v>19359</v>
      </c>
      <c r="L29" s="141">
        <v>21260</v>
      </c>
      <c r="M29" s="141">
        <v>26144</v>
      </c>
      <c r="N29" s="141">
        <v>26871</v>
      </c>
      <c r="O29" s="141">
        <v>29103</v>
      </c>
      <c r="P29" s="141">
        <v>31355</v>
      </c>
      <c r="Q29" s="141">
        <v>24454</v>
      </c>
      <c r="R29" s="141">
        <v>24823</v>
      </c>
      <c r="S29" s="141">
        <v>26051</v>
      </c>
      <c r="T29" s="141">
        <v>27133</v>
      </c>
      <c r="U29" s="141">
        <v>25240</v>
      </c>
      <c r="V29" s="141">
        <v>25334</v>
      </c>
      <c r="W29" s="141">
        <v>24717</v>
      </c>
      <c r="X29" s="141">
        <v>25685</v>
      </c>
      <c r="Y29" s="141">
        <v>26116</v>
      </c>
      <c r="Z29" s="141">
        <v>25748</v>
      </c>
      <c r="AA29" s="141">
        <v>26629</v>
      </c>
      <c r="AB29" s="141">
        <v>26326</v>
      </c>
      <c r="AC29" s="141">
        <v>27388</v>
      </c>
      <c r="AD29" s="141">
        <v>29416</v>
      </c>
    </row>
    <row r="30" spans="1:30" s="142" customFormat="1" ht="12" customHeight="1">
      <c r="A30" s="140" t="s">
        <v>257</v>
      </c>
      <c r="B30" s="141">
        <v>76149</v>
      </c>
      <c r="C30" s="141">
        <v>81745</v>
      </c>
      <c r="D30" s="141">
        <v>88773</v>
      </c>
      <c r="E30" s="141">
        <v>92748</v>
      </c>
      <c r="F30" s="141">
        <v>97072</v>
      </c>
      <c r="G30" s="141">
        <v>108763</v>
      </c>
      <c r="H30" s="141">
        <v>112619</v>
      </c>
      <c r="I30" s="141">
        <v>112050</v>
      </c>
      <c r="J30" s="141">
        <v>105124</v>
      </c>
      <c r="K30" s="141">
        <v>109029</v>
      </c>
      <c r="L30" s="141">
        <v>117227</v>
      </c>
      <c r="M30" s="141">
        <v>122492</v>
      </c>
      <c r="N30" s="141">
        <v>128390</v>
      </c>
      <c r="O30" s="141">
        <v>139994</v>
      </c>
      <c r="P30" s="141">
        <v>152887</v>
      </c>
      <c r="Q30" s="141">
        <v>170595</v>
      </c>
      <c r="R30" s="141">
        <v>183429</v>
      </c>
      <c r="S30" s="141">
        <v>194557</v>
      </c>
      <c r="T30" s="141">
        <v>207717</v>
      </c>
      <c r="U30" s="141">
        <v>196449</v>
      </c>
      <c r="V30" s="141">
        <v>222586</v>
      </c>
      <c r="W30" s="141">
        <v>244258</v>
      </c>
      <c r="X30" s="141">
        <v>262354</v>
      </c>
      <c r="Y30" s="141">
        <v>260374</v>
      </c>
      <c r="Z30" s="141">
        <v>266047</v>
      </c>
      <c r="AA30" s="141">
        <v>274595</v>
      </c>
      <c r="AB30" s="141">
        <v>275988</v>
      </c>
      <c r="AC30" s="141">
        <v>284212</v>
      </c>
      <c r="AD30" s="141">
        <v>298044</v>
      </c>
    </row>
    <row r="31" spans="1:30" s="104" customFormat="1" ht="12" customHeight="1">
      <c r="A31" s="144" t="s">
        <v>258</v>
      </c>
      <c r="B31" s="133">
        <v>78915</v>
      </c>
      <c r="C31" s="133">
        <v>83699</v>
      </c>
      <c r="D31" s="133">
        <v>91348</v>
      </c>
      <c r="E31" s="133">
        <v>90901</v>
      </c>
      <c r="F31" s="133">
        <v>95234</v>
      </c>
      <c r="G31" s="133">
        <v>110994</v>
      </c>
      <c r="H31" s="133">
        <v>125717</v>
      </c>
      <c r="I31" s="133">
        <v>130735</v>
      </c>
      <c r="J31" s="133">
        <v>114937</v>
      </c>
      <c r="K31" s="133">
        <v>127909</v>
      </c>
      <c r="L31" s="133">
        <v>145090</v>
      </c>
      <c r="M31" s="133">
        <v>160685</v>
      </c>
      <c r="N31" s="133">
        <v>157549</v>
      </c>
      <c r="O31" s="133">
        <v>168442</v>
      </c>
      <c r="P31" s="133">
        <v>191737</v>
      </c>
      <c r="Q31" s="133">
        <v>198415</v>
      </c>
      <c r="R31" s="133">
        <v>213206</v>
      </c>
      <c r="S31" s="133">
        <v>209951</v>
      </c>
      <c r="T31" s="133">
        <v>216987</v>
      </c>
      <c r="U31" s="133">
        <v>212018</v>
      </c>
      <c r="V31" s="133">
        <v>239826</v>
      </c>
      <c r="W31" s="133">
        <v>275700</v>
      </c>
      <c r="X31" s="133">
        <v>288922</v>
      </c>
      <c r="Y31" s="133">
        <v>304290</v>
      </c>
      <c r="Z31" s="133">
        <v>313074</v>
      </c>
      <c r="AA31" s="133">
        <v>323326</v>
      </c>
      <c r="AB31" s="133">
        <v>338618</v>
      </c>
      <c r="AC31" s="133">
        <v>349200</v>
      </c>
      <c r="AD31" s="133">
        <v>367556</v>
      </c>
    </row>
    <row r="32" spans="1:30" s="15" customFormat="1" ht="12" customHeight="1">
      <c r="A32" s="134" t="s">
        <v>259</v>
      </c>
      <c r="B32" s="133">
        <v>252101</v>
      </c>
      <c r="C32" s="133">
        <v>258303</v>
      </c>
      <c r="D32" s="133">
        <v>310494</v>
      </c>
      <c r="E32" s="133">
        <v>356782</v>
      </c>
      <c r="F32" s="133">
        <v>386936</v>
      </c>
      <c r="G32" s="133">
        <v>429863</v>
      </c>
      <c r="H32" s="133">
        <v>444713</v>
      </c>
      <c r="I32" s="133">
        <v>402343</v>
      </c>
      <c r="J32" s="133">
        <v>339008</v>
      </c>
      <c r="K32" s="133">
        <v>373693</v>
      </c>
      <c r="L32" s="133">
        <v>393511</v>
      </c>
      <c r="M32" s="133">
        <v>416849</v>
      </c>
      <c r="N32" s="133">
        <v>455606</v>
      </c>
      <c r="O32" s="133">
        <v>508383</v>
      </c>
      <c r="P32" s="133">
        <v>550964</v>
      </c>
      <c r="Q32" s="133">
        <v>560999</v>
      </c>
      <c r="R32" s="133">
        <v>580379</v>
      </c>
      <c r="S32" s="133">
        <v>574670</v>
      </c>
      <c r="T32" s="133">
        <v>583458</v>
      </c>
      <c r="U32" s="133">
        <v>574749</v>
      </c>
      <c r="V32" s="133">
        <v>653513</v>
      </c>
      <c r="W32" s="133">
        <v>665149</v>
      </c>
      <c r="X32" s="133">
        <v>796273</v>
      </c>
      <c r="Y32" s="133">
        <v>804490</v>
      </c>
      <c r="Z32" s="133">
        <v>713461</v>
      </c>
      <c r="AA32" s="133">
        <v>735203</v>
      </c>
      <c r="AB32" s="133">
        <v>767245</v>
      </c>
      <c r="AC32" s="133">
        <v>830608</v>
      </c>
      <c r="AD32" s="133">
        <v>879799</v>
      </c>
    </row>
    <row r="33" spans="1:30" s="142" customFormat="1" ht="12" customHeight="1">
      <c r="A33" s="140" t="s">
        <v>260</v>
      </c>
      <c r="B33" s="141">
        <v>82817</v>
      </c>
      <c r="C33" s="141">
        <v>77308</v>
      </c>
      <c r="D33" s="141">
        <v>108861</v>
      </c>
      <c r="E33" s="141">
        <v>134385</v>
      </c>
      <c r="F33" s="141">
        <v>144485</v>
      </c>
      <c r="G33" s="141">
        <v>169263</v>
      </c>
      <c r="H33" s="141">
        <v>165697</v>
      </c>
      <c r="I33" s="141">
        <v>118588</v>
      </c>
      <c r="J33" s="141">
        <v>54694</v>
      </c>
      <c r="K33" s="141">
        <v>76590</v>
      </c>
      <c r="L33" s="141">
        <v>88896</v>
      </c>
      <c r="M33" s="141">
        <v>102672</v>
      </c>
      <c r="N33" s="141">
        <v>130737</v>
      </c>
      <c r="O33" s="141">
        <v>176800</v>
      </c>
      <c r="P33" s="141">
        <v>207953</v>
      </c>
      <c r="Q33" s="141">
        <v>205596</v>
      </c>
      <c r="R33" s="141">
        <v>204607</v>
      </c>
      <c r="S33" s="141">
        <v>182214</v>
      </c>
      <c r="T33" s="141">
        <v>209333</v>
      </c>
      <c r="U33" s="141">
        <v>191552</v>
      </c>
      <c r="V33" s="141">
        <v>268464</v>
      </c>
      <c r="W33" s="141">
        <v>287700</v>
      </c>
      <c r="X33" s="141">
        <v>448379</v>
      </c>
      <c r="Y33" s="141">
        <v>435114</v>
      </c>
      <c r="Z33" s="141">
        <v>293513</v>
      </c>
      <c r="AA33" s="141">
        <v>266130</v>
      </c>
      <c r="AB33" s="141">
        <v>270020</v>
      </c>
      <c r="AC33" s="141">
        <v>323504</v>
      </c>
      <c r="AD33" s="141">
        <v>366267</v>
      </c>
    </row>
    <row r="34" spans="1:30" s="19" customFormat="1" ht="12" customHeight="1">
      <c r="A34" s="116" t="s">
        <v>261</v>
      </c>
      <c r="B34" s="138">
        <v>60545</v>
      </c>
      <c r="C34" s="138">
        <v>65183</v>
      </c>
      <c r="D34" s="138">
        <v>72587</v>
      </c>
      <c r="E34" s="138">
        <v>84880</v>
      </c>
      <c r="F34" s="138">
        <v>94563</v>
      </c>
      <c r="G34" s="138">
        <v>105404</v>
      </c>
      <c r="H34" s="138">
        <v>114282</v>
      </c>
      <c r="I34" s="138">
        <v>123244</v>
      </c>
      <c r="J34" s="138">
        <v>127448</v>
      </c>
      <c r="K34" s="138">
        <v>133446</v>
      </c>
      <c r="L34" s="138">
        <v>136202</v>
      </c>
      <c r="M34" s="138">
        <v>146292</v>
      </c>
      <c r="N34" s="138">
        <v>158502</v>
      </c>
      <c r="O34" s="138">
        <v>163759</v>
      </c>
      <c r="P34" s="138">
        <v>169012</v>
      </c>
      <c r="Q34" s="138">
        <v>174316</v>
      </c>
      <c r="R34" s="138">
        <v>185773</v>
      </c>
      <c r="S34" s="138">
        <v>190146</v>
      </c>
      <c r="T34" s="138">
        <v>176410</v>
      </c>
      <c r="U34" s="138">
        <v>177930</v>
      </c>
      <c r="V34" s="138">
        <v>182549</v>
      </c>
      <c r="W34" s="138">
        <v>175785</v>
      </c>
      <c r="X34" s="138">
        <v>184870</v>
      </c>
      <c r="Y34" s="138">
        <v>191618</v>
      </c>
      <c r="Z34" s="138">
        <v>195025</v>
      </c>
      <c r="AA34" s="138">
        <v>214534</v>
      </c>
      <c r="AB34" s="138">
        <v>229941</v>
      </c>
      <c r="AC34" s="138">
        <v>235893</v>
      </c>
      <c r="AD34" s="138">
        <v>240084</v>
      </c>
    </row>
    <row r="35" spans="1:30" s="142" customFormat="1" ht="12" customHeight="1">
      <c r="A35" s="140" t="s">
        <v>262</v>
      </c>
      <c r="B35" s="141">
        <v>103087</v>
      </c>
      <c r="C35" s="141">
        <v>112065</v>
      </c>
      <c r="D35" s="141">
        <v>122414</v>
      </c>
      <c r="E35" s="141">
        <v>130297</v>
      </c>
      <c r="F35" s="141">
        <v>140403</v>
      </c>
      <c r="G35" s="141">
        <v>147499</v>
      </c>
      <c r="H35" s="141">
        <v>157344</v>
      </c>
      <c r="I35" s="141">
        <v>156278</v>
      </c>
      <c r="J35" s="141">
        <v>155460</v>
      </c>
      <c r="K35" s="141">
        <v>162340</v>
      </c>
      <c r="L35" s="141">
        <v>167327</v>
      </c>
      <c r="M35" s="141">
        <v>167032</v>
      </c>
      <c r="N35" s="141">
        <v>166367</v>
      </c>
      <c r="O35" s="141">
        <v>167824</v>
      </c>
      <c r="P35" s="141">
        <v>174069</v>
      </c>
      <c r="Q35" s="141">
        <v>180940</v>
      </c>
      <c r="R35" s="141">
        <v>187940</v>
      </c>
      <c r="S35" s="141">
        <v>194988</v>
      </c>
      <c r="T35" s="141">
        <v>199124</v>
      </c>
      <c r="U35" s="141">
        <v>201535</v>
      </c>
      <c r="V35" s="141">
        <v>215142</v>
      </c>
      <c r="W35" s="141">
        <v>222048</v>
      </c>
      <c r="X35" s="141">
        <v>226127</v>
      </c>
      <c r="Y35" s="141">
        <v>234163</v>
      </c>
      <c r="Z35" s="141">
        <v>237871</v>
      </c>
      <c r="AA35" s="141">
        <v>251541</v>
      </c>
      <c r="AB35" s="141">
        <v>260525</v>
      </c>
      <c r="AC35" s="141">
        <v>272875</v>
      </c>
      <c r="AD35" s="141">
        <v>282964</v>
      </c>
    </row>
    <row r="36" spans="1:30" s="15" customFormat="1" ht="12" customHeight="1">
      <c r="A36" s="134" t="s">
        <v>263</v>
      </c>
      <c r="B36" s="133">
        <v>13065</v>
      </c>
      <c r="C36" s="133">
        <v>15745</v>
      </c>
      <c r="D36" s="133">
        <v>19026</v>
      </c>
      <c r="E36" s="133">
        <v>21211</v>
      </c>
      <c r="F36" s="133">
        <v>25332</v>
      </c>
      <c r="G36" s="133">
        <v>29344</v>
      </c>
      <c r="H36" s="133">
        <v>38439</v>
      </c>
      <c r="I36" s="133">
        <v>42658</v>
      </c>
      <c r="J36" s="133">
        <v>33114</v>
      </c>
      <c r="K36" s="133">
        <v>40106</v>
      </c>
      <c r="L36" s="133">
        <v>59507</v>
      </c>
      <c r="M36" s="133">
        <v>77029</v>
      </c>
      <c r="N36" s="133">
        <v>90714</v>
      </c>
      <c r="O36" s="133">
        <v>98064</v>
      </c>
      <c r="P36" s="133">
        <v>115478</v>
      </c>
      <c r="Q36" s="133">
        <v>128394</v>
      </c>
      <c r="R36" s="133">
        <v>139518</v>
      </c>
      <c r="S36" s="133">
        <v>163467</v>
      </c>
      <c r="T36" s="133">
        <v>174281</v>
      </c>
      <c r="U36" s="133">
        <v>156922</v>
      </c>
      <c r="V36" s="133">
        <v>167992</v>
      </c>
      <c r="W36" s="133">
        <v>178372</v>
      </c>
      <c r="X36" s="133">
        <v>185408</v>
      </c>
      <c r="Y36" s="133">
        <v>196805</v>
      </c>
      <c r="Z36" s="133">
        <v>217781</v>
      </c>
      <c r="AA36" s="133">
        <v>231361</v>
      </c>
      <c r="AB36" s="133">
        <v>236490</v>
      </c>
      <c r="AC36" s="133">
        <v>250854</v>
      </c>
      <c r="AD36" s="133">
        <v>263036</v>
      </c>
    </row>
    <row r="37" spans="1:30" s="15" customFormat="1" ht="12" customHeight="1">
      <c r="A37" s="134" t="s">
        <v>264</v>
      </c>
      <c r="B37" s="133">
        <v>74309</v>
      </c>
      <c r="C37" s="133">
        <v>74182</v>
      </c>
      <c r="D37" s="133">
        <v>77020</v>
      </c>
      <c r="E37" s="133">
        <v>97446</v>
      </c>
      <c r="F37" s="133">
        <v>112237</v>
      </c>
      <c r="G37" s="133">
        <v>156873</v>
      </c>
      <c r="H37" s="133">
        <v>178140</v>
      </c>
      <c r="I37" s="133">
        <v>151855</v>
      </c>
      <c r="J37" s="133">
        <v>123439</v>
      </c>
      <c r="K37" s="133">
        <v>130915</v>
      </c>
      <c r="L37" s="133">
        <v>148710</v>
      </c>
      <c r="M37" s="133">
        <v>160109</v>
      </c>
      <c r="N37" s="133">
        <v>178875</v>
      </c>
      <c r="O37" s="133">
        <v>196751</v>
      </c>
      <c r="P37" s="133">
        <v>229924</v>
      </c>
      <c r="Q37" s="133">
        <v>246251</v>
      </c>
      <c r="R37" s="133">
        <v>255672</v>
      </c>
      <c r="S37" s="133">
        <v>249026</v>
      </c>
      <c r="T37" s="133">
        <v>258383</v>
      </c>
      <c r="U37" s="133">
        <v>243656</v>
      </c>
      <c r="V37" s="133">
        <v>275410</v>
      </c>
      <c r="W37" s="133">
        <v>302730</v>
      </c>
      <c r="X37" s="133">
        <v>341943</v>
      </c>
      <c r="Y37" s="133">
        <v>366552</v>
      </c>
      <c r="Z37" s="133">
        <v>365174</v>
      </c>
      <c r="AA37" s="133">
        <v>372687</v>
      </c>
      <c r="AB37" s="133">
        <v>433406</v>
      </c>
      <c r="AC37" s="133">
        <v>462654</v>
      </c>
      <c r="AD37" s="133">
        <v>487752</v>
      </c>
    </row>
    <row r="38" spans="1:30" s="142" customFormat="1" ht="12" customHeight="1">
      <c r="A38" s="140" t="s">
        <v>265</v>
      </c>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spans="1:30" s="19" customFormat="1" ht="12" customHeight="1">
      <c r="A39" s="145" t="s">
        <v>266</v>
      </c>
      <c r="B39" s="136">
        <v>14035</v>
      </c>
      <c r="C39" s="136">
        <v>12374</v>
      </c>
      <c r="D39" s="136">
        <v>15865</v>
      </c>
      <c r="E39" s="136">
        <v>24571</v>
      </c>
      <c r="F39" s="136">
        <v>27587</v>
      </c>
      <c r="G39" s="136">
        <v>49664</v>
      </c>
      <c r="H39" s="136">
        <v>53836</v>
      </c>
      <c r="I39" s="136">
        <v>38525</v>
      </c>
      <c r="J39" s="136">
        <v>30598</v>
      </c>
      <c r="K39" s="136">
        <v>35052</v>
      </c>
      <c r="L39" s="136">
        <v>42415</v>
      </c>
      <c r="M39" s="136">
        <v>47697</v>
      </c>
      <c r="N39" s="136">
        <v>63622</v>
      </c>
      <c r="O39" s="136">
        <v>66023</v>
      </c>
      <c r="P39" s="136">
        <v>72889</v>
      </c>
      <c r="Q39" s="136">
        <v>77466</v>
      </c>
      <c r="R39" s="136">
        <v>78664</v>
      </c>
      <c r="S39" s="136">
        <v>81094</v>
      </c>
      <c r="T39" s="136">
        <v>83514</v>
      </c>
      <c r="U39" s="136">
        <v>74315</v>
      </c>
      <c r="V39" s="136">
        <v>82942</v>
      </c>
      <c r="W39" s="136">
        <v>89483</v>
      </c>
      <c r="X39" s="136">
        <v>100356</v>
      </c>
      <c r="Y39" s="136">
        <v>99558</v>
      </c>
      <c r="Z39" s="136">
        <v>98379</v>
      </c>
      <c r="AA39" s="136">
        <v>82794</v>
      </c>
      <c r="AB39" s="136">
        <v>81825</v>
      </c>
      <c r="AC39" s="136">
        <v>87695</v>
      </c>
      <c r="AD39" s="136">
        <v>88342</v>
      </c>
    </row>
    <row r="40" spans="1:30" s="142" customFormat="1" ht="12" customHeight="1">
      <c r="A40" s="140" t="s">
        <v>267</v>
      </c>
      <c r="B40" s="141">
        <v>46071</v>
      </c>
      <c r="C40" s="141">
        <v>46723</v>
      </c>
      <c r="D40" s="141">
        <v>42043</v>
      </c>
      <c r="E40" s="141">
        <v>50325</v>
      </c>
      <c r="F40" s="141">
        <v>59000</v>
      </c>
      <c r="G40" s="141">
        <v>66942</v>
      </c>
      <c r="H40" s="141">
        <v>82075</v>
      </c>
      <c r="I40" s="141">
        <v>79878</v>
      </c>
      <c r="J40" s="141">
        <v>66029</v>
      </c>
      <c r="K40" s="141">
        <v>69343</v>
      </c>
      <c r="L40" s="141">
        <v>77339</v>
      </c>
      <c r="M40" s="141">
        <v>82290</v>
      </c>
      <c r="N40" s="141">
        <v>84419</v>
      </c>
      <c r="O40" s="141">
        <v>95980</v>
      </c>
      <c r="P40" s="141">
        <v>116720</v>
      </c>
      <c r="Q40" s="141">
        <v>128671</v>
      </c>
      <c r="R40" s="141">
        <v>137388</v>
      </c>
      <c r="S40" s="141">
        <v>128135</v>
      </c>
      <c r="T40" s="141">
        <v>133603</v>
      </c>
      <c r="U40" s="141">
        <v>127765</v>
      </c>
      <c r="V40" s="141">
        <v>148016</v>
      </c>
      <c r="W40" s="141">
        <v>166574</v>
      </c>
      <c r="X40" s="141">
        <v>191454</v>
      </c>
      <c r="Y40" s="141">
        <v>211125</v>
      </c>
      <c r="Z40" s="141">
        <v>210888</v>
      </c>
      <c r="AA40" s="141">
        <v>232316</v>
      </c>
      <c r="AB40" s="141">
        <v>291970</v>
      </c>
      <c r="AC40" s="141">
        <v>315183</v>
      </c>
      <c r="AD40" s="141">
        <v>338716</v>
      </c>
    </row>
    <row r="41" spans="1:30" s="19" customFormat="1" ht="12" customHeight="1">
      <c r="A41" s="146" t="s">
        <v>268</v>
      </c>
      <c r="B41" s="136">
        <v>25404</v>
      </c>
      <c r="C41" s="136">
        <v>28471</v>
      </c>
      <c r="D41" s="136">
        <v>28047</v>
      </c>
      <c r="E41" s="136">
        <v>29344</v>
      </c>
      <c r="F41" s="136">
        <v>33708</v>
      </c>
      <c r="G41" s="136">
        <v>40240</v>
      </c>
      <c r="H41" s="136">
        <v>42121</v>
      </c>
      <c r="I41" s="136">
        <v>33806</v>
      </c>
      <c r="J41" s="136">
        <v>27129</v>
      </c>
      <c r="K41" s="136">
        <v>26802</v>
      </c>
      <c r="L41" s="136">
        <v>29184</v>
      </c>
      <c r="M41" s="136">
        <v>30257</v>
      </c>
      <c r="N41" s="136">
        <v>30834</v>
      </c>
      <c r="O41" s="136">
        <v>34748</v>
      </c>
      <c r="P41" s="136">
        <v>40315</v>
      </c>
      <c r="Q41" s="136">
        <v>40143</v>
      </c>
      <c r="R41" s="136">
        <v>39629</v>
      </c>
      <c r="S41" s="136">
        <v>40047</v>
      </c>
      <c r="T41" s="136">
        <v>41480</v>
      </c>
      <c r="U41" s="136">
        <v>41414</v>
      </c>
      <c r="V41" s="136">
        <v>44075</v>
      </c>
      <c r="W41" s="136">
        <v>45901</v>
      </c>
      <c r="X41" s="136">
        <v>49037</v>
      </c>
      <c r="Y41" s="136">
        <v>53009</v>
      </c>
      <c r="Z41" s="136">
        <v>52888</v>
      </c>
      <c r="AA41" s="136">
        <v>50565</v>
      </c>
      <c r="AB41" s="136">
        <v>48448</v>
      </c>
      <c r="AC41" s="136">
        <v>48000</v>
      </c>
      <c r="AD41" s="136">
        <v>47409</v>
      </c>
    </row>
    <row r="42" spans="1:30" s="15" customFormat="1" ht="12" customHeight="1">
      <c r="A42" s="134" t="s">
        <v>269</v>
      </c>
      <c r="B42" s="133">
        <v>23944</v>
      </c>
      <c r="C42" s="133">
        <v>26637</v>
      </c>
      <c r="D42" s="133">
        <v>29166</v>
      </c>
      <c r="E42" s="133">
        <v>33262</v>
      </c>
      <c r="F42" s="133">
        <v>37250</v>
      </c>
      <c r="G42" s="133">
        <v>40682</v>
      </c>
      <c r="H42" s="133">
        <v>43682</v>
      </c>
      <c r="I42" s="133">
        <v>47932</v>
      </c>
      <c r="J42" s="133">
        <v>51374</v>
      </c>
      <c r="K42" s="133">
        <v>54194</v>
      </c>
      <c r="L42" s="133">
        <v>55227</v>
      </c>
      <c r="M42" s="133">
        <v>54896</v>
      </c>
      <c r="N42" s="133">
        <v>56898</v>
      </c>
      <c r="O42" s="133">
        <v>59468</v>
      </c>
      <c r="P42" s="133">
        <v>63474</v>
      </c>
      <c r="Q42" s="133">
        <v>66381</v>
      </c>
      <c r="R42" s="133">
        <v>70722</v>
      </c>
      <c r="S42" s="133">
        <v>73931</v>
      </c>
      <c r="T42" s="133">
        <v>76523</v>
      </c>
      <c r="U42" s="133">
        <v>81942</v>
      </c>
      <c r="V42" s="133">
        <v>84702</v>
      </c>
      <c r="W42" s="133">
        <v>85593</v>
      </c>
      <c r="X42" s="133">
        <v>85247</v>
      </c>
      <c r="Y42" s="133">
        <v>90151</v>
      </c>
      <c r="Z42" s="133">
        <v>90239</v>
      </c>
      <c r="AA42" s="133">
        <v>94088</v>
      </c>
      <c r="AB42" s="133">
        <v>95519</v>
      </c>
      <c r="AC42" s="133">
        <v>98168</v>
      </c>
      <c r="AD42" s="133">
        <v>103210</v>
      </c>
    </row>
    <row r="43" spans="1:30" s="104" customFormat="1" ht="12" customHeight="1">
      <c r="A43" s="144" t="s">
        <v>270</v>
      </c>
      <c r="B43" s="133">
        <v>305452</v>
      </c>
      <c r="C43" s="133">
        <v>319799</v>
      </c>
      <c r="D43" s="133">
        <v>331455</v>
      </c>
      <c r="E43" s="133">
        <v>346465</v>
      </c>
      <c r="F43" s="133">
        <v>349690</v>
      </c>
      <c r="G43" s="133">
        <v>361956</v>
      </c>
      <c r="H43" s="133">
        <v>364233</v>
      </c>
      <c r="I43" s="133">
        <v>356131</v>
      </c>
      <c r="J43" s="133">
        <v>323607</v>
      </c>
      <c r="K43" s="133">
        <v>349281</v>
      </c>
      <c r="L43" s="133">
        <v>377027</v>
      </c>
      <c r="M43" s="133">
        <v>395343</v>
      </c>
      <c r="N43" s="133">
        <v>429163</v>
      </c>
      <c r="O43" s="133">
        <v>426484</v>
      </c>
      <c r="P43" s="133">
        <v>461788</v>
      </c>
      <c r="Q43" s="133">
        <v>466316</v>
      </c>
      <c r="R43" s="133">
        <v>502875</v>
      </c>
      <c r="S43" s="133">
        <v>526659</v>
      </c>
      <c r="T43" s="133">
        <v>556386</v>
      </c>
      <c r="U43" s="133">
        <v>552919</v>
      </c>
      <c r="V43" s="133">
        <v>603555</v>
      </c>
      <c r="W43" s="133">
        <v>655770</v>
      </c>
      <c r="X43" s="133">
        <v>712109</v>
      </c>
      <c r="Y43" s="133">
        <v>794734</v>
      </c>
      <c r="Z43" s="133">
        <v>814304</v>
      </c>
      <c r="AA43" s="133">
        <v>915296</v>
      </c>
      <c r="AB43" s="133">
        <v>964207</v>
      </c>
      <c r="AC43" s="133">
        <v>1066212</v>
      </c>
      <c r="AD43" s="133">
        <v>1110204</v>
      </c>
    </row>
    <row r="44" spans="1:30" s="15" customFormat="1" ht="12" customHeight="1">
      <c r="A44" s="134" t="s">
        <v>271</v>
      </c>
      <c r="B44" s="133">
        <v>218724</v>
      </c>
      <c r="C44" s="133">
        <v>238107</v>
      </c>
      <c r="D44" s="133">
        <v>267255</v>
      </c>
      <c r="E44" s="133">
        <v>292914</v>
      </c>
      <c r="F44" s="133">
        <v>327693</v>
      </c>
      <c r="G44" s="133">
        <v>353376</v>
      </c>
      <c r="H44" s="133">
        <v>375181</v>
      </c>
      <c r="I44" s="133">
        <v>374607</v>
      </c>
      <c r="J44" s="133">
        <v>285614</v>
      </c>
      <c r="K44" s="133">
        <v>248902</v>
      </c>
      <c r="L44" s="133">
        <v>265925</v>
      </c>
      <c r="M44" s="133">
        <v>289159</v>
      </c>
      <c r="N44" s="133">
        <v>312939</v>
      </c>
      <c r="O44" s="133">
        <v>345576</v>
      </c>
      <c r="P44" s="133">
        <v>381152</v>
      </c>
      <c r="Q44" s="133">
        <v>388523</v>
      </c>
      <c r="R44" s="133">
        <v>389367</v>
      </c>
      <c r="S44" s="133">
        <v>401923</v>
      </c>
      <c r="T44" s="133">
        <v>412687</v>
      </c>
      <c r="U44" s="133">
        <v>423381</v>
      </c>
      <c r="V44" s="133">
        <v>434090</v>
      </c>
      <c r="W44" s="133">
        <v>465241</v>
      </c>
      <c r="X44" s="133">
        <v>513986</v>
      </c>
      <c r="Y44" s="133">
        <v>570631</v>
      </c>
      <c r="Z44" s="133">
        <v>610495</v>
      </c>
      <c r="AA44" s="133">
        <v>669403</v>
      </c>
      <c r="AB44" s="133">
        <v>692619</v>
      </c>
      <c r="AC44" s="133">
        <v>731089</v>
      </c>
      <c r="AD44" s="133">
        <v>772690</v>
      </c>
    </row>
    <row r="45" spans="1:30" s="142" customFormat="1" ht="12" customHeight="1">
      <c r="A45" s="140" t="s">
        <v>272</v>
      </c>
      <c r="B45" s="141">
        <v>38161</v>
      </c>
      <c r="C45" s="141">
        <v>41614</v>
      </c>
      <c r="D45" s="141">
        <v>45364</v>
      </c>
      <c r="E45" s="141">
        <v>48432</v>
      </c>
      <c r="F45" s="141">
        <v>50789</v>
      </c>
      <c r="G45" s="141">
        <v>53894</v>
      </c>
      <c r="H45" s="141">
        <v>57057</v>
      </c>
      <c r="I45" s="141">
        <v>57879</v>
      </c>
      <c r="J45" s="141">
        <v>54863</v>
      </c>
      <c r="K45" s="141">
        <v>57150</v>
      </c>
      <c r="L45" s="141">
        <v>58135</v>
      </c>
      <c r="M45" s="141">
        <v>59271</v>
      </c>
      <c r="N45" s="141">
        <v>64609</v>
      </c>
      <c r="O45" s="141">
        <v>68317</v>
      </c>
      <c r="P45" s="141">
        <v>72581</v>
      </c>
      <c r="Q45" s="141">
        <v>77870</v>
      </c>
      <c r="R45" s="141">
        <v>84147</v>
      </c>
      <c r="S45" s="141">
        <v>86452</v>
      </c>
      <c r="T45" s="141">
        <v>91191</v>
      </c>
      <c r="U45" s="141">
        <v>92587</v>
      </c>
      <c r="V45" s="141">
        <v>95450</v>
      </c>
      <c r="W45" s="141">
        <v>103318</v>
      </c>
      <c r="X45" s="141">
        <v>109501</v>
      </c>
      <c r="Y45" s="141">
        <v>116208</v>
      </c>
      <c r="Z45" s="141">
        <v>124399</v>
      </c>
      <c r="AA45" s="141">
        <v>136415</v>
      </c>
      <c r="AB45" s="141">
        <v>140568</v>
      </c>
      <c r="AC45" s="141">
        <v>149703</v>
      </c>
      <c r="AD45" s="141">
        <v>152574</v>
      </c>
    </row>
    <row r="46" spans="1:30" s="142" customFormat="1" ht="12" customHeight="1">
      <c r="A46" s="140" t="s">
        <v>273</v>
      </c>
      <c r="B46" s="141">
        <v>41197</v>
      </c>
      <c r="C46" s="141">
        <v>46331</v>
      </c>
      <c r="D46" s="141">
        <v>49929</v>
      </c>
      <c r="E46" s="141">
        <v>50075</v>
      </c>
      <c r="F46" s="141">
        <v>55864</v>
      </c>
      <c r="G46" s="141">
        <v>62075</v>
      </c>
      <c r="H46" s="141">
        <v>60375</v>
      </c>
      <c r="I46" s="141">
        <v>58787</v>
      </c>
      <c r="J46" s="141">
        <v>36919</v>
      </c>
      <c r="K46" s="141">
        <v>44740</v>
      </c>
      <c r="L46" s="141">
        <v>48787</v>
      </c>
      <c r="M46" s="141">
        <v>49996</v>
      </c>
      <c r="N46" s="141">
        <v>50403</v>
      </c>
      <c r="O46" s="141">
        <v>54575</v>
      </c>
      <c r="P46" s="141">
        <v>62817</v>
      </c>
      <c r="Q46" s="141">
        <v>60597</v>
      </c>
      <c r="R46" s="141">
        <v>56173</v>
      </c>
      <c r="S46" s="141">
        <v>60859</v>
      </c>
      <c r="T46" s="141">
        <v>63759</v>
      </c>
      <c r="U46" s="141">
        <v>63653</v>
      </c>
      <c r="V46" s="141">
        <v>68154</v>
      </c>
      <c r="W46" s="141">
        <v>80989</v>
      </c>
      <c r="X46" s="141">
        <v>86384</v>
      </c>
      <c r="Y46" s="141">
        <v>95776</v>
      </c>
      <c r="Z46" s="141">
        <v>106483</v>
      </c>
      <c r="AA46" s="141">
        <v>131051</v>
      </c>
      <c r="AB46" s="141">
        <v>135051</v>
      </c>
      <c r="AC46" s="141">
        <v>146752</v>
      </c>
      <c r="AD46" s="141">
        <v>162358</v>
      </c>
    </row>
    <row r="47" spans="1:30" s="142" customFormat="1" ht="12" customHeight="1">
      <c r="A47" s="140" t="s">
        <v>274</v>
      </c>
      <c r="B47" s="141">
        <v>76452</v>
      </c>
      <c r="C47" s="141">
        <v>88809</v>
      </c>
      <c r="D47" s="141">
        <v>115680</v>
      </c>
      <c r="E47" s="141">
        <v>141107</v>
      </c>
      <c r="F47" s="141">
        <v>172647</v>
      </c>
      <c r="G47" s="141">
        <v>188719</v>
      </c>
      <c r="H47" s="141">
        <v>209702</v>
      </c>
      <c r="I47" s="141">
        <v>210922</v>
      </c>
      <c r="J47" s="141">
        <v>152822</v>
      </c>
      <c r="K47" s="141">
        <v>88564</v>
      </c>
      <c r="L47" s="141">
        <v>98949</v>
      </c>
      <c r="M47" s="141">
        <v>118893</v>
      </c>
      <c r="N47" s="141">
        <v>130867</v>
      </c>
      <c r="O47" s="141">
        <v>149609</v>
      </c>
      <c r="P47" s="141">
        <v>162891</v>
      </c>
      <c r="Q47" s="141">
        <v>164677</v>
      </c>
      <c r="R47" s="141">
        <v>162741</v>
      </c>
      <c r="S47" s="141">
        <v>168420</v>
      </c>
      <c r="T47" s="141">
        <v>178242</v>
      </c>
      <c r="U47" s="141">
        <v>193604</v>
      </c>
      <c r="V47" s="141">
        <v>199694</v>
      </c>
      <c r="W47" s="141">
        <v>206033</v>
      </c>
      <c r="X47" s="141">
        <v>238546</v>
      </c>
      <c r="Y47" s="141">
        <v>274577</v>
      </c>
      <c r="Z47" s="141">
        <v>292371</v>
      </c>
      <c r="AA47" s="141">
        <v>307454</v>
      </c>
      <c r="AB47" s="141">
        <v>319563</v>
      </c>
      <c r="AC47" s="141">
        <v>329049</v>
      </c>
      <c r="AD47" s="141">
        <v>345238</v>
      </c>
    </row>
    <row r="48" spans="1:30" s="19" customFormat="1" ht="12" customHeight="1">
      <c r="A48" s="117" t="s">
        <v>275</v>
      </c>
      <c r="B48" s="136">
        <v>65769</v>
      </c>
      <c r="C48" s="136">
        <v>65493</v>
      </c>
      <c r="D48" s="136">
        <v>64010</v>
      </c>
      <c r="E48" s="136">
        <v>65030</v>
      </c>
      <c r="F48" s="136">
        <v>65200</v>
      </c>
      <c r="G48" s="136">
        <v>67509</v>
      </c>
      <c r="H48" s="136">
        <v>70134</v>
      </c>
      <c r="I48" s="136">
        <v>69386</v>
      </c>
      <c r="J48" s="136">
        <v>55562</v>
      </c>
      <c r="K48" s="136">
        <v>58442</v>
      </c>
      <c r="L48" s="136">
        <v>59872</v>
      </c>
      <c r="M48" s="136">
        <v>61091</v>
      </c>
      <c r="N48" s="136">
        <v>67060</v>
      </c>
      <c r="O48" s="136">
        <v>73075</v>
      </c>
      <c r="P48" s="136">
        <v>82798</v>
      </c>
      <c r="Q48" s="136">
        <v>85657</v>
      </c>
      <c r="R48" s="136">
        <v>87316</v>
      </c>
      <c r="S48" s="136">
        <v>86728</v>
      </c>
      <c r="T48" s="136">
        <v>79390</v>
      </c>
      <c r="U48" s="136">
        <v>72427</v>
      </c>
      <c r="V48" s="136">
        <v>68844</v>
      </c>
      <c r="W48" s="136">
        <v>71375</v>
      </c>
      <c r="X48" s="136">
        <v>75241</v>
      </c>
      <c r="Y48" s="136">
        <v>78037</v>
      </c>
      <c r="Z48" s="136">
        <v>79977</v>
      </c>
      <c r="AA48" s="136">
        <v>84419</v>
      </c>
      <c r="AB48" s="136">
        <v>86931</v>
      </c>
      <c r="AC48" s="136">
        <v>94324</v>
      </c>
      <c r="AD48" s="136">
        <v>98449</v>
      </c>
    </row>
    <row r="49" spans="1:30" ht="12" customHeight="1">
      <c r="A49" s="130" t="s">
        <v>276</v>
      </c>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row>
    <row r="50" spans="1:30" s="15" customFormat="1" ht="12" customHeight="1">
      <c r="A50" s="134" t="s">
        <v>277</v>
      </c>
      <c r="B50" s="133">
        <v>50076</v>
      </c>
      <c r="C50" s="133">
        <v>48759</v>
      </c>
      <c r="D50" s="133">
        <v>49444</v>
      </c>
      <c r="E50" s="133">
        <v>50277</v>
      </c>
      <c r="F50" s="133">
        <v>50407</v>
      </c>
      <c r="G50" s="133">
        <v>50343</v>
      </c>
      <c r="H50" s="133">
        <v>50127</v>
      </c>
      <c r="I50" s="133">
        <v>49901</v>
      </c>
      <c r="J50" s="133">
        <v>48428</v>
      </c>
      <c r="K50" s="133">
        <v>50682</v>
      </c>
      <c r="L50" s="133">
        <v>53783</v>
      </c>
      <c r="M50" s="133">
        <v>57383</v>
      </c>
      <c r="N50" s="133">
        <v>57318</v>
      </c>
      <c r="O50" s="133">
        <v>58131</v>
      </c>
      <c r="P50" s="133">
        <v>59626</v>
      </c>
      <c r="Q50" s="133">
        <v>62259</v>
      </c>
      <c r="R50" s="133">
        <v>66292</v>
      </c>
      <c r="S50" s="133">
        <v>67241</v>
      </c>
      <c r="T50" s="133">
        <v>72434</v>
      </c>
      <c r="U50" s="133">
        <v>78501</v>
      </c>
      <c r="V50" s="133">
        <v>79454</v>
      </c>
      <c r="W50" s="133">
        <v>85648</v>
      </c>
      <c r="X50" s="133">
        <v>90374</v>
      </c>
      <c r="Y50" s="133">
        <v>95631</v>
      </c>
      <c r="Z50" s="133">
        <v>102512</v>
      </c>
      <c r="AA50" s="133">
        <v>101973</v>
      </c>
      <c r="AB50" s="133">
        <v>103575</v>
      </c>
      <c r="AC50" s="133">
        <v>105411</v>
      </c>
      <c r="AD50" s="133">
        <v>106572</v>
      </c>
    </row>
    <row r="51" spans="1:30" s="142" customFormat="1" ht="12" customHeight="1">
      <c r="A51" s="140" t="s">
        <v>278</v>
      </c>
      <c r="B51" s="141">
        <v>42563</v>
      </c>
      <c r="C51" s="141">
        <v>41084</v>
      </c>
      <c r="D51" s="141">
        <v>41453</v>
      </c>
      <c r="E51" s="141">
        <v>41864</v>
      </c>
      <c r="F51" s="141">
        <v>41675</v>
      </c>
      <c r="G51" s="141">
        <v>41302</v>
      </c>
      <c r="H51" s="141">
        <v>40745</v>
      </c>
      <c r="I51" s="141">
        <v>40105</v>
      </c>
      <c r="J51" s="141">
        <v>38399</v>
      </c>
      <c r="K51" s="141">
        <v>39584</v>
      </c>
      <c r="L51" s="141">
        <v>41605</v>
      </c>
      <c r="M51" s="141">
        <v>44023</v>
      </c>
      <c r="N51" s="141">
        <v>43145</v>
      </c>
      <c r="O51" s="141">
        <v>42674</v>
      </c>
      <c r="P51" s="141">
        <v>42476</v>
      </c>
      <c r="Q51" s="141">
        <v>43368</v>
      </c>
      <c r="R51" s="141">
        <v>45670</v>
      </c>
      <c r="S51" s="141">
        <v>42933</v>
      </c>
      <c r="T51" s="141">
        <v>45516</v>
      </c>
      <c r="U51" s="141">
        <v>46411</v>
      </c>
      <c r="V51" s="141">
        <v>46755</v>
      </c>
      <c r="W51" s="141">
        <v>49131</v>
      </c>
      <c r="X51" s="141">
        <v>50136</v>
      </c>
      <c r="Y51" s="141">
        <v>52234</v>
      </c>
      <c r="Z51" s="141">
        <v>55077</v>
      </c>
      <c r="AA51" s="141">
        <v>54784</v>
      </c>
      <c r="AB51" s="141">
        <v>55040</v>
      </c>
      <c r="AC51" s="141">
        <v>58282</v>
      </c>
      <c r="AD51" s="141">
        <v>59040</v>
      </c>
    </row>
    <row r="52" spans="1:30" s="142" customFormat="1" ht="12" customHeight="1">
      <c r="A52" s="140" t="s">
        <v>275</v>
      </c>
      <c r="B52" s="141">
        <v>7511</v>
      </c>
      <c r="C52" s="141">
        <v>7674</v>
      </c>
      <c r="D52" s="141">
        <v>7989</v>
      </c>
      <c r="E52" s="141">
        <v>8410</v>
      </c>
      <c r="F52" s="141">
        <v>8730</v>
      </c>
      <c r="G52" s="141">
        <v>9039</v>
      </c>
      <c r="H52" s="141">
        <v>9381</v>
      </c>
      <c r="I52" s="141">
        <v>9795</v>
      </c>
      <c r="J52" s="141">
        <v>10028</v>
      </c>
      <c r="K52" s="141">
        <v>11098</v>
      </c>
      <c r="L52" s="141">
        <v>12178</v>
      </c>
      <c r="M52" s="141">
        <v>13360</v>
      </c>
      <c r="N52" s="141">
        <v>14173</v>
      </c>
      <c r="O52" s="141">
        <v>15457</v>
      </c>
      <c r="P52" s="141">
        <v>17151</v>
      </c>
      <c r="Q52" s="141">
        <v>18892</v>
      </c>
      <c r="R52" s="141">
        <v>20623</v>
      </c>
      <c r="S52" s="141">
        <v>24309</v>
      </c>
      <c r="T52" s="141">
        <v>26920</v>
      </c>
      <c r="U52" s="141">
        <v>32092</v>
      </c>
      <c r="V52" s="141">
        <v>32701</v>
      </c>
      <c r="W52" s="141">
        <v>36518</v>
      </c>
      <c r="X52" s="141">
        <v>40239</v>
      </c>
      <c r="Y52" s="141">
        <v>43399</v>
      </c>
      <c r="Z52" s="141">
        <v>47438</v>
      </c>
      <c r="AA52" s="141">
        <v>47193</v>
      </c>
      <c r="AB52" s="141">
        <v>48531</v>
      </c>
      <c r="AC52" s="141">
        <v>47151</v>
      </c>
      <c r="AD52" s="141">
        <v>47556</v>
      </c>
    </row>
    <row r="53" spans="1:30" ht="12" customHeight="1">
      <c r="A53" s="148" t="s">
        <v>279</v>
      </c>
      <c r="B53" s="149">
        <v>1939875</v>
      </c>
      <c r="C53" s="149">
        <v>2030851</v>
      </c>
      <c r="D53" s="149">
        <v>2221150</v>
      </c>
      <c r="E53" s="149">
        <v>2408484</v>
      </c>
      <c r="F53" s="149">
        <v>2568569</v>
      </c>
      <c r="G53" s="149">
        <v>2820694</v>
      </c>
      <c r="H53" s="149">
        <v>2985595</v>
      </c>
      <c r="I53" s="149">
        <v>2960745</v>
      </c>
      <c r="J53" s="149">
        <v>2715969</v>
      </c>
      <c r="K53" s="149">
        <v>2821069</v>
      </c>
      <c r="L53" s="149">
        <v>3018681</v>
      </c>
      <c r="M53" s="149">
        <v>3202241</v>
      </c>
      <c r="N53" s="149">
        <v>3407867</v>
      </c>
      <c r="O53" s="149">
        <v>3637670</v>
      </c>
      <c r="P53" s="149">
        <v>3904944</v>
      </c>
      <c r="Q53" s="149">
        <v>4068691</v>
      </c>
      <c r="R53" s="149">
        <v>4239767</v>
      </c>
      <c r="S53" s="149">
        <v>4330731</v>
      </c>
      <c r="T53" s="149">
        <v>4460127</v>
      </c>
      <c r="U53" s="149">
        <v>4392928</v>
      </c>
      <c r="V53" s="149">
        <v>4670030</v>
      </c>
      <c r="W53" s="149">
        <v>4872696</v>
      </c>
      <c r="X53" s="149">
        <v>5231478</v>
      </c>
      <c r="Y53" s="149">
        <v>5403594</v>
      </c>
      <c r="Z53" s="149">
        <v>5408647</v>
      </c>
      <c r="AA53" s="149">
        <v>5676178</v>
      </c>
      <c r="AB53" s="149">
        <v>5893687</v>
      </c>
      <c r="AC53" s="149">
        <v>6201438</v>
      </c>
      <c r="AD53" s="149">
        <v>6439139</v>
      </c>
    </row>
    <row r="54" spans="1:30" ht="12" customHeight="1">
      <c r="A54" s="150" t="s">
        <v>280</v>
      </c>
      <c r="B54" s="151">
        <v>57639</v>
      </c>
      <c r="C54" s="151">
        <v>59837</v>
      </c>
      <c r="D54" s="151">
        <v>69847</v>
      </c>
      <c r="E54" s="151">
        <v>82697</v>
      </c>
      <c r="F54" s="151">
        <v>106996</v>
      </c>
      <c r="G54" s="151">
        <v>106552</v>
      </c>
      <c r="H54" s="151">
        <v>106095</v>
      </c>
      <c r="I54" s="151">
        <v>96307</v>
      </c>
      <c r="J54" s="151">
        <v>75595</v>
      </c>
      <c r="K54" s="151">
        <v>89008</v>
      </c>
      <c r="L54" s="151">
        <v>97109</v>
      </c>
      <c r="M54" s="151">
        <v>103620</v>
      </c>
      <c r="N54" s="151">
        <v>113680</v>
      </c>
      <c r="O54" s="151">
        <v>102024</v>
      </c>
      <c r="P54" s="151">
        <v>139952</v>
      </c>
      <c r="Q54" s="151">
        <v>122433</v>
      </c>
      <c r="R54" s="151">
        <v>128735</v>
      </c>
      <c r="S54" s="151">
        <v>129201</v>
      </c>
      <c r="T54" s="151">
        <v>116199</v>
      </c>
      <c r="U54" s="151">
        <v>105783</v>
      </c>
      <c r="V54" s="151">
        <v>125284</v>
      </c>
      <c r="W54" s="151">
        <v>125791</v>
      </c>
      <c r="X54" s="151">
        <v>145124</v>
      </c>
      <c r="Y54" s="151">
        <v>143833</v>
      </c>
      <c r="Z54" s="151">
        <v>160884</v>
      </c>
      <c r="AA54" s="151">
        <v>181197</v>
      </c>
      <c r="AB54" s="151">
        <v>218528</v>
      </c>
      <c r="AC54" s="151">
        <v>240633</v>
      </c>
      <c r="AD54" s="151">
        <v>261521</v>
      </c>
    </row>
    <row r="55" spans="1:30" ht="12" customHeight="1">
      <c r="A55" s="152" t="s">
        <v>281</v>
      </c>
      <c r="B55" s="151">
        <v>118451</v>
      </c>
      <c r="C55" s="151">
        <v>115167</v>
      </c>
      <c r="D55" s="151">
        <v>121442</v>
      </c>
      <c r="E55" s="151">
        <v>143097</v>
      </c>
      <c r="F55" s="151">
        <v>143692</v>
      </c>
      <c r="G55" s="151">
        <v>181056</v>
      </c>
      <c r="H55" s="151">
        <v>204353</v>
      </c>
      <c r="I55" s="151">
        <v>209795</v>
      </c>
      <c r="J55" s="151">
        <v>231241</v>
      </c>
      <c r="K55" s="151">
        <v>243584</v>
      </c>
      <c r="L55" s="151">
        <v>261402</v>
      </c>
      <c r="M55" s="151">
        <v>282780</v>
      </c>
      <c r="N55" s="151">
        <v>310346</v>
      </c>
      <c r="O55" s="151">
        <v>292589</v>
      </c>
      <c r="P55" s="151">
        <v>340665</v>
      </c>
      <c r="Q55" s="151">
        <v>331651</v>
      </c>
      <c r="R55" s="151">
        <v>404367</v>
      </c>
      <c r="S55" s="151">
        <v>451145</v>
      </c>
      <c r="T55" s="151">
        <v>454077</v>
      </c>
      <c r="U55" s="151">
        <v>409655</v>
      </c>
      <c r="V55" s="151">
        <v>483558</v>
      </c>
      <c r="W55" s="151">
        <v>617383</v>
      </c>
      <c r="X55" s="151">
        <v>674573</v>
      </c>
      <c r="Y55" s="151">
        <v>813539</v>
      </c>
      <c r="Z55" s="151">
        <v>808294</v>
      </c>
      <c r="AA55" s="151">
        <v>987273</v>
      </c>
      <c r="AB55" s="151">
        <v>1107337</v>
      </c>
      <c r="AC55" s="151">
        <v>1294919</v>
      </c>
      <c r="AD55" s="151">
        <v>1314275</v>
      </c>
    </row>
    <row r="56" spans="1:30" ht="12" customHeight="1">
      <c r="A56" s="153" t="s">
        <v>18</v>
      </c>
      <c r="B56" s="154">
        <v>1888117</v>
      </c>
      <c r="C56" s="154">
        <v>1987950</v>
      </c>
      <c r="D56" s="154">
        <v>2184372</v>
      </c>
      <c r="E56" s="154">
        <v>2359530</v>
      </c>
      <c r="F56" s="154">
        <v>2545363</v>
      </c>
      <c r="G56" s="154">
        <v>2756101</v>
      </c>
      <c r="H56" s="154">
        <v>2894826</v>
      </c>
      <c r="I56" s="154">
        <v>2854002</v>
      </c>
      <c r="J56" s="154">
        <v>2562901</v>
      </c>
      <c r="K56" s="154">
        <v>2667109</v>
      </c>
      <c r="L56" s="154">
        <v>2854801</v>
      </c>
      <c r="M56" s="154">
        <v>3023108</v>
      </c>
      <c r="N56" s="154">
        <v>3211201</v>
      </c>
      <c r="O56" s="154">
        <v>3447105</v>
      </c>
      <c r="P56" s="154">
        <v>3703164</v>
      </c>
      <c r="Q56" s="154">
        <v>3858725</v>
      </c>
      <c r="R56" s="154">
        <v>3966800</v>
      </c>
      <c r="S56" s="154">
        <v>4014069</v>
      </c>
      <c r="T56" s="154">
        <v>4127803</v>
      </c>
      <c r="U56" s="154">
        <v>4090699</v>
      </c>
      <c r="V56" s="154">
        <v>4313694</v>
      </c>
      <c r="W56" s="154">
        <v>4392805</v>
      </c>
      <c r="X56" s="154">
        <v>4714916</v>
      </c>
      <c r="Y56" s="154">
        <v>4759900</v>
      </c>
      <c r="Z56" s="154">
        <v>4785278</v>
      </c>
      <c r="AA56" s="154">
        <v>4909814</v>
      </c>
      <c r="AB56" s="154">
        <v>5051305</v>
      </c>
      <c r="AC56" s="154">
        <v>5207242</v>
      </c>
      <c r="AD56" s="154">
        <v>5444906</v>
      </c>
    </row>
    <row r="57" spans="1:30" ht="12" customHeight="1">
      <c r="A57" s="35" t="s">
        <v>36</v>
      </c>
      <c r="B57" s="35"/>
      <c r="C57" s="35"/>
      <c r="D57" s="35"/>
      <c r="E57" s="35"/>
      <c r="F57" s="35"/>
      <c r="G57" s="35"/>
      <c r="H57" s="35"/>
      <c r="I57" s="35"/>
      <c r="J57" s="35"/>
      <c r="K57" s="35"/>
      <c r="L57" s="35"/>
      <c r="M57" s="35"/>
      <c r="N57" s="35"/>
      <c r="O57" s="38"/>
      <c r="P57" s="38"/>
      <c r="Q57" s="35"/>
      <c r="R57" s="35"/>
      <c r="S57" s="35"/>
      <c r="T57" s="35"/>
      <c r="U57" s="35"/>
      <c r="V57" s="129"/>
      <c r="W57" s="35"/>
      <c r="X57" s="38"/>
      <c r="Y57" s="38"/>
      <c r="Z57" s="38"/>
      <c r="AA57" s="38"/>
      <c r="AB57" s="38"/>
      <c r="AC57" s="38"/>
      <c r="AD57" s="38"/>
    </row>
    <row r="58" spans="1:30" ht="12" customHeight="1">
      <c r="A58" s="35"/>
      <c r="B58" s="35"/>
      <c r="C58" s="35"/>
      <c r="D58" s="35"/>
      <c r="E58" s="35"/>
      <c r="F58" s="35"/>
      <c r="G58" s="35"/>
      <c r="H58" s="35"/>
      <c r="I58" s="35"/>
      <c r="J58" s="35"/>
      <c r="K58" s="35"/>
      <c r="L58" s="35"/>
      <c r="M58" s="35"/>
      <c r="N58" s="35"/>
      <c r="O58" s="38"/>
      <c r="P58" s="38"/>
      <c r="Q58" s="35"/>
      <c r="R58" s="35"/>
      <c r="S58" s="35"/>
      <c r="T58" s="35"/>
      <c r="U58" s="35"/>
      <c r="V58" s="129"/>
      <c r="W58" s="35"/>
      <c r="X58" s="38"/>
      <c r="Y58" s="38"/>
      <c r="Z58" s="38"/>
      <c r="AA58" s="38"/>
      <c r="AB58" s="38"/>
      <c r="AC58" s="38"/>
      <c r="AD58" s="38"/>
    </row>
    <row r="59" spans="1:30" ht="12" customHeight="1">
      <c r="A59" s="34" t="s">
        <v>283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ht="12" customHeight="1">
      <c r="A60" s="34" t="s">
        <v>38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ht="12" customHeight="1">
      <c r="A61" s="35" t="s">
        <v>2</v>
      </c>
      <c r="B61" s="35"/>
      <c r="C61" s="35"/>
      <c r="D61" s="35"/>
      <c r="E61" s="35"/>
      <c r="F61" s="35"/>
      <c r="G61" s="35"/>
      <c r="H61" s="35"/>
      <c r="I61" s="35"/>
      <c r="J61" s="35"/>
      <c r="K61" s="35"/>
      <c r="L61" s="35"/>
      <c r="M61" s="35"/>
      <c r="N61" s="35"/>
      <c r="O61" s="38"/>
      <c r="P61" s="38"/>
      <c r="Q61" s="35"/>
      <c r="R61" s="35"/>
      <c r="S61" s="35"/>
      <c r="T61" s="35"/>
      <c r="U61" s="35"/>
      <c r="V61" s="129"/>
      <c r="W61" s="129"/>
      <c r="X61" s="129"/>
      <c r="Y61" s="129"/>
      <c r="Z61" s="129"/>
      <c r="AA61" s="129"/>
      <c r="AB61" s="129"/>
      <c r="AC61" s="129"/>
      <c r="AD61" s="129"/>
    </row>
    <row r="62" spans="1:30" s="52" customFormat="1" ht="12" customHeight="1">
      <c r="A62" s="4"/>
      <c r="B62" s="5">
        <v>1990</v>
      </c>
      <c r="C62" s="5">
        <v>1991</v>
      </c>
      <c r="D62" s="5">
        <v>1992</v>
      </c>
      <c r="E62" s="5">
        <v>1993</v>
      </c>
      <c r="F62" s="5">
        <v>1994</v>
      </c>
      <c r="G62" s="5">
        <v>1995</v>
      </c>
      <c r="H62" s="5">
        <v>1996</v>
      </c>
      <c r="I62" s="5">
        <v>1997</v>
      </c>
      <c r="J62" s="5">
        <v>1998</v>
      </c>
      <c r="K62" s="5">
        <v>1999</v>
      </c>
      <c r="L62" s="5">
        <v>2000</v>
      </c>
      <c r="M62" s="5">
        <v>2001</v>
      </c>
      <c r="N62" s="5">
        <v>2002</v>
      </c>
      <c r="O62" s="5">
        <v>2003</v>
      </c>
      <c r="P62" s="5">
        <v>2004</v>
      </c>
      <c r="Q62" s="5" t="s">
        <v>4</v>
      </c>
      <c r="R62" s="5" t="s">
        <v>5</v>
      </c>
      <c r="S62" s="5" t="s">
        <v>6</v>
      </c>
      <c r="T62" s="5" t="s">
        <v>7</v>
      </c>
      <c r="U62" s="5">
        <v>2009</v>
      </c>
      <c r="V62" s="6" t="s">
        <v>8</v>
      </c>
      <c r="W62" s="6" t="s">
        <v>9</v>
      </c>
      <c r="X62" s="6" t="s">
        <v>10</v>
      </c>
      <c r="Y62" s="6" t="s">
        <v>11</v>
      </c>
      <c r="Z62" s="6" t="s">
        <v>12</v>
      </c>
      <c r="AA62" s="6" t="s">
        <v>13</v>
      </c>
      <c r="AB62" s="6" t="s">
        <v>14</v>
      </c>
      <c r="AC62" s="6" t="s">
        <v>15</v>
      </c>
      <c r="AD62" s="6" t="s">
        <v>16</v>
      </c>
    </row>
    <row r="63" spans="1:30" ht="12" customHeight="1">
      <c r="A63" s="130" t="s">
        <v>232</v>
      </c>
      <c r="B63" s="155">
        <v>56.420485120498157</v>
      </c>
      <c r="C63" s="155">
        <v>59.170810514933514</v>
      </c>
      <c r="D63" s="155">
        <v>64.825794220588918</v>
      </c>
      <c r="E63" s="155">
        <v>70.38959883887685</v>
      </c>
      <c r="F63" s="155">
        <v>75.161384000054909</v>
      </c>
      <c r="G63" s="155">
        <v>82.684360085466579</v>
      </c>
      <c r="H63" s="155">
        <v>87.611284001517348</v>
      </c>
      <c r="I63" s="155">
        <v>86.876419356947167</v>
      </c>
      <c r="J63" s="155">
        <v>79.614863116462402</v>
      </c>
      <c r="K63" s="155">
        <v>82.684360085466579</v>
      </c>
      <c r="L63" s="155">
        <v>88.489737055031867</v>
      </c>
      <c r="M63" s="155">
        <v>93.860677757585393</v>
      </c>
      <c r="N63" s="155">
        <v>100</v>
      </c>
      <c r="O63" s="155">
        <v>106.83440236212036</v>
      </c>
      <c r="P63" s="155">
        <v>114.76662481282918</v>
      </c>
      <c r="Q63" s="155">
        <v>119.57520991336047</v>
      </c>
      <c r="R63" s="155">
        <v>124.56093016398208</v>
      </c>
      <c r="S63" s="155">
        <v>127.24744512018776</v>
      </c>
      <c r="T63" s="155">
        <v>130.95537477589491</v>
      </c>
      <c r="U63" s="155">
        <v>128.77047910655833</v>
      </c>
      <c r="V63" s="155">
        <v>137.01130769912629</v>
      </c>
      <c r="W63" s="155">
        <v>142.87661514575669</v>
      </c>
      <c r="X63" s="155">
        <v>153.44252538912278</v>
      </c>
      <c r="Y63" s="155">
        <v>158.42424629515938</v>
      </c>
      <c r="Z63" s="155">
        <v>158.37431417955682</v>
      </c>
      <c r="AA63" s="155">
        <v>166.37163044026514</v>
      </c>
      <c r="AB63" s="155">
        <v>172.81535055896808</v>
      </c>
      <c r="AC63" s="155">
        <v>181.94394411184552</v>
      </c>
      <c r="AD63" s="155">
        <v>189.00219038730663</v>
      </c>
    </row>
    <row r="64" spans="1:30" s="104" customFormat="1" ht="12" customHeight="1">
      <c r="A64" s="132" t="s">
        <v>233</v>
      </c>
      <c r="B64" s="156">
        <v>60.46916397532344</v>
      </c>
      <c r="C64" s="156">
        <v>62.450443829894212</v>
      </c>
      <c r="D64" s="156">
        <v>66.203175462685408</v>
      </c>
      <c r="E64" s="156">
        <v>69.622862005232577</v>
      </c>
      <c r="F64" s="156">
        <v>73.749388749678829</v>
      </c>
      <c r="G64" s="156">
        <v>77.998579965355574</v>
      </c>
      <c r="H64" s="156">
        <v>81.274881686802246</v>
      </c>
      <c r="I64" s="156">
        <v>84.785599633111673</v>
      </c>
      <c r="J64" s="156">
        <v>81.930749828021092</v>
      </c>
      <c r="K64" s="156">
        <v>85.190060862574356</v>
      </c>
      <c r="L64" s="156">
        <v>89.351535930468032</v>
      </c>
      <c r="M64" s="156">
        <v>93.590090699878161</v>
      </c>
      <c r="N64" s="156">
        <v>100</v>
      </c>
      <c r="O64" s="156">
        <v>106.25685498241533</v>
      </c>
      <c r="P64" s="156">
        <v>110.73673275997824</v>
      </c>
      <c r="Q64" s="156">
        <v>115.86170409682758</v>
      </c>
      <c r="R64" s="156">
        <v>119.10153800250302</v>
      </c>
      <c r="S64" s="156">
        <v>119.13690073294785</v>
      </c>
      <c r="T64" s="156">
        <v>121.92461660445957</v>
      </c>
      <c r="U64" s="156">
        <v>121.27910863817571</v>
      </c>
      <c r="V64" s="156">
        <v>123.36399024209655</v>
      </c>
      <c r="W64" s="156">
        <v>124.37224246677144</v>
      </c>
      <c r="X64" s="156">
        <v>124.8912181631824</v>
      </c>
      <c r="Y64" s="156">
        <v>123.65034547730015</v>
      </c>
      <c r="Z64" s="156">
        <v>124.72407400756428</v>
      </c>
      <c r="AA64" s="156">
        <v>127.48222884659479</v>
      </c>
      <c r="AB64" s="156">
        <v>130.2384497863041</v>
      </c>
      <c r="AC64" s="156">
        <v>133.267212394637</v>
      </c>
      <c r="AD64" s="156">
        <v>136.11556982343498</v>
      </c>
    </row>
    <row r="65" spans="1:30" s="19" customFormat="1" ht="12" customHeight="1">
      <c r="A65" s="135" t="s">
        <v>234</v>
      </c>
      <c r="B65" s="157">
        <v>62.701844343812056</v>
      </c>
      <c r="C65" s="157">
        <v>64.805003547751767</v>
      </c>
      <c r="D65" s="157">
        <v>68.365744792436232</v>
      </c>
      <c r="E65" s="157">
        <v>71.250383595585532</v>
      </c>
      <c r="F65" s="157">
        <v>75.460436479006574</v>
      </c>
      <c r="G65" s="157">
        <v>78.731674684964531</v>
      </c>
      <c r="H65" s="157">
        <v>82.098710306990142</v>
      </c>
      <c r="I65" s="157">
        <v>84.277046127267695</v>
      </c>
      <c r="J65" s="157">
        <v>84.807179285676028</v>
      </c>
      <c r="K65" s="157">
        <v>87.125314386011638</v>
      </c>
      <c r="L65" s="157">
        <v>90.818710696674529</v>
      </c>
      <c r="M65" s="157">
        <v>94.886853509513983</v>
      </c>
      <c r="N65" s="157">
        <v>100</v>
      </c>
      <c r="O65" s="157">
        <v>106.15474042959458</v>
      </c>
      <c r="P65" s="157">
        <v>108.80069753508377</v>
      </c>
      <c r="Q65" s="157">
        <v>111.73372215177234</v>
      </c>
      <c r="R65" s="157">
        <v>114.19360495418772</v>
      </c>
      <c r="S65" s="157">
        <v>115.08127355358079</v>
      </c>
      <c r="T65" s="157">
        <v>117.42831024723851</v>
      </c>
      <c r="U65" s="157">
        <v>116.1658951456689</v>
      </c>
      <c r="V65" s="157">
        <v>116.70236067564781</v>
      </c>
      <c r="W65" s="157">
        <v>117.60139507016754</v>
      </c>
      <c r="X65" s="157">
        <v>117.08652455092931</v>
      </c>
      <c r="Y65" s="157">
        <v>115.23049020674381</v>
      </c>
      <c r="Z65" s="157">
        <v>116.09721326940344</v>
      </c>
      <c r="AA65" s="157">
        <v>118.90570124520403</v>
      </c>
      <c r="AB65" s="157">
        <v>121.79537347190941</v>
      </c>
      <c r="AC65" s="157">
        <v>124.91382291766453</v>
      </c>
      <c r="AD65" s="157">
        <v>127.40325678740926</v>
      </c>
    </row>
    <row r="66" spans="1:30" s="19" customFormat="1" ht="12" customHeight="1">
      <c r="A66" s="137" t="s">
        <v>235</v>
      </c>
      <c r="B66" s="158">
        <v>79.828450334690018</v>
      </c>
      <c r="C66" s="158">
        <v>81.784116519223645</v>
      </c>
      <c r="D66" s="158">
        <v>83.231861145682657</v>
      </c>
      <c r="E66" s="158">
        <v>84.483164586767117</v>
      </c>
      <c r="F66" s="158">
        <v>86.368865417605704</v>
      </c>
      <c r="G66" s="158">
        <v>88.754414881092529</v>
      </c>
      <c r="H66" s="158">
        <v>89.012748494735774</v>
      </c>
      <c r="I66" s="158">
        <v>89.70231087490329</v>
      </c>
      <c r="J66" s="158">
        <v>90.131521410070974</v>
      </c>
      <c r="K66" s="158">
        <v>92.111406370883643</v>
      </c>
      <c r="L66" s="158">
        <v>94.422954017962255</v>
      </c>
      <c r="M66" s="158">
        <v>97.746308318476906</v>
      </c>
      <c r="N66" s="158">
        <v>100</v>
      </c>
      <c r="O66" s="158">
        <v>101.96508459753103</v>
      </c>
      <c r="P66" s="158">
        <v>105.02203235897608</v>
      </c>
      <c r="Q66" s="158">
        <v>107.84553802684248</v>
      </c>
      <c r="R66" s="158">
        <v>110.26808839853342</v>
      </c>
      <c r="S66" s="158">
        <v>111.70170540549631</v>
      </c>
      <c r="T66" s="158">
        <v>112.41615930572841</v>
      </c>
      <c r="U66" s="158">
        <v>109.93306199333983</v>
      </c>
      <c r="V66" s="158">
        <v>112.5903999461805</v>
      </c>
      <c r="W66" s="158">
        <v>114.44111810017154</v>
      </c>
      <c r="X66" s="158">
        <v>115.4031417134784</v>
      </c>
      <c r="Y66" s="158">
        <v>115.60496484913719</v>
      </c>
      <c r="Z66" s="158">
        <v>119.68448316458677</v>
      </c>
      <c r="AA66" s="158">
        <v>120.9970062901544</v>
      </c>
      <c r="AB66" s="158">
        <v>123.64223485485554</v>
      </c>
      <c r="AC66" s="158">
        <v>125.03212351575904</v>
      </c>
      <c r="AD66" s="158">
        <v>125.52389922298093</v>
      </c>
    </row>
    <row r="67" spans="1:30" s="19" customFormat="1" ht="12" customHeight="1">
      <c r="A67" s="135" t="s">
        <v>236</v>
      </c>
      <c r="B67" s="157">
        <v>74.501021621434418</v>
      </c>
      <c r="C67" s="157">
        <v>76.735890657647147</v>
      </c>
      <c r="D67" s="157">
        <v>83.83875696953605</v>
      </c>
      <c r="E67" s="157">
        <v>85.655742435961074</v>
      </c>
      <c r="F67" s="157">
        <v>89.713368811109703</v>
      </c>
      <c r="G67" s="157">
        <v>88.318884412481097</v>
      </c>
      <c r="H67" s="157">
        <v>90.677271520426658</v>
      </c>
      <c r="I67" s="157">
        <v>94.231590612626547</v>
      </c>
      <c r="J67" s="157">
        <v>93.007953640319997</v>
      </c>
      <c r="K67" s="157">
        <v>89.969639950592779</v>
      </c>
      <c r="L67" s="157">
        <v>89.086543456428132</v>
      </c>
      <c r="M67" s="157">
        <v>91.777390421000376</v>
      </c>
      <c r="N67" s="157">
        <v>100</v>
      </c>
      <c r="O67" s="157">
        <v>99.861475059738879</v>
      </c>
      <c r="P67" s="157">
        <v>83.395477160700466</v>
      </c>
      <c r="Q67" s="157">
        <v>95.635310007272551</v>
      </c>
      <c r="R67" s="157">
        <v>102.02477287681668</v>
      </c>
      <c r="S67" s="157">
        <v>114.38927816962376</v>
      </c>
      <c r="T67" s="157">
        <v>126.5586941715631</v>
      </c>
      <c r="U67" s="157">
        <v>126.02883627506432</v>
      </c>
      <c r="V67" s="157">
        <v>128.65272951851037</v>
      </c>
      <c r="W67" s="157">
        <v>129.391529199903</v>
      </c>
      <c r="X67" s="157">
        <v>128.40569337504471</v>
      </c>
      <c r="Y67" s="157">
        <v>127.86775485703069</v>
      </c>
      <c r="Z67" s="157">
        <v>129.54967850670113</v>
      </c>
      <c r="AA67" s="157">
        <v>134.77091438004314</v>
      </c>
      <c r="AB67" s="157">
        <v>138.38641532085836</v>
      </c>
      <c r="AC67" s="157">
        <v>142.41056483544389</v>
      </c>
      <c r="AD67" s="157">
        <v>142.72570907453792</v>
      </c>
    </row>
    <row r="68" spans="1:30" s="19" customFormat="1" ht="12" customHeight="1">
      <c r="A68" s="137" t="s">
        <v>237</v>
      </c>
      <c r="B68" s="158">
        <v>51.604149230261974</v>
      </c>
      <c r="C68" s="158">
        <v>55.511171980014694</v>
      </c>
      <c r="D68" s="158">
        <v>57.466585508128517</v>
      </c>
      <c r="E68" s="158">
        <v>61.944254229120681</v>
      </c>
      <c r="F68" s="158">
        <v>68.699434426437378</v>
      </c>
      <c r="G68" s="158">
        <v>70.047427020720775</v>
      </c>
      <c r="H68" s="158">
        <v>68.247990058079068</v>
      </c>
      <c r="I68" s="158">
        <v>61.705851023358434</v>
      </c>
      <c r="J68" s="158">
        <v>73.799741307159692</v>
      </c>
      <c r="K68" s="158">
        <v>77.382129904385096</v>
      </c>
      <c r="L68" s="158">
        <v>89.141241218392551</v>
      </c>
      <c r="M68" s="158">
        <v>88.21806284714296</v>
      </c>
      <c r="N68" s="158">
        <v>100</v>
      </c>
      <c r="O68" s="158">
        <v>118.46356742499175</v>
      </c>
      <c r="P68" s="158">
        <v>129.71416977351694</v>
      </c>
      <c r="Q68" s="158">
        <v>136.503588729108</v>
      </c>
      <c r="R68" s="158">
        <v>143.66202541276724</v>
      </c>
      <c r="S68" s="158">
        <v>137.46227396079027</v>
      </c>
      <c r="T68" s="158">
        <v>144.8515052372619</v>
      </c>
      <c r="U68" s="158">
        <v>144.71455020416442</v>
      </c>
      <c r="V68" s="158">
        <v>144.68284765020667</v>
      </c>
      <c r="W68" s="158">
        <v>152.22044687920055</v>
      </c>
      <c r="X68" s="158">
        <v>148.34259047908895</v>
      </c>
      <c r="Y68" s="158">
        <v>137.26191381977728</v>
      </c>
      <c r="Z68" s="158">
        <v>124.10789013162896</v>
      </c>
      <c r="AA68" s="158">
        <v>125.46983184965377</v>
      </c>
      <c r="AB68" s="158">
        <v>126.99155443962562</v>
      </c>
      <c r="AC68" s="158">
        <v>128.45367622815689</v>
      </c>
      <c r="AD68" s="158">
        <v>128.60077607852082</v>
      </c>
    </row>
    <row r="69" spans="1:30" s="19" customFormat="1" ht="12" customHeight="1">
      <c r="A69" s="135" t="s">
        <v>238</v>
      </c>
      <c r="B69" s="157">
        <v>42.721239248481112</v>
      </c>
      <c r="C69" s="157">
        <v>47.747267395361241</v>
      </c>
      <c r="D69" s="157">
        <v>49.3931442843312</v>
      </c>
      <c r="E69" s="157">
        <v>53.696558110819574</v>
      </c>
      <c r="F69" s="157">
        <v>57.441524365432379</v>
      </c>
      <c r="G69" s="157">
        <v>71.239950048408147</v>
      </c>
      <c r="H69" s="157">
        <v>76.274397002904493</v>
      </c>
      <c r="I69" s="157">
        <v>87.937251820567155</v>
      </c>
      <c r="J69" s="157">
        <v>84.042150163465195</v>
      </c>
      <c r="K69" s="157">
        <v>84.623047888984004</v>
      </c>
      <c r="L69" s="157">
        <v>90.569532335236929</v>
      </c>
      <c r="M69" s="157">
        <v>96.828915797892492</v>
      </c>
      <c r="N69" s="157">
        <v>100</v>
      </c>
      <c r="O69" s="157">
        <v>107.308928145477</v>
      </c>
      <c r="P69" s="157">
        <v>115.58882543602407</v>
      </c>
      <c r="Q69" s="157">
        <v>114.37932340849457</v>
      </c>
      <c r="R69" s="157">
        <v>114.40177356213781</v>
      </c>
      <c r="S69" s="157">
        <v>109.02776803378748</v>
      </c>
      <c r="T69" s="157">
        <v>104.49844953626402</v>
      </c>
      <c r="U69" s="157">
        <v>117.7272025705426</v>
      </c>
      <c r="V69" s="157">
        <v>123.40849457688476</v>
      </c>
      <c r="W69" s="157">
        <v>118.44701062172894</v>
      </c>
      <c r="X69" s="157">
        <v>117.67107718643449</v>
      </c>
      <c r="Y69" s="157">
        <v>124.87056083290069</v>
      </c>
      <c r="Z69" s="157">
        <v>125.78400145925997</v>
      </c>
      <c r="AA69" s="157">
        <v>126.32280514669772</v>
      </c>
      <c r="AB69" s="157">
        <v>129.4798580027782</v>
      </c>
      <c r="AC69" s="157">
        <v>134.5914773604232</v>
      </c>
      <c r="AD69" s="157">
        <v>137.5899760063983</v>
      </c>
    </row>
    <row r="70" spans="1:30" s="19" customFormat="1" ht="12" customHeight="1">
      <c r="A70" s="135" t="s">
        <v>239</v>
      </c>
      <c r="B70" s="157">
        <v>61.315965903649065</v>
      </c>
      <c r="C70" s="157">
        <v>67.397758835360591</v>
      </c>
      <c r="D70" s="157">
        <v>73.924911406953342</v>
      </c>
      <c r="E70" s="157">
        <v>83.588736711042984</v>
      </c>
      <c r="F70" s="157">
        <v>88.123742936500307</v>
      </c>
      <c r="G70" s="157">
        <v>92.452830188679215</v>
      </c>
      <c r="H70" s="157">
        <v>96.456278134278307</v>
      </c>
      <c r="I70" s="157">
        <v>95.034000574657583</v>
      </c>
      <c r="J70" s="157">
        <v>85.700603390479827</v>
      </c>
      <c r="K70" s="157">
        <v>93.405804041758444</v>
      </c>
      <c r="L70" s="157">
        <v>92.069725122114733</v>
      </c>
      <c r="M70" s="157">
        <v>102.09750023944066</v>
      </c>
      <c r="N70" s="157">
        <v>100</v>
      </c>
      <c r="O70" s="157">
        <v>115.63068671583181</v>
      </c>
      <c r="P70" s="157">
        <v>121.45388372761229</v>
      </c>
      <c r="Q70" s="157">
        <v>119.27976247485873</v>
      </c>
      <c r="R70" s="157">
        <v>123.12039076716789</v>
      </c>
      <c r="S70" s="157">
        <v>128.23005459247196</v>
      </c>
      <c r="T70" s="157">
        <v>140.73364620247099</v>
      </c>
      <c r="U70" s="157">
        <v>160.79398525045491</v>
      </c>
      <c r="V70" s="157">
        <v>172.876161287233</v>
      </c>
      <c r="W70" s="157">
        <v>197.75883536059763</v>
      </c>
      <c r="X70" s="157">
        <v>205.20544009194518</v>
      </c>
      <c r="Y70" s="157">
        <v>209.62072598410111</v>
      </c>
      <c r="Z70" s="157">
        <v>223.01503687386264</v>
      </c>
      <c r="AA70" s="157">
        <v>225.16521405995593</v>
      </c>
      <c r="AB70" s="157">
        <v>214.39517287616127</v>
      </c>
      <c r="AC70" s="157">
        <v>221.10430035437216</v>
      </c>
      <c r="AD70" s="157">
        <v>234.03888516425627</v>
      </c>
    </row>
    <row r="71" spans="1:30" s="19" customFormat="1" ht="12" customHeight="1">
      <c r="A71" s="137" t="s">
        <v>240</v>
      </c>
      <c r="B71" s="158">
        <v>68.23296195003762</v>
      </c>
      <c r="C71" s="158">
        <v>63.732310346726379</v>
      </c>
      <c r="D71" s="158">
        <v>71.498320515409034</v>
      </c>
      <c r="E71" s="158">
        <v>70.57689836823846</v>
      </c>
      <c r="F71" s="158">
        <v>75.068372460123697</v>
      </c>
      <c r="G71" s="158">
        <v>73.320974284612973</v>
      </c>
      <c r="H71" s="158">
        <v>83.572254547456907</v>
      </c>
      <c r="I71" s="158">
        <v>91.263009122446348</v>
      </c>
      <c r="J71" s="158">
        <v>70.999063893834546</v>
      </c>
      <c r="K71" s="158">
        <v>76.120115269543504</v>
      </c>
      <c r="L71" s="158">
        <v>85.771186285126916</v>
      </c>
      <c r="M71" s="158">
        <v>93.441750334979162</v>
      </c>
      <c r="N71" s="158">
        <v>100</v>
      </c>
      <c r="O71" s="158">
        <v>97.123767919091065</v>
      </c>
      <c r="P71" s="158">
        <v>102.39165947761606</v>
      </c>
      <c r="Q71" s="158">
        <v>91.200602044749559</v>
      </c>
      <c r="R71" s="158">
        <v>94.084176134799307</v>
      </c>
      <c r="S71" s="158">
        <v>92.184431269616951</v>
      </c>
      <c r="T71" s="158">
        <v>89.249463115581605</v>
      </c>
      <c r="U71" s="158">
        <v>83.836566876525794</v>
      </c>
      <c r="V71" s="158">
        <v>84.032965621042237</v>
      </c>
      <c r="W71" s="158">
        <v>81.340283768653336</v>
      </c>
      <c r="X71" s="158">
        <v>80.169233310695518</v>
      </c>
      <c r="Y71" s="158">
        <v>78.979827829885693</v>
      </c>
      <c r="Z71" s="158">
        <v>80.696022466548015</v>
      </c>
      <c r="AA71" s="158">
        <v>82.054294157596274</v>
      </c>
      <c r="AB71" s="158">
        <v>82.661845413997597</v>
      </c>
      <c r="AC71" s="158">
        <v>86.556781263192732</v>
      </c>
      <c r="AD71" s="158">
        <v>93.315100677300407</v>
      </c>
    </row>
    <row r="72" spans="1:30" s="19" customFormat="1" ht="12" customHeight="1">
      <c r="A72" s="135" t="s">
        <v>241</v>
      </c>
      <c r="B72" s="157">
        <v>58.489209454138752</v>
      </c>
      <c r="C72" s="157">
        <v>60.937196854707096</v>
      </c>
      <c r="D72" s="157">
        <v>63.127261107243534</v>
      </c>
      <c r="E72" s="157">
        <v>65.832030402976386</v>
      </c>
      <c r="F72" s="157">
        <v>70.754254020063229</v>
      </c>
      <c r="G72" s="157">
        <v>75.037376031407277</v>
      </c>
      <c r="H72" s="157">
        <v>79.272565422320625</v>
      </c>
      <c r="I72" s="157">
        <v>78.673407666936754</v>
      </c>
      <c r="J72" s="157">
        <v>88.808874382296878</v>
      </c>
      <c r="K72" s="157">
        <v>94.943108544560204</v>
      </c>
      <c r="L72" s="157">
        <v>91.931342227497339</v>
      </c>
      <c r="M72" s="157">
        <v>96.573958892071715</v>
      </c>
      <c r="N72" s="157">
        <v>100</v>
      </c>
      <c r="O72" s="157">
        <v>112.22852447416774</v>
      </c>
      <c r="P72" s="157">
        <v>117.09368544788468</v>
      </c>
      <c r="Q72" s="157">
        <v>122.94603015190074</v>
      </c>
      <c r="R72" s="157">
        <v>122.25785467285985</v>
      </c>
      <c r="S72" s="157">
        <v>122.15514191479404</v>
      </c>
      <c r="T72" s="157">
        <v>123.53035162000842</v>
      </c>
      <c r="U72" s="157">
        <v>116.73875580612393</v>
      </c>
      <c r="V72" s="157">
        <v>111.03705648060438</v>
      </c>
      <c r="W72" s="157">
        <v>110.21193065747575</v>
      </c>
      <c r="X72" s="157">
        <v>109.69608436141192</v>
      </c>
      <c r="Y72" s="157">
        <v>104.11992285130613</v>
      </c>
      <c r="Z72" s="157">
        <v>105.90370108304893</v>
      </c>
      <c r="AA72" s="157">
        <v>111.34062974333219</v>
      </c>
      <c r="AB72" s="157">
        <v>117.76702463964936</v>
      </c>
      <c r="AC72" s="157">
        <v>121.62788309005623</v>
      </c>
      <c r="AD72" s="157">
        <v>123.92750761786286</v>
      </c>
    </row>
    <row r="73" spans="1:30" s="19" customFormat="1" ht="12" customHeight="1">
      <c r="A73" s="135" t="s">
        <v>242</v>
      </c>
      <c r="B73" s="157">
        <v>33.616429894996919</v>
      </c>
      <c r="C73" s="157">
        <v>38.086781964175429</v>
      </c>
      <c r="D73" s="157">
        <v>43.912137121680061</v>
      </c>
      <c r="E73" s="157">
        <v>51.937924644842504</v>
      </c>
      <c r="F73" s="157">
        <v>62.893761581222982</v>
      </c>
      <c r="G73" s="157">
        <v>67.495367510809146</v>
      </c>
      <c r="H73" s="157">
        <v>71.764978381717114</v>
      </c>
      <c r="I73" s="157">
        <v>75.903335392217429</v>
      </c>
      <c r="J73" s="157">
        <v>77.242896849907368</v>
      </c>
      <c r="K73" s="157">
        <v>80.995213094502787</v>
      </c>
      <c r="L73" s="157">
        <v>89.627084620135889</v>
      </c>
      <c r="M73" s="157">
        <v>95.834620135886354</v>
      </c>
      <c r="N73" s="157">
        <v>100</v>
      </c>
      <c r="O73" s="157">
        <v>104.93746139592341</v>
      </c>
      <c r="P73" s="157">
        <v>111.20676343421866</v>
      </c>
      <c r="Q73" s="157">
        <v>117.17881408276715</v>
      </c>
      <c r="R73" s="157">
        <v>113.83956145768994</v>
      </c>
      <c r="S73" s="157">
        <v>122.4521309450278</v>
      </c>
      <c r="T73" s="157">
        <v>129.3120753551575</v>
      </c>
      <c r="U73" s="157">
        <v>125.28180975911056</v>
      </c>
      <c r="V73" s="157">
        <v>132.16877702285362</v>
      </c>
      <c r="W73" s="157">
        <v>127.33554663372453</v>
      </c>
      <c r="X73" s="157">
        <v>124.13912909203212</v>
      </c>
      <c r="Y73" s="157">
        <v>125.65240889437925</v>
      </c>
      <c r="Z73" s="157">
        <v>123.72606547251391</v>
      </c>
      <c r="AA73" s="157">
        <v>123.76080914144535</v>
      </c>
      <c r="AB73" s="157">
        <v>122.20506485484869</v>
      </c>
      <c r="AC73" s="157">
        <v>124.1198270537369</v>
      </c>
      <c r="AD73" s="157">
        <v>122.20506485484869</v>
      </c>
    </row>
    <row r="74" spans="1:30" s="19" customFormat="1" ht="12" customHeight="1">
      <c r="A74" s="137" t="s">
        <v>243</v>
      </c>
      <c r="B74" s="157">
        <v>60.828484877626579</v>
      </c>
      <c r="C74" s="157">
        <v>57.900177910275517</v>
      </c>
      <c r="D74" s="157">
        <v>60.436601432898975</v>
      </c>
      <c r="E74" s="157">
        <v>64.045294994470353</v>
      </c>
      <c r="F74" s="157">
        <v>65.410876568735873</v>
      </c>
      <c r="G74" s="157">
        <v>69.788911862287833</v>
      </c>
      <c r="H74" s="157">
        <v>78.040101937779482</v>
      </c>
      <c r="I74" s="157">
        <v>80.203875558974858</v>
      </c>
      <c r="J74" s="157">
        <v>83.098523825551766</v>
      </c>
      <c r="K74" s="157">
        <v>83.009568687791514</v>
      </c>
      <c r="L74" s="157">
        <v>88.933500024041933</v>
      </c>
      <c r="M74" s="157">
        <v>94.657883348559892</v>
      </c>
      <c r="N74" s="157">
        <v>100</v>
      </c>
      <c r="O74" s="157">
        <v>103.95489734096265</v>
      </c>
      <c r="P74" s="157">
        <v>104.90936192720105</v>
      </c>
      <c r="Q74" s="157">
        <v>103.33221137664088</v>
      </c>
      <c r="R74" s="157">
        <v>105.09208058854645</v>
      </c>
      <c r="S74" s="157">
        <v>103.91162186853875</v>
      </c>
      <c r="T74" s="157">
        <v>102.62537866038373</v>
      </c>
      <c r="U74" s="157">
        <v>101.39443188921481</v>
      </c>
      <c r="V74" s="157">
        <v>98.800307736692815</v>
      </c>
      <c r="W74" s="157">
        <v>99.92547001971441</v>
      </c>
      <c r="X74" s="157">
        <v>98.68731066980817</v>
      </c>
      <c r="Y74" s="157">
        <v>99.74996393710633</v>
      </c>
      <c r="Z74" s="157">
        <v>101.307880944367</v>
      </c>
      <c r="AA74" s="157">
        <v>104.54392460451028</v>
      </c>
      <c r="AB74" s="157">
        <v>107.56118670962161</v>
      </c>
      <c r="AC74" s="157">
        <v>108.28244458335338</v>
      </c>
      <c r="AD74" s="157">
        <v>114.75934028946483</v>
      </c>
    </row>
    <row r="75" spans="1:30" s="19" customFormat="1" ht="12" customHeight="1">
      <c r="A75" s="137" t="s">
        <v>244</v>
      </c>
      <c r="B75" s="158">
        <v>48.551965421174891</v>
      </c>
      <c r="C75" s="158">
        <v>49.903279249928254</v>
      </c>
      <c r="D75" s="158">
        <v>54.641207667317623</v>
      </c>
      <c r="E75" s="158">
        <v>60.961839267698956</v>
      </c>
      <c r="F75" s="158">
        <v>64.644632229760361</v>
      </c>
      <c r="G75" s="158">
        <v>74.285238284756986</v>
      </c>
      <c r="H75" s="158">
        <v>77.058208305952249</v>
      </c>
      <c r="I75" s="158">
        <v>88.644336051386944</v>
      </c>
      <c r="J75" s="158">
        <v>65.097229806651058</v>
      </c>
      <c r="K75" s="158">
        <v>74.20656590431588</v>
      </c>
      <c r="L75" s="158">
        <v>81.019594050516929</v>
      </c>
      <c r="M75" s="158">
        <v>86.211971159630892</v>
      </c>
      <c r="N75" s="158">
        <v>100</v>
      </c>
      <c r="O75" s="158">
        <v>106.83894375387577</v>
      </c>
      <c r="P75" s="158">
        <v>122.45032070564497</v>
      </c>
      <c r="Q75" s="158">
        <v>141.8333441315032</v>
      </c>
      <c r="R75" s="158">
        <v>150.49008265227735</v>
      </c>
      <c r="S75" s="158">
        <v>144.32401914052738</v>
      </c>
      <c r="T75" s="158">
        <v>150.3910480086632</v>
      </c>
      <c r="U75" s="158">
        <v>155.23634108641929</v>
      </c>
      <c r="V75" s="158">
        <v>170.69685217922492</v>
      </c>
      <c r="W75" s="158">
        <v>172.62293716390695</v>
      </c>
      <c r="X75" s="158">
        <v>183.81292633488519</v>
      </c>
      <c r="Y75" s="158">
        <v>189.31906740834668</v>
      </c>
      <c r="Z75" s="158">
        <v>192.43449367381507</v>
      </c>
      <c r="AA75" s="158">
        <v>193.99405792138319</v>
      </c>
      <c r="AB75" s="158">
        <v>194.64657590033599</v>
      </c>
      <c r="AC75" s="158">
        <v>195.96549521949595</v>
      </c>
      <c r="AD75" s="158">
        <v>202.14544209250022</v>
      </c>
    </row>
    <row r="76" spans="1:30" s="15" customFormat="1" ht="12" customHeight="1">
      <c r="A76" s="134" t="s">
        <v>245</v>
      </c>
      <c r="B76" s="159">
        <v>54.366092351706357</v>
      </c>
      <c r="C76" s="159">
        <v>58.043995278328559</v>
      </c>
      <c r="D76" s="159">
        <v>63.386694422961732</v>
      </c>
      <c r="E76" s="159">
        <v>70.035994022317439</v>
      </c>
      <c r="F76" s="159">
        <v>71.4053950329412</v>
      </c>
      <c r="G76" s="159">
        <v>82.492600582649587</v>
      </c>
      <c r="H76" s="159">
        <v>92.9593598995191</v>
      </c>
      <c r="I76" s="159">
        <v>94.541003529623836</v>
      </c>
      <c r="J76" s="159">
        <v>91.249207724468377</v>
      </c>
      <c r="K76" s="159">
        <v>87.855651759287795</v>
      </c>
      <c r="L76" s="159">
        <v>95.49522308734511</v>
      </c>
      <c r="M76" s="159">
        <v>99.951736609816663</v>
      </c>
      <c r="N76" s="159">
        <v>100</v>
      </c>
      <c r="O76" s="159">
        <v>110.40628470748315</v>
      </c>
      <c r="P76" s="159">
        <v>113.00785588435394</v>
      </c>
      <c r="Q76" s="159">
        <v>124.68875928198032</v>
      </c>
      <c r="R76" s="159">
        <v>126.40879672971923</v>
      </c>
      <c r="S76" s="159">
        <v>131.1996650637019</v>
      </c>
      <c r="T76" s="159">
        <v>135.96494798602112</v>
      </c>
      <c r="U76" s="159">
        <v>121.71968855576171</v>
      </c>
      <c r="V76" s="159">
        <v>122.16743325987224</v>
      </c>
      <c r="W76" s="159">
        <v>121.07714583103166</v>
      </c>
      <c r="X76" s="159">
        <v>124.68468887557935</v>
      </c>
      <c r="Y76" s="159">
        <v>121.24752141324514</v>
      </c>
      <c r="Z76" s="159">
        <v>118.75003634291433</v>
      </c>
      <c r="AA76" s="159">
        <v>120.59858233559923</v>
      </c>
      <c r="AB76" s="159">
        <v>116.61365446901551</v>
      </c>
      <c r="AC76" s="159">
        <v>115.92633727387441</v>
      </c>
      <c r="AD76" s="159">
        <v>113.68761375332177</v>
      </c>
    </row>
    <row r="77" spans="1:30" s="142" customFormat="1" ht="12" customHeight="1">
      <c r="A77" s="140" t="s">
        <v>246</v>
      </c>
      <c r="B77" s="160">
        <v>35.959408634764372</v>
      </c>
      <c r="C77" s="160">
        <v>39.557515988699585</v>
      </c>
      <c r="D77" s="160">
        <v>44.223269840719617</v>
      </c>
      <c r="E77" s="160">
        <v>49.776418184654311</v>
      </c>
      <c r="F77" s="160">
        <v>48.608246529282276</v>
      </c>
      <c r="G77" s="160">
        <v>63.299651628334217</v>
      </c>
      <c r="H77" s="160">
        <v>72.170996758930258</v>
      </c>
      <c r="I77" s="160">
        <v>77.400038130232062</v>
      </c>
      <c r="J77" s="160">
        <v>84.101426417318052</v>
      </c>
      <c r="K77" s="160">
        <v>83.772986463767609</v>
      </c>
      <c r="L77" s="160">
        <v>93.82810198103887</v>
      </c>
      <c r="M77" s="160">
        <v>99.533771253271397</v>
      </c>
      <c r="N77" s="160">
        <v>100</v>
      </c>
      <c r="O77" s="160">
        <v>114.28150510425152</v>
      </c>
      <c r="P77" s="160">
        <v>114.95051735792156</v>
      </c>
      <c r="Q77" s="160">
        <v>131.38204759346237</v>
      </c>
      <c r="R77" s="160">
        <v>142.39475189351265</v>
      </c>
      <c r="S77" s="160">
        <v>149.63169662200806</v>
      </c>
      <c r="T77" s="160">
        <v>154.95866336204654</v>
      </c>
      <c r="U77" s="160">
        <v>137.36936062533579</v>
      </c>
      <c r="V77" s="160">
        <v>134.25914692271695</v>
      </c>
      <c r="W77" s="160">
        <v>130.81442709326308</v>
      </c>
      <c r="X77" s="160">
        <v>138.48380331733017</v>
      </c>
      <c r="Y77" s="160">
        <v>131.49990467441978</v>
      </c>
      <c r="Z77" s="160">
        <v>125.7318404769745</v>
      </c>
      <c r="AA77" s="160">
        <v>128.08724890375578</v>
      </c>
      <c r="AB77" s="160">
        <v>123.34523458758682</v>
      </c>
      <c r="AC77" s="160">
        <v>122.56963100334501</v>
      </c>
      <c r="AD77" s="160">
        <v>119.43081962667033</v>
      </c>
    </row>
    <row r="78" spans="1:30" s="142" customFormat="1" ht="12" customHeight="1">
      <c r="A78" s="140" t="s">
        <v>247</v>
      </c>
      <c r="B78" s="160">
        <v>107.73608582689695</v>
      </c>
      <c r="C78" s="160">
        <v>110.62231570017148</v>
      </c>
      <c r="D78" s="160">
        <v>117.04872832676439</v>
      </c>
      <c r="E78" s="160">
        <v>125.96016189752386</v>
      </c>
      <c r="F78" s="160">
        <v>136.37391965216781</v>
      </c>
      <c r="G78" s="160">
        <v>133.65206171901241</v>
      </c>
      <c r="H78" s="160">
        <v>147.92414146591497</v>
      </c>
      <c r="I78" s="160">
        <v>137.81438342848057</v>
      </c>
      <c r="J78" s="160">
        <v>107.95348097350609</v>
      </c>
      <c r="K78" s="160">
        <v>97.212746778840213</v>
      </c>
      <c r="L78" s="160">
        <v>99.13748917442868</v>
      </c>
      <c r="M78" s="160">
        <v>100.81125505929762</v>
      </c>
      <c r="N78" s="160">
        <v>100</v>
      </c>
      <c r="O78" s="160">
        <v>102.50269534632992</v>
      </c>
      <c r="P78" s="160">
        <v>108.91673589140848</v>
      </c>
      <c r="Q78" s="160">
        <v>111.1543152052882</v>
      </c>
      <c r="R78" s="160">
        <v>95.054702274695572</v>
      </c>
      <c r="S78" s="160">
        <v>95.45944608423622</v>
      </c>
      <c r="T78" s="160">
        <v>99.112745011400008</v>
      </c>
      <c r="U78" s="160">
        <v>91.02847346188517</v>
      </c>
      <c r="V78" s="160">
        <v>97.12260732780716</v>
      </c>
      <c r="W78" s="160">
        <v>100.05125576627373</v>
      </c>
      <c r="X78" s="160">
        <v>96.829212251895598</v>
      </c>
      <c r="Y78" s="160">
        <v>99.255907668923115</v>
      </c>
      <c r="Z78" s="160">
        <v>101.98837024337654</v>
      </c>
      <c r="AA78" s="160">
        <v>102.90743915587058</v>
      </c>
      <c r="AB78" s="160">
        <v>100.37999964651198</v>
      </c>
      <c r="AC78" s="160">
        <v>99.860372222909589</v>
      </c>
      <c r="AD78" s="160">
        <v>98.997861397338255</v>
      </c>
    </row>
    <row r="79" spans="1:30" s="15" customFormat="1" ht="12" customHeight="1">
      <c r="A79" s="134" t="s">
        <v>248</v>
      </c>
      <c r="B79" s="159">
        <v>67.341081813514663</v>
      </c>
      <c r="C79" s="159">
        <v>64.699669244817741</v>
      </c>
      <c r="D79" s="159">
        <v>71.342546225771969</v>
      </c>
      <c r="E79" s="159">
        <v>78.638517408831916</v>
      </c>
      <c r="F79" s="159">
        <v>83.739553438423144</v>
      </c>
      <c r="G79" s="159">
        <v>89.282437993923523</v>
      </c>
      <c r="H79" s="159">
        <v>93.868825692860568</v>
      </c>
      <c r="I79" s="159">
        <v>87.912707563605139</v>
      </c>
      <c r="J79" s="159">
        <v>84.573595132091654</v>
      </c>
      <c r="K79" s="159">
        <v>90.309630614632326</v>
      </c>
      <c r="L79" s="159">
        <v>93.337765845529745</v>
      </c>
      <c r="M79" s="159">
        <v>98.170326294616174</v>
      </c>
      <c r="N79" s="159">
        <v>100</v>
      </c>
      <c r="O79" s="159">
        <v>103.47124618116631</v>
      </c>
      <c r="P79" s="159">
        <v>105.85512418047618</v>
      </c>
      <c r="Q79" s="159">
        <v>113.45744367483314</v>
      </c>
      <c r="R79" s="159">
        <v>121.06186720978967</v>
      </c>
      <c r="S79" s="159">
        <v>124.88070089800451</v>
      </c>
      <c r="T79" s="159">
        <v>127.54778276201614</v>
      </c>
      <c r="U79" s="159">
        <v>121.3875726946027</v>
      </c>
      <c r="V79" s="159">
        <v>122.84398959762326</v>
      </c>
      <c r="W79" s="159">
        <v>126.7591883452983</v>
      </c>
      <c r="X79" s="159">
        <v>126.40150144337184</v>
      </c>
      <c r="Y79" s="159">
        <v>122.3857295550375</v>
      </c>
      <c r="Z79" s="159">
        <v>119.79902204192933</v>
      </c>
      <c r="AA79" s="159">
        <v>121.32234743601613</v>
      </c>
      <c r="AB79" s="159">
        <v>124.25832568865249</v>
      </c>
      <c r="AC79" s="159">
        <v>126.96243866721652</v>
      </c>
      <c r="AD79" s="159">
        <v>128.5072252754189</v>
      </c>
    </row>
    <row r="80" spans="1:30" s="19" customFormat="1" ht="12" customHeight="1">
      <c r="A80" s="116" t="s">
        <v>249</v>
      </c>
      <c r="B80" s="158">
        <v>66.31179189129243</v>
      </c>
      <c r="C80" s="158">
        <v>62.595112324203456</v>
      </c>
      <c r="D80" s="158">
        <v>68.837558787450831</v>
      </c>
      <c r="E80" s="158">
        <v>76.402185376805491</v>
      </c>
      <c r="F80" s="158">
        <v>81.5184476039163</v>
      </c>
      <c r="G80" s="158">
        <v>87.317753244343052</v>
      </c>
      <c r="H80" s="158">
        <v>92.013959614888449</v>
      </c>
      <c r="I80" s="158">
        <v>86.419702792375631</v>
      </c>
      <c r="J80" s="158">
        <v>84.0012130923444</v>
      </c>
      <c r="K80" s="158">
        <v>90.038158091280678</v>
      </c>
      <c r="L80" s="158">
        <v>92.886209222217701</v>
      </c>
      <c r="M80" s="158">
        <v>98.085305740008963</v>
      </c>
      <c r="N80" s="158">
        <v>100</v>
      </c>
      <c r="O80" s="158">
        <v>102.9584968518443</v>
      </c>
      <c r="P80" s="158">
        <v>104.73784983908421</v>
      </c>
      <c r="Q80" s="158">
        <v>112.42152243089221</v>
      </c>
      <c r="R80" s="158">
        <v>120.09840532674279</v>
      </c>
      <c r="S80" s="158">
        <v>124.44607397147421</v>
      </c>
      <c r="T80" s="158">
        <v>126.88266952739187</v>
      </c>
      <c r="U80" s="158">
        <v>119.73221439143953</v>
      </c>
      <c r="V80" s="158">
        <v>120.62483308664103</v>
      </c>
      <c r="W80" s="158">
        <v>123.83500133530686</v>
      </c>
      <c r="X80" s="158">
        <v>123.38235493814585</v>
      </c>
      <c r="Y80" s="158">
        <v>118.17239490682272</v>
      </c>
      <c r="Z80" s="158">
        <v>114.90383527292312</v>
      </c>
      <c r="AA80" s="158">
        <v>115.77201106267792</v>
      </c>
      <c r="AB80" s="158">
        <v>118.61372514405468</v>
      </c>
      <c r="AC80" s="158">
        <v>121.22549485567366</v>
      </c>
      <c r="AD80" s="158">
        <v>122.59882402466013</v>
      </c>
    </row>
    <row r="81" spans="1:30" s="142" customFormat="1" ht="12" customHeight="1">
      <c r="A81" s="140" t="s">
        <v>250</v>
      </c>
      <c r="B81" s="160">
        <v>80.502542626383516</v>
      </c>
      <c r="C81" s="160">
        <v>90.296141190547445</v>
      </c>
      <c r="D81" s="160">
        <v>101.67514208794499</v>
      </c>
      <c r="E81" s="160">
        <v>106.13819922225549</v>
      </c>
      <c r="F81" s="160">
        <v>111.18755608734674</v>
      </c>
      <c r="G81" s="160">
        <v>113.87376607837275</v>
      </c>
      <c r="H81" s="160">
        <v>117.20610230332039</v>
      </c>
      <c r="I81" s="160">
        <v>106.79629075680528</v>
      </c>
      <c r="J81" s="160">
        <v>91.761890517499253</v>
      </c>
      <c r="K81" s="160">
        <v>93.813939575231828</v>
      </c>
      <c r="L81" s="160">
        <v>99.10858510320071</v>
      </c>
      <c r="M81" s="160">
        <v>99.27609931199521</v>
      </c>
      <c r="N81" s="160">
        <v>100</v>
      </c>
      <c r="O81" s="160">
        <v>110.2482799880347</v>
      </c>
      <c r="P81" s="160">
        <v>120.93927609931198</v>
      </c>
      <c r="Q81" s="160">
        <v>127.33472928507327</v>
      </c>
      <c r="R81" s="160">
        <v>133.84385282680225</v>
      </c>
      <c r="S81" s="160">
        <v>130.02692192641339</v>
      </c>
      <c r="T81" s="160">
        <v>136.03350284175889</v>
      </c>
      <c r="U81" s="160">
        <v>144.8399641040981</v>
      </c>
      <c r="V81" s="160">
        <v>154.85492072988333</v>
      </c>
      <c r="W81" s="160">
        <v>169.69189350882439</v>
      </c>
      <c r="X81" s="160">
        <v>170.85252766975768</v>
      </c>
      <c r="Y81" s="160">
        <v>186.21597367633859</v>
      </c>
      <c r="Z81" s="160">
        <v>194.95064313490872</v>
      </c>
      <c r="AA81" s="160">
        <v>207.3526772360155</v>
      </c>
      <c r="AB81" s="160">
        <v>211.67813341310193</v>
      </c>
      <c r="AC81" s="160">
        <v>215.7583009273107</v>
      </c>
      <c r="AD81" s="160">
        <v>220.14956625785214</v>
      </c>
    </row>
    <row r="82" spans="1:30" s="15" customFormat="1" ht="12" customHeight="1">
      <c r="A82" s="134" t="s">
        <v>251</v>
      </c>
      <c r="B82" s="159">
        <v>40.171891570418452</v>
      </c>
      <c r="C82" s="159">
        <v>44.585231324686134</v>
      </c>
      <c r="D82" s="159">
        <v>51.507998536869067</v>
      </c>
      <c r="E82" s="159">
        <v>55.627133184388718</v>
      </c>
      <c r="F82" s="159">
        <v>59.579955106090161</v>
      </c>
      <c r="G82" s="159">
        <v>65.306954871883946</v>
      </c>
      <c r="H82" s="159">
        <v>70.794485364743281</v>
      </c>
      <c r="I82" s="159">
        <v>78.401713652643238</v>
      </c>
      <c r="J82" s="159">
        <v>85.190799116858372</v>
      </c>
      <c r="K82" s="159">
        <v>88.326267674016535</v>
      </c>
      <c r="L82" s="159">
        <v>91.753309807450918</v>
      </c>
      <c r="M82" s="159">
        <v>94.572731554945037</v>
      </c>
      <c r="N82" s="159">
        <v>100</v>
      </c>
      <c r="O82" s="159">
        <v>105.86568142165802</v>
      </c>
      <c r="P82" s="159">
        <v>110.36849321196716</v>
      </c>
      <c r="Q82" s="159">
        <v>114.86630509437985</v>
      </c>
      <c r="R82" s="159">
        <v>119.18833074127583</v>
      </c>
      <c r="S82" s="159">
        <v>125.52584557652887</v>
      </c>
      <c r="T82" s="159">
        <v>125.64268552947709</v>
      </c>
      <c r="U82" s="159">
        <v>126.24899015018144</v>
      </c>
      <c r="V82" s="159">
        <v>133.81832439928738</v>
      </c>
      <c r="W82" s="159">
        <v>137.50009868239269</v>
      </c>
      <c r="X82" s="159">
        <v>148.62173591539101</v>
      </c>
      <c r="Y82" s="159">
        <v>151.1785309217988</v>
      </c>
      <c r="Z82" s="159">
        <v>156.68790311757414</v>
      </c>
      <c r="AA82" s="159">
        <v>164.13092390403332</v>
      </c>
      <c r="AB82" s="159">
        <v>171.11974253105859</v>
      </c>
      <c r="AC82" s="159">
        <v>178.28961045454423</v>
      </c>
      <c r="AD82" s="159">
        <v>183.94897988721257</v>
      </c>
    </row>
    <row r="83" spans="1:30" s="142" customFormat="1" ht="12" customHeight="1">
      <c r="A83" s="140" t="s">
        <v>252</v>
      </c>
      <c r="B83" s="160">
        <v>37.339356173693119</v>
      </c>
      <c r="C83" s="160">
        <v>42.198652299307213</v>
      </c>
      <c r="D83" s="160">
        <v>49.631968839915743</v>
      </c>
      <c r="E83" s="160">
        <v>53.306194486801928</v>
      </c>
      <c r="F83" s="160">
        <v>57.285732157166379</v>
      </c>
      <c r="G83" s="160">
        <v>62.949050422128529</v>
      </c>
      <c r="H83" s="160">
        <v>68.336133999181783</v>
      </c>
      <c r="I83" s="160">
        <v>76.608297860110966</v>
      </c>
      <c r="J83" s="160">
        <v>84.569739960711786</v>
      </c>
      <c r="K83" s="160">
        <v>89.148744095779392</v>
      </c>
      <c r="L83" s="160">
        <v>92.157234001548545</v>
      </c>
      <c r="M83" s="160">
        <v>93.958676372636205</v>
      </c>
      <c r="N83" s="160">
        <v>100</v>
      </c>
      <c r="O83" s="160">
        <v>106.0129225089007</v>
      </c>
      <c r="P83" s="160">
        <v>110.534786298489</v>
      </c>
      <c r="Q83" s="160">
        <v>114.97381349255991</v>
      </c>
      <c r="R83" s="160">
        <v>118.67644025790919</v>
      </c>
      <c r="S83" s="160">
        <v>125.12180360626581</v>
      </c>
      <c r="T83" s="160">
        <v>127.39761227739776</v>
      </c>
      <c r="U83" s="160">
        <v>127.12543489212644</v>
      </c>
      <c r="V83" s="160">
        <v>132.14702312324391</v>
      </c>
      <c r="W83" s="160">
        <v>136.56272082714872</v>
      </c>
      <c r="X83" s="160">
        <v>142.73252570470271</v>
      </c>
      <c r="Y83" s="160">
        <v>145.47999580745392</v>
      </c>
      <c r="Z83" s="160">
        <v>151.83508417212428</v>
      </c>
      <c r="AA83" s="160">
        <v>157.96837332594001</v>
      </c>
      <c r="AB83" s="160">
        <v>164.36876823673009</v>
      </c>
      <c r="AC83" s="160">
        <v>173.27387130912251</v>
      </c>
      <c r="AD83" s="160">
        <v>179.93866710846183</v>
      </c>
    </row>
    <row r="84" spans="1:30" s="19" customFormat="1" ht="12" customHeight="1">
      <c r="A84" s="116" t="s">
        <v>253</v>
      </c>
      <c r="B84" s="158">
        <v>52.711172309007168</v>
      </c>
      <c r="C84" s="158">
        <v>54.910735482645649</v>
      </c>
      <c r="D84" s="158">
        <v>59.293243435734297</v>
      </c>
      <c r="E84" s="158">
        <v>65.382697877593657</v>
      </c>
      <c r="F84" s="158">
        <v>69.151512273871134</v>
      </c>
      <c r="G84" s="158">
        <v>75.073595745691094</v>
      </c>
      <c r="H84" s="158">
        <v>80.943449978633495</v>
      </c>
      <c r="I84" s="158">
        <v>85.456531028916004</v>
      </c>
      <c r="J84" s="158">
        <v>87.164664545843024</v>
      </c>
      <c r="K84" s="158">
        <v>84.695645980722659</v>
      </c>
      <c r="L84" s="158">
        <v>89.891268220882196</v>
      </c>
      <c r="M84" s="158">
        <v>96.787901809030913</v>
      </c>
      <c r="N84" s="158">
        <v>100</v>
      </c>
      <c r="O84" s="158">
        <v>105.34874887232326</v>
      </c>
      <c r="P84" s="158">
        <v>109.78586012060205</v>
      </c>
      <c r="Q84" s="158">
        <v>114.47106025354921</v>
      </c>
      <c r="R84" s="158">
        <v>120.72551160913537</v>
      </c>
      <c r="S84" s="158">
        <v>126.75442761502303</v>
      </c>
      <c r="T84" s="158">
        <v>120.52490385071934</v>
      </c>
      <c r="U84" s="158">
        <v>123.59218460661887</v>
      </c>
      <c r="V84" s="158">
        <v>138.12259626798348</v>
      </c>
      <c r="W84" s="158">
        <v>139.78324865865818</v>
      </c>
      <c r="X84" s="158">
        <v>164.62418688571293</v>
      </c>
      <c r="Y84" s="158">
        <v>166.69555101847016</v>
      </c>
      <c r="Z84" s="158">
        <v>170.16523431935804</v>
      </c>
      <c r="AA84" s="158">
        <v>180.78320117753191</v>
      </c>
      <c r="AB84" s="158">
        <v>189.28469683300887</v>
      </c>
      <c r="AC84" s="158">
        <v>191.89853283319877</v>
      </c>
      <c r="AD84" s="158">
        <v>194.85898105503057</v>
      </c>
    </row>
    <row r="85" spans="1:30" s="15" customFormat="1" ht="12" customHeight="1">
      <c r="A85" s="134" t="s">
        <v>254</v>
      </c>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spans="1:30" s="15" customFormat="1" ht="12" customHeight="1">
      <c r="A86" s="134" t="s">
        <v>255</v>
      </c>
      <c r="B86" s="159">
        <v>71.43648437147769</v>
      </c>
      <c r="C86" s="159">
        <v>78.196713920430753</v>
      </c>
      <c r="D86" s="159">
        <v>82.456637532928411</v>
      </c>
      <c r="E86" s="159">
        <v>86.426726608742683</v>
      </c>
      <c r="F86" s="159">
        <v>90.828347105841118</v>
      </c>
      <c r="G86" s="159">
        <v>97.172503075466452</v>
      </c>
      <c r="H86" s="159">
        <v>99.293447807240682</v>
      </c>
      <c r="I86" s="159">
        <v>92.254333026323394</v>
      </c>
      <c r="J86" s="159">
        <v>82.13331100533938</v>
      </c>
      <c r="K86" s="159">
        <v>82.648572403887627</v>
      </c>
      <c r="L86" s="159">
        <v>89.159544251292971</v>
      </c>
      <c r="M86" s="159">
        <v>95.733635620020479</v>
      </c>
      <c r="N86" s="159">
        <v>100</v>
      </c>
      <c r="O86" s="159">
        <v>108.911445887892</v>
      </c>
      <c r="P86" s="159">
        <v>118.67500531363316</v>
      </c>
      <c r="Q86" s="159">
        <v>125.60140666361802</v>
      </c>
      <c r="R86" s="159">
        <v>134.13027096308795</v>
      </c>
      <c r="S86" s="159">
        <v>142.09621218464392</v>
      </c>
      <c r="T86" s="159">
        <v>151.29233999523382</v>
      </c>
      <c r="U86" s="159">
        <v>142.83239190781973</v>
      </c>
      <c r="V86" s="159">
        <v>159.87595081829949</v>
      </c>
      <c r="W86" s="159">
        <v>173.5934974011503</v>
      </c>
      <c r="X86" s="159">
        <v>185.9430249708555</v>
      </c>
      <c r="Y86" s="159">
        <v>184.91056994351445</v>
      </c>
      <c r="Z86" s="159">
        <v>188.39309292095243</v>
      </c>
      <c r="AA86" s="159">
        <v>194.47768596105908</v>
      </c>
      <c r="AB86" s="159">
        <v>195.20742491675304</v>
      </c>
      <c r="AC86" s="159">
        <v>201.18767752365369</v>
      </c>
      <c r="AD86" s="159">
        <v>211.38276837067903</v>
      </c>
    </row>
    <row r="87" spans="1:30" s="142" customFormat="1" ht="12" customHeight="1">
      <c r="A87" s="140" t="s">
        <v>256</v>
      </c>
      <c r="B87" s="160">
        <v>126.90260876037367</v>
      </c>
      <c r="C87" s="160">
        <v>144.45312790740951</v>
      </c>
      <c r="D87" s="160">
        <v>143.42227680398946</v>
      </c>
      <c r="E87" s="160">
        <v>151.36764541699233</v>
      </c>
      <c r="F87" s="160">
        <v>160.45923114137921</v>
      </c>
      <c r="G87" s="160">
        <v>154.52718544155411</v>
      </c>
      <c r="H87" s="160">
        <v>152.67388634587476</v>
      </c>
      <c r="I87" s="160">
        <v>115.30646421793013</v>
      </c>
      <c r="J87" s="160">
        <v>83.201220646793956</v>
      </c>
      <c r="K87" s="160">
        <v>72.044211231439107</v>
      </c>
      <c r="L87" s="160">
        <v>79.118752558520342</v>
      </c>
      <c r="M87" s="160">
        <v>97.294481039038374</v>
      </c>
      <c r="N87" s="160">
        <v>100</v>
      </c>
      <c r="O87" s="160">
        <v>108.30635257340627</v>
      </c>
      <c r="P87" s="160">
        <v>116.68713482936994</v>
      </c>
      <c r="Q87" s="160">
        <v>91.005172862937727</v>
      </c>
      <c r="R87" s="160">
        <v>92.378400506121835</v>
      </c>
      <c r="S87" s="160">
        <v>96.948383015146447</v>
      </c>
      <c r="T87" s="160">
        <v>100.975028841502</v>
      </c>
      <c r="U87" s="160">
        <v>93.930259387443712</v>
      </c>
      <c r="V87" s="160">
        <v>94.280078895463518</v>
      </c>
      <c r="W87" s="160">
        <v>91.983923188567616</v>
      </c>
      <c r="X87" s="160">
        <v>95.586319824345964</v>
      </c>
      <c r="Y87" s="160">
        <v>97.190279483458028</v>
      </c>
      <c r="Z87" s="160">
        <v>95.820773324401785</v>
      </c>
      <c r="AA87" s="160">
        <v>99.099400841055427</v>
      </c>
      <c r="AB87" s="160">
        <v>97.97179115031075</v>
      </c>
      <c r="AC87" s="160">
        <v>101.9240072941089</v>
      </c>
      <c r="AD87" s="160">
        <v>109.47117710542966</v>
      </c>
    </row>
    <row r="88" spans="1:30" s="142" customFormat="1" ht="12" customHeight="1">
      <c r="A88" s="140" t="s">
        <v>257</v>
      </c>
      <c r="B88" s="160">
        <v>59.310693979281901</v>
      </c>
      <c r="C88" s="160">
        <v>63.669288885427243</v>
      </c>
      <c r="D88" s="160">
        <v>69.143235454474677</v>
      </c>
      <c r="E88" s="160">
        <v>72.239270971259472</v>
      </c>
      <c r="F88" s="160">
        <v>75.607134512033667</v>
      </c>
      <c r="G88" s="160">
        <v>84.71298387724903</v>
      </c>
      <c r="H88" s="160">
        <v>87.716333047745167</v>
      </c>
      <c r="I88" s="160">
        <v>87.273152114650685</v>
      </c>
      <c r="J88" s="160">
        <v>81.878650985279236</v>
      </c>
      <c r="K88" s="160">
        <v>84.920165121894229</v>
      </c>
      <c r="L88" s="160">
        <v>91.30539761663681</v>
      </c>
      <c r="M88" s="160">
        <v>95.406184282264974</v>
      </c>
      <c r="N88" s="160">
        <v>100</v>
      </c>
      <c r="O88" s="160">
        <v>109.03808707843289</v>
      </c>
      <c r="P88" s="160">
        <v>119.08014642884959</v>
      </c>
      <c r="Q88" s="160">
        <v>132.87249785808862</v>
      </c>
      <c r="R88" s="160">
        <v>142.86860347379078</v>
      </c>
      <c r="S88" s="160">
        <v>151.53594516706909</v>
      </c>
      <c r="T88" s="160">
        <v>161.78596463899058</v>
      </c>
      <c r="U88" s="160">
        <v>153.0095801853727</v>
      </c>
      <c r="V88" s="160">
        <v>173.36708466391462</v>
      </c>
      <c r="W88" s="160">
        <v>190.24690396448321</v>
      </c>
      <c r="X88" s="160">
        <v>204.34145961523484</v>
      </c>
      <c r="Y88" s="160">
        <v>202.79928343328922</v>
      </c>
      <c r="Z88" s="160">
        <v>207.21785185762133</v>
      </c>
      <c r="AA88" s="160">
        <v>213.87569125321286</v>
      </c>
      <c r="AB88" s="160">
        <v>214.9606667185918</v>
      </c>
      <c r="AC88" s="160">
        <v>221.36615001168315</v>
      </c>
      <c r="AD88" s="160">
        <v>232.13957473323467</v>
      </c>
    </row>
    <row r="89" spans="1:30" s="104" customFormat="1" ht="12" customHeight="1">
      <c r="A89" s="144" t="s">
        <v>258</v>
      </c>
      <c r="B89" s="156">
        <v>50.089178604751538</v>
      </c>
      <c r="C89" s="156">
        <v>53.125694228462258</v>
      </c>
      <c r="D89" s="156">
        <v>57.98069172130576</v>
      </c>
      <c r="E89" s="156">
        <v>57.696970466331123</v>
      </c>
      <c r="F89" s="156">
        <v>60.447225942405233</v>
      </c>
      <c r="G89" s="156">
        <v>70.450463030549244</v>
      </c>
      <c r="H89" s="156">
        <v>79.795492196078698</v>
      </c>
      <c r="I89" s="156">
        <v>82.980533040514388</v>
      </c>
      <c r="J89" s="156">
        <v>72.953176472081708</v>
      </c>
      <c r="K89" s="156">
        <v>81.186805374835771</v>
      </c>
      <c r="L89" s="156">
        <v>92.091984081143011</v>
      </c>
      <c r="M89" s="156">
        <v>101.99049184698094</v>
      </c>
      <c r="N89" s="156">
        <v>100</v>
      </c>
      <c r="O89" s="156">
        <v>106.9140394416975</v>
      </c>
      <c r="P89" s="156">
        <v>121.69991558181897</v>
      </c>
      <c r="Q89" s="156">
        <v>125.93859688097034</v>
      </c>
      <c r="R89" s="156">
        <v>135.32678722175319</v>
      </c>
      <c r="S89" s="156">
        <v>133.26076331807877</v>
      </c>
      <c r="T89" s="156">
        <v>137.72667551047604</v>
      </c>
      <c r="U89" s="156">
        <v>134.57273610114942</v>
      </c>
      <c r="V89" s="156">
        <v>152.22311788713344</v>
      </c>
      <c r="W89" s="156">
        <v>174.99317672597087</v>
      </c>
      <c r="X89" s="156">
        <v>183.38548642009778</v>
      </c>
      <c r="Y89" s="156">
        <v>193.13991202736915</v>
      </c>
      <c r="Z89" s="156">
        <v>198.71532031304534</v>
      </c>
      <c r="AA89" s="156">
        <v>205.22250220566286</v>
      </c>
      <c r="AB89" s="156">
        <v>214.92868885235688</v>
      </c>
      <c r="AC89" s="156">
        <v>221.64532938958655</v>
      </c>
      <c r="AD89" s="156">
        <v>233.29630781534615</v>
      </c>
    </row>
    <row r="90" spans="1:30" s="15" customFormat="1" ht="12" customHeight="1">
      <c r="A90" s="134" t="s">
        <v>259</v>
      </c>
      <c r="B90" s="156">
        <v>55.333116771947708</v>
      </c>
      <c r="C90" s="156">
        <v>56.694380671018401</v>
      </c>
      <c r="D90" s="156">
        <v>68.149673182530549</v>
      </c>
      <c r="E90" s="156">
        <v>78.309328674337067</v>
      </c>
      <c r="F90" s="156">
        <v>84.927766535120284</v>
      </c>
      <c r="G90" s="156">
        <v>94.349723225769651</v>
      </c>
      <c r="H90" s="156">
        <v>97.609118404937618</v>
      </c>
      <c r="I90" s="156">
        <v>88.309416469493399</v>
      </c>
      <c r="J90" s="156">
        <v>74.408150902314731</v>
      </c>
      <c r="K90" s="156">
        <v>82.021088396553168</v>
      </c>
      <c r="L90" s="156">
        <v>86.370899417479151</v>
      </c>
      <c r="M90" s="156">
        <v>91.493307814207895</v>
      </c>
      <c r="N90" s="156">
        <v>100</v>
      </c>
      <c r="O90" s="156">
        <v>111.58391241555204</v>
      </c>
      <c r="P90" s="156">
        <v>120.92992629596625</v>
      </c>
      <c r="Q90" s="156">
        <v>123.13248728067674</v>
      </c>
      <c r="R90" s="156">
        <v>127.38616260540907</v>
      </c>
      <c r="S90" s="156">
        <v>126.13310623652893</v>
      </c>
      <c r="T90" s="156">
        <v>128.06196582134564</v>
      </c>
      <c r="U90" s="156">
        <v>126.15044577990632</v>
      </c>
      <c r="V90" s="156">
        <v>143.43819001505688</v>
      </c>
      <c r="W90" s="156">
        <v>145.99215111302308</v>
      </c>
      <c r="X90" s="156">
        <v>174.77228131323994</v>
      </c>
      <c r="Y90" s="156">
        <v>176.57581331237955</v>
      </c>
      <c r="Z90" s="156">
        <v>156.59605009591621</v>
      </c>
      <c r="AA90" s="156">
        <v>161.36815581884349</v>
      </c>
      <c r="AB90" s="156">
        <v>168.40098681755731</v>
      </c>
      <c r="AC90" s="156">
        <v>182.30839804567987</v>
      </c>
      <c r="AD90" s="156">
        <v>193.1052268846328</v>
      </c>
    </row>
    <row r="91" spans="1:30" s="142" customFormat="1" ht="12" customHeight="1">
      <c r="A91" s="140" t="s">
        <v>260</v>
      </c>
      <c r="B91" s="160">
        <v>63.346260048800254</v>
      </c>
      <c r="C91" s="160">
        <v>59.132456764343672</v>
      </c>
      <c r="D91" s="160">
        <v>83.267169967186021</v>
      </c>
      <c r="E91" s="160">
        <v>102.79033479428163</v>
      </c>
      <c r="F91" s="160">
        <v>110.51576829818642</v>
      </c>
      <c r="G91" s="160">
        <v>129.46832189816195</v>
      </c>
      <c r="H91" s="160">
        <v>126.74070844519913</v>
      </c>
      <c r="I91" s="160">
        <v>90.707297857530762</v>
      </c>
      <c r="J91" s="160">
        <v>41.835134659660234</v>
      </c>
      <c r="K91" s="160">
        <v>58.583262580600746</v>
      </c>
      <c r="L91" s="160">
        <v>67.996053144863353</v>
      </c>
      <c r="M91" s="160">
        <v>78.533238486426953</v>
      </c>
      <c r="N91" s="160">
        <v>100</v>
      </c>
      <c r="O91" s="160">
        <v>135.23333103865011</v>
      </c>
      <c r="P91" s="160">
        <v>159.06208647896156</v>
      </c>
      <c r="Q91" s="160">
        <v>157.25923036324832</v>
      </c>
      <c r="R91" s="160">
        <v>156.50274979539071</v>
      </c>
      <c r="S91" s="160">
        <v>139.37446935450558</v>
      </c>
      <c r="T91" s="160">
        <v>160.11764075969307</v>
      </c>
      <c r="U91" s="160">
        <v>146.51705332078902</v>
      </c>
      <c r="V91" s="160">
        <v>205.34661190022712</v>
      </c>
      <c r="W91" s="160">
        <v>220.06012070033725</v>
      </c>
      <c r="X91" s="160">
        <v>342.96258901458646</v>
      </c>
      <c r="Y91" s="160">
        <v>332.81626471465609</v>
      </c>
      <c r="Z91" s="160">
        <v>224.50645188431736</v>
      </c>
      <c r="AA91" s="160">
        <v>203.56134835585945</v>
      </c>
      <c r="AB91" s="160">
        <v>206.53678759647227</v>
      </c>
      <c r="AC91" s="160">
        <v>247.44640002447659</v>
      </c>
      <c r="AD91" s="160">
        <v>280.15557952224691</v>
      </c>
    </row>
    <row r="92" spans="1:30" s="19" customFormat="1" ht="12" customHeight="1">
      <c r="A92" s="116" t="s">
        <v>261</v>
      </c>
      <c r="B92" s="158">
        <v>38.19825617342368</v>
      </c>
      <c r="C92" s="158">
        <v>41.124402215744915</v>
      </c>
      <c r="D92" s="158">
        <v>45.795636648118013</v>
      </c>
      <c r="E92" s="158">
        <v>53.551374746059999</v>
      </c>
      <c r="F92" s="158">
        <v>59.660445924972564</v>
      </c>
      <c r="G92" s="158">
        <v>66.500107254167148</v>
      </c>
      <c r="H92" s="158">
        <v>72.101298406329263</v>
      </c>
      <c r="I92" s="158">
        <v>77.755485735195776</v>
      </c>
      <c r="J92" s="158">
        <v>80.407818197877631</v>
      </c>
      <c r="K92" s="158">
        <v>84.191997577317636</v>
      </c>
      <c r="L92" s="158">
        <v>85.930776898714214</v>
      </c>
      <c r="M92" s="158">
        <v>92.296627171896887</v>
      </c>
      <c r="N92" s="158">
        <v>100</v>
      </c>
      <c r="O92" s="158">
        <v>103.31667739208338</v>
      </c>
      <c r="P92" s="158">
        <v>106.63083115670464</v>
      </c>
      <c r="Q92" s="158">
        <v>109.97716117146786</v>
      </c>
      <c r="R92" s="158">
        <v>117.20546112982801</v>
      </c>
      <c r="S92" s="158">
        <v>119.96441685278418</v>
      </c>
      <c r="T92" s="158">
        <v>111.29828014788455</v>
      </c>
      <c r="U92" s="158">
        <v>112.2572585834879</v>
      </c>
      <c r="V92" s="158">
        <v>115.17141739536409</v>
      </c>
      <c r="W92" s="158">
        <v>110.90396335692924</v>
      </c>
      <c r="X92" s="158">
        <v>116.63575223025576</v>
      </c>
      <c r="Y92" s="158">
        <v>120.89311175884215</v>
      </c>
      <c r="Z92" s="158">
        <v>123.04261144969779</v>
      </c>
      <c r="AA92" s="158">
        <v>135.35097348929349</v>
      </c>
      <c r="AB92" s="158">
        <v>145.07135556649126</v>
      </c>
      <c r="AC92" s="158">
        <v>148.82651323011694</v>
      </c>
      <c r="AD92" s="158">
        <v>151.47064390354691</v>
      </c>
    </row>
    <row r="93" spans="1:30" s="142" customFormat="1" ht="12" customHeight="1">
      <c r="A93" s="140" t="s">
        <v>262</v>
      </c>
      <c r="B93" s="160">
        <v>61.963610571808104</v>
      </c>
      <c r="C93" s="160">
        <v>67.360113484044305</v>
      </c>
      <c r="D93" s="160">
        <v>73.580698095175123</v>
      </c>
      <c r="E93" s="160">
        <v>78.319017593633347</v>
      </c>
      <c r="F93" s="160">
        <v>84.393539584172345</v>
      </c>
      <c r="G93" s="160">
        <v>88.658808537750886</v>
      </c>
      <c r="H93" s="160">
        <v>94.576448454320882</v>
      </c>
      <c r="I93" s="160">
        <v>93.935696382095017</v>
      </c>
      <c r="J93" s="160">
        <v>93.444012334176861</v>
      </c>
      <c r="K93" s="160">
        <v>97.579447847229332</v>
      </c>
      <c r="L93" s="160">
        <v>100.5770375134492</v>
      </c>
      <c r="M93" s="160">
        <v>100.3997186942122</v>
      </c>
      <c r="N93" s="160">
        <v>100</v>
      </c>
      <c r="O93" s="160">
        <v>100.87577464280777</v>
      </c>
      <c r="P93" s="160">
        <v>104.62952388394332</v>
      </c>
      <c r="Q93" s="160">
        <v>108.75954967030719</v>
      </c>
      <c r="R93" s="160">
        <v>112.9671148725408</v>
      </c>
      <c r="S93" s="160">
        <v>117.20353195044687</v>
      </c>
      <c r="T93" s="160">
        <v>119.68960190422378</v>
      </c>
      <c r="U93" s="160">
        <v>121.13880757602166</v>
      </c>
      <c r="V93" s="160">
        <v>129.31771324842063</v>
      </c>
      <c r="W93" s="160">
        <v>133.46877686079569</v>
      </c>
      <c r="X93" s="160">
        <v>135.92058521221153</v>
      </c>
      <c r="Y93" s="160">
        <v>140.75087006437573</v>
      </c>
      <c r="Z93" s="160">
        <v>142.97967746007319</v>
      </c>
      <c r="AA93" s="160">
        <v>151.19645121929227</v>
      </c>
      <c r="AB93" s="160">
        <v>156.59656061598753</v>
      </c>
      <c r="AC93" s="160">
        <v>164.01990779421396</v>
      </c>
      <c r="AD93" s="160">
        <v>170.08421141211895</v>
      </c>
    </row>
    <row r="94" spans="1:30" s="15" customFormat="1" ht="12" customHeight="1">
      <c r="A94" s="134" t="s">
        <v>263</v>
      </c>
      <c r="B94" s="156">
        <v>14.402407566638002</v>
      </c>
      <c r="C94" s="156">
        <v>17.356747580307335</v>
      </c>
      <c r="D94" s="156">
        <v>20.973609365698781</v>
      </c>
      <c r="E94" s="156">
        <v>23.382278369380682</v>
      </c>
      <c r="F94" s="156">
        <v>27.925127323235653</v>
      </c>
      <c r="G94" s="156">
        <v>32.347818418325716</v>
      </c>
      <c r="H94" s="156">
        <v>42.373834248296831</v>
      </c>
      <c r="I94" s="156">
        <v>47.02471503847255</v>
      </c>
      <c r="J94" s="156">
        <v>36.503737019644149</v>
      </c>
      <c r="K94" s="156">
        <v>44.211477831426237</v>
      </c>
      <c r="L94" s="156">
        <v>65.598474325903382</v>
      </c>
      <c r="M94" s="156">
        <v>84.914125713781772</v>
      </c>
      <c r="N94" s="156">
        <v>100</v>
      </c>
      <c r="O94" s="156">
        <v>108.10238772405583</v>
      </c>
      <c r="P94" s="156">
        <v>127.29898361884605</v>
      </c>
      <c r="Q94" s="156">
        <v>141.53713869964946</v>
      </c>
      <c r="R94" s="156">
        <v>153.79985448773067</v>
      </c>
      <c r="S94" s="156">
        <v>180.20041008003173</v>
      </c>
      <c r="T94" s="156">
        <v>192.12139250832286</v>
      </c>
      <c r="U94" s="156">
        <v>172.98542672575346</v>
      </c>
      <c r="V94" s="156">
        <v>185.18861476729057</v>
      </c>
      <c r="W94" s="156">
        <v>196.63117049187554</v>
      </c>
      <c r="X94" s="156">
        <v>204.38741539343428</v>
      </c>
      <c r="Y94" s="156">
        <v>216.95107701126616</v>
      </c>
      <c r="Z94" s="156">
        <v>240.07429944661243</v>
      </c>
      <c r="AA94" s="156">
        <v>255.04442533677269</v>
      </c>
      <c r="AB94" s="156">
        <v>260.69845889278389</v>
      </c>
      <c r="AC94" s="156">
        <v>276.53283947351014</v>
      </c>
      <c r="AD94" s="156">
        <v>289.96185814758468</v>
      </c>
    </row>
    <row r="95" spans="1:30" s="15" customFormat="1" ht="12" customHeight="1">
      <c r="A95" s="134" t="s">
        <v>264</v>
      </c>
      <c r="B95" s="156">
        <v>41.542417889587689</v>
      </c>
      <c r="C95" s="156">
        <v>41.471418588399708</v>
      </c>
      <c r="D95" s="156">
        <v>43.058001397624025</v>
      </c>
      <c r="E95" s="156">
        <v>54.477148846960155</v>
      </c>
      <c r="F95" s="156">
        <v>62.746051712089432</v>
      </c>
      <c r="G95" s="156">
        <v>87.699790356394104</v>
      </c>
      <c r="H95" s="156">
        <v>99.589098532494731</v>
      </c>
      <c r="I95" s="156">
        <v>84.8944793850454</v>
      </c>
      <c r="J95" s="156">
        <v>69.008525506638705</v>
      </c>
      <c r="K95" s="156">
        <v>73.187980433263448</v>
      </c>
      <c r="L95" s="156">
        <v>83.136268343815502</v>
      </c>
      <c r="M95" s="156">
        <v>89.508874912648494</v>
      </c>
      <c r="N95" s="156">
        <v>100</v>
      </c>
      <c r="O95" s="156">
        <v>109.99357092941999</v>
      </c>
      <c r="P95" s="156">
        <v>128.53892382948987</v>
      </c>
      <c r="Q95" s="156">
        <v>137.66652690426275</v>
      </c>
      <c r="R95" s="156">
        <v>142.93333333333334</v>
      </c>
      <c r="S95" s="156">
        <v>139.21788958770091</v>
      </c>
      <c r="T95" s="156">
        <v>144.44891684136968</v>
      </c>
      <c r="U95" s="156">
        <v>136.21579315164223</v>
      </c>
      <c r="V95" s="156">
        <v>153.96785464709995</v>
      </c>
      <c r="W95" s="156">
        <v>169.24109014675057</v>
      </c>
      <c r="X95" s="156">
        <v>191.16310272536691</v>
      </c>
      <c r="Y95" s="156">
        <v>204.92075471698115</v>
      </c>
      <c r="Z95" s="156">
        <v>204.15038434661079</v>
      </c>
      <c r="AA95" s="156">
        <v>208.35052410901469</v>
      </c>
      <c r="AB95" s="156">
        <v>242.29545772187282</v>
      </c>
      <c r="AC95" s="156">
        <v>258.64654088050315</v>
      </c>
      <c r="AD95" s="156">
        <v>272.67756813417191</v>
      </c>
    </row>
    <row r="96" spans="1:30" s="142" customFormat="1" ht="12" customHeight="1">
      <c r="A96" s="140" t="s">
        <v>265</v>
      </c>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spans="1:30" s="19" customFormat="1" ht="12" customHeight="1">
      <c r="A97" s="145" t="s">
        <v>266</v>
      </c>
      <c r="B97" s="157">
        <v>22.059979252459843</v>
      </c>
      <c r="C97" s="157">
        <v>19.449247115777563</v>
      </c>
      <c r="D97" s="157">
        <v>24.93634277451196</v>
      </c>
      <c r="E97" s="157">
        <v>38.620288579422208</v>
      </c>
      <c r="F97" s="157">
        <v>43.360787149099366</v>
      </c>
      <c r="G97" s="157">
        <v>78.061048065134699</v>
      </c>
      <c r="H97" s="157">
        <v>84.61852818207538</v>
      </c>
      <c r="I97" s="157">
        <v>60.552953380905976</v>
      </c>
      <c r="J97" s="157">
        <v>48.093426802049606</v>
      </c>
      <c r="K97" s="157">
        <v>55.094149822388488</v>
      </c>
      <c r="L97" s="157">
        <v>66.667190594448471</v>
      </c>
      <c r="M97" s="157">
        <v>74.969350224765023</v>
      </c>
      <c r="N97" s="157">
        <v>100</v>
      </c>
      <c r="O97" s="157">
        <v>103.7738518122662</v>
      </c>
      <c r="P97" s="157">
        <v>114.56571626167049</v>
      </c>
      <c r="Q97" s="157">
        <v>121.75976863349155</v>
      </c>
      <c r="R97" s="157">
        <v>123.64276508126119</v>
      </c>
      <c r="S97" s="157">
        <v>127.46219861054351</v>
      </c>
      <c r="T97" s="157">
        <v>131.265914306372</v>
      </c>
      <c r="U97" s="157">
        <v>116.8070793121876</v>
      </c>
      <c r="V97" s="157">
        <v>130.36685423281253</v>
      </c>
      <c r="W97" s="157">
        <v>140.64788909496713</v>
      </c>
      <c r="X97" s="157">
        <v>157.7378894093238</v>
      </c>
      <c r="Y97" s="157">
        <v>156.48360629970765</v>
      </c>
      <c r="Z97" s="157">
        <v>154.63047373550029</v>
      </c>
      <c r="AA97" s="157">
        <v>130.13423029769575</v>
      </c>
      <c r="AB97" s="157">
        <v>128.61117223601897</v>
      </c>
      <c r="AC97" s="157">
        <v>137.83754047342114</v>
      </c>
      <c r="AD97" s="157">
        <v>138.85448429788437</v>
      </c>
    </row>
    <row r="98" spans="1:30" s="142" customFormat="1" ht="12" customHeight="1">
      <c r="A98" s="140" t="s">
        <v>267</v>
      </c>
      <c r="B98" s="160">
        <v>54.574207228230584</v>
      </c>
      <c r="C98" s="160">
        <v>55.346545209016902</v>
      </c>
      <c r="D98" s="160">
        <v>49.802769518710221</v>
      </c>
      <c r="E98" s="160">
        <v>59.613357182624739</v>
      </c>
      <c r="F98" s="160">
        <v>69.889479856430398</v>
      </c>
      <c r="G98" s="160">
        <v>79.297314585579059</v>
      </c>
      <c r="H98" s="160">
        <v>97.223373885025865</v>
      </c>
      <c r="I98" s="160">
        <v>94.620879185965237</v>
      </c>
      <c r="J98" s="160">
        <v>78.215804498987197</v>
      </c>
      <c r="K98" s="160">
        <v>82.141461045499227</v>
      </c>
      <c r="L98" s="160">
        <v>91.613262417228341</v>
      </c>
      <c r="M98" s="160">
        <v>97.478055887892538</v>
      </c>
      <c r="N98" s="160">
        <v>100</v>
      </c>
      <c r="O98" s="160">
        <v>113.69478434949478</v>
      </c>
      <c r="P98" s="160">
        <v>138.26271337021285</v>
      </c>
      <c r="Q98" s="160">
        <v>152.41947902723319</v>
      </c>
      <c r="R98" s="160">
        <v>162.74535353415698</v>
      </c>
      <c r="S98" s="160">
        <v>151.78455087124934</v>
      </c>
      <c r="T98" s="160">
        <v>158.2617657162487</v>
      </c>
      <c r="U98" s="160">
        <v>151.34626091282766</v>
      </c>
      <c r="V98" s="160">
        <v>175.33493644795601</v>
      </c>
      <c r="W98" s="160">
        <v>197.31813928144138</v>
      </c>
      <c r="X98" s="160">
        <v>226.79017756666155</v>
      </c>
      <c r="Y98" s="160">
        <v>250.09180397777752</v>
      </c>
      <c r="Z98" s="160">
        <v>249.81106149089661</v>
      </c>
      <c r="AA98" s="160">
        <v>275.19397292078799</v>
      </c>
      <c r="AB98" s="160">
        <v>345.85815989291513</v>
      </c>
      <c r="AC98" s="160">
        <v>373.35552423032732</v>
      </c>
      <c r="AD98" s="160">
        <v>401.2319501534015</v>
      </c>
    </row>
    <row r="99" spans="1:30" s="19" customFormat="1" ht="12" customHeight="1">
      <c r="A99" s="146" t="s">
        <v>268</v>
      </c>
      <c r="B99" s="157">
        <v>82.389569955244212</v>
      </c>
      <c r="C99" s="157">
        <v>92.336381916066685</v>
      </c>
      <c r="D99" s="157">
        <v>90.961276512940259</v>
      </c>
      <c r="E99" s="157">
        <v>95.167672050334048</v>
      </c>
      <c r="F99" s="157">
        <v>109.32087954855031</v>
      </c>
      <c r="G99" s="157">
        <v>130.50528637218656</v>
      </c>
      <c r="H99" s="157">
        <v>136.60569501199976</v>
      </c>
      <c r="I99" s="157">
        <v>109.63871051436726</v>
      </c>
      <c r="J99" s="157">
        <v>87.984043588246749</v>
      </c>
      <c r="K99" s="157">
        <v>86.923525977816695</v>
      </c>
      <c r="L99" s="157">
        <v>94.648764351041052</v>
      </c>
      <c r="M99" s="157">
        <v>98.128689109424656</v>
      </c>
      <c r="N99" s="157">
        <v>100</v>
      </c>
      <c r="O99" s="157">
        <v>112.69377959395473</v>
      </c>
      <c r="P99" s="157">
        <v>130.74852435623012</v>
      </c>
      <c r="Q99" s="157">
        <v>130.19069857949015</v>
      </c>
      <c r="R99" s="157">
        <v>128.52370759551144</v>
      </c>
      <c r="S99" s="157">
        <v>129.87935395991437</v>
      </c>
      <c r="T99" s="157">
        <v>134.52682104170719</v>
      </c>
      <c r="U99" s="157">
        <v>134.31277161574883</v>
      </c>
      <c r="V99" s="157">
        <v>142.94285528961535</v>
      </c>
      <c r="W99" s="157">
        <v>148.8648894077966</v>
      </c>
      <c r="X99" s="157">
        <v>159.03548031393916</v>
      </c>
      <c r="Y99" s="157">
        <v>171.91736394888758</v>
      </c>
      <c r="Z99" s="157">
        <v>171.52494000129724</v>
      </c>
      <c r="AA99" s="157">
        <v>163.99104884218715</v>
      </c>
      <c r="AB99" s="157">
        <v>157.12525134591681</v>
      </c>
      <c r="AC99" s="157">
        <v>155.67230978789644</v>
      </c>
      <c r="AD99" s="157">
        <v>153.75559447363295</v>
      </c>
    </row>
    <row r="100" spans="1:30" s="15" customFormat="1" ht="12" customHeight="1">
      <c r="A100" s="134" t="s">
        <v>269</v>
      </c>
      <c r="B100" s="156">
        <v>42.082322752996596</v>
      </c>
      <c r="C100" s="156">
        <v>46.815353790994415</v>
      </c>
      <c r="D100" s="156">
        <v>51.260149741642948</v>
      </c>
      <c r="E100" s="156">
        <v>58.458996801293551</v>
      </c>
      <c r="F100" s="156">
        <v>65.468030510738515</v>
      </c>
      <c r="G100" s="156">
        <v>71.499876972828574</v>
      </c>
      <c r="H100" s="156">
        <v>76.772470034096102</v>
      </c>
      <c r="I100" s="156">
        <v>84.241976870891776</v>
      </c>
      <c r="J100" s="156">
        <v>90.291398643186056</v>
      </c>
      <c r="K100" s="156">
        <v>95.247636120777528</v>
      </c>
      <c r="L100" s="156">
        <v>97.063165664873978</v>
      </c>
      <c r="M100" s="156">
        <v>96.481422897114129</v>
      </c>
      <c r="N100" s="156">
        <v>100</v>
      </c>
      <c r="O100" s="156">
        <v>104.51685472248585</v>
      </c>
      <c r="P100" s="156">
        <v>111.55752399029842</v>
      </c>
      <c r="Q100" s="156">
        <v>116.66666666666666</v>
      </c>
      <c r="R100" s="156">
        <v>124.29610882632078</v>
      </c>
      <c r="S100" s="156">
        <v>129.93602587085661</v>
      </c>
      <c r="T100" s="156">
        <v>134.49154627579176</v>
      </c>
      <c r="U100" s="156">
        <v>144.01560687546134</v>
      </c>
      <c r="V100" s="156">
        <v>148.86639249182747</v>
      </c>
      <c r="W100" s="156">
        <v>150.43235263102392</v>
      </c>
      <c r="X100" s="156">
        <v>149.82424689795772</v>
      </c>
      <c r="Y100" s="156">
        <v>158.44317902210972</v>
      </c>
      <c r="Z100" s="156">
        <v>158.59784175190688</v>
      </c>
      <c r="AA100" s="156">
        <v>165.36257864951313</v>
      </c>
      <c r="AB100" s="156">
        <v>167.87760553973774</v>
      </c>
      <c r="AC100" s="156">
        <v>172.53330521283698</v>
      </c>
      <c r="AD100" s="156">
        <v>181.39477661780725</v>
      </c>
    </row>
    <row r="101" spans="1:30" s="104" customFormat="1" ht="12" customHeight="1">
      <c r="A101" s="144" t="s">
        <v>270</v>
      </c>
      <c r="B101" s="156">
        <v>71.173889640998866</v>
      </c>
      <c r="C101" s="156">
        <v>74.516908493975478</v>
      </c>
      <c r="D101" s="156">
        <v>77.232892863550674</v>
      </c>
      <c r="E101" s="156">
        <v>80.730398473307332</v>
      </c>
      <c r="F101" s="156">
        <v>81.481861204251047</v>
      </c>
      <c r="G101" s="156">
        <v>84.339982710531885</v>
      </c>
      <c r="H101" s="156">
        <v>84.870550350333076</v>
      </c>
      <c r="I101" s="156">
        <v>82.982689560842843</v>
      </c>
      <c r="J101" s="156">
        <v>75.404217045737852</v>
      </c>
      <c r="K101" s="156">
        <v>81.386559419148426</v>
      </c>
      <c r="L101" s="156">
        <v>87.851702033959114</v>
      </c>
      <c r="M101" s="156">
        <v>92.119544322320422</v>
      </c>
      <c r="N101" s="156">
        <v>100</v>
      </c>
      <c r="O101" s="156">
        <v>99.375761656992793</v>
      </c>
      <c r="P101" s="156">
        <v>107.60200669675623</v>
      </c>
      <c r="Q101" s="156">
        <v>108.65708367217118</v>
      </c>
      <c r="R101" s="156">
        <v>117.17575839482902</v>
      </c>
      <c r="S101" s="156">
        <v>122.71770865615164</v>
      </c>
      <c r="T101" s="156">
        <v>129.64444744770637</v>
      </c>
      <c r="U101" s="156">
        <v>128.83659588547943</v>
      </c>
      <c r="V101" s="156">
        <v>140.63537630224414</v>
      </c>
      <c r="W101" s="156">
        <v>152.80208219254689</v>
      </c>
      <c r="X101" s="156">
        <v>165.92972833165953</v>
      </c>
      <c r="Y101" s="156">
        <v>185.18232000428742</v>
      </c>
      <c r="Z101" s="156">
        <v>189.7423589638436</v>
      </c>
      <c r="AA101" s="156">
        <v>213.27467652150818</v>
      </c>
      <c r="AB101" s="156">
        <v>224.67151175660533</v>
      </c>
      <c r="AC101" s="156">
        <v>248.43987016588108</v>
      </c>
      <c r="AD101" s="156">
        <v>258.69052085105193</v>
      </c>
    </row>
    <row r="102" spans="1:30" s="15" customFormat="1" ht="12" customHeight="1">
      <c r="A102" s="134" t="s">
        <v>271</v>
      </c>
      <c r="B102" s="156">
        <v>69.893493620162403</v>
      </c>
      <c r="C102" s="156">
        <v>76.087352487225957</v>
      </c>
      <c r="D102" s="156">
        <v>85.401627793276006</v>
      </c>
      <c r="E102" s="156">
        <v>93.600989330188952</v>
      </c>
      <c r="F102" s="156">
        <v>104.71465685005704</v>
      </c>
      <c r="G102" s="156">
        <v>112.92168761324093</v>
      </c>
      <c r="H102" s="156">
        <v>119.88949923147963</v>
      </c>
      <c r="I102" s="156">
        <v>119.70607690316645</v>
      </c>
      <c r="J102" s="156">
        <v>91.268266339446356</v>
      </c>
      <c r="K102" s="156">
        <v>79.536906553673404</v>
      </c>
      <c r="L102" s="156">
        <v>84.976624837428389</v>
      </c>
      <c r="M102" s="156">
        <v>92.401074969882316</v>
      </c>
      <c r="N102" s="156">
        <v>100</v>
      </c>
      <c r="O102" s="156">
        <v>110.42918907518718</v>
      </c>
      <c r="P102" s="156">
        <v>121.79753881746922</v>
      </c>
      <c r="Q102" s="156">
        <v>124.15294993593001</v>
      </c>
      <c r="R102" s="156">
        <v>124.42265105979121</v>
      </c>
      <c r="S102" s="156">
        <v>128.43493460386847</v>
      </c>
      <c r="T102" s="156">
        <v>131.87458258638262</v>
      </c>
      <c r="U102" s="156">
        <v>135.29186199227323</v>
      </c>
      <c r="V102" s="156">
        <v>138.71393466458318</v>
      </c>
      <c r="W102" s="156">
        <v>148.66827081316166</v>
      </c>
      <c r="X102" s="156">
        <v>164.24478892052443</v>
      </c>
      <c r="Y102" s="156">
        <v>182.34576067540317</v>
      </c>
      <c r="Z102" s="156">
        <v>195.08434551142554</v>
      </c>
      <c r="AA102" s="156">
        <v>213.90846139343449</v>
      </c>
      <c r="AB102" s="156">
        <v>221.32715960618521</v>
      </c>
      <c r="AC102" s="156">
        <v>233.62029021630411</v>
      </c>
      <c r="AD102" s="156">
        <v>246.91393530368535</v>
      </c>
    </row>
    <row r="103" spans="1:30" s="142" customFormat="1" ht="12" customHeight="1">
      <c r="A103" s="140" t="s">
        <v>272</v>
      </c>
      <c r="B103" s="160">
        <v>59.064526613939222</v>
      </c>
      <c r="C103" s="160">
        <v>64.408983268584862</v>
      </c>
      <c r="D103" s="160">
        <v>70.213128201953282</v>
      </c>
      <c r="E103" s="160">
        <v>74.961692643439761</v>
      </c>
      <c r="F103" s="160">
        <v>78.609791205559588</v>
      </c>
      <c r="G103" s="160">
        <v>83.415623210388631</v>
      </c>
      <c r="H103" s="160">
        <v>88.311225990187097</v>
      </c>
      <c r="I103" s="160">
        <v>89.583494559581467</v>
      </c>
      <c r="J103" s="160">
        <v>84.915414261171037</v>
      </c>
      <c r="K103" s="160">
        <v>88.455168784534663</v>
      </c>
      <c r="L103" s="160">
        <v>89.979724187032772</v>
      </c>
      <c r="M103" s="160">
        <v>91.737993158847843</v>
      </c>
      <c r="N103" s="160">
        <v>100</v>
      </c>
      <c r="O103" s="160">
        <v>105.73913851011469</v>
      </c>
      <c r="P103" s="160">
        <v>112.33883824235014</v>
      </c>
      <c r="Q103" s="160">
        <v>120.52500425637295</v>
      </c>
      <c r="R103" s="160">
        <v>130.24036898884057</v>
      </c>
      <c r="S103" s="160">
        <v>133.80798340788436</v>
      </c>
      <c r="T103" s="160">
        <v>141.14287483167982</v>
      </c>
      <c r="U103" s="160">
        <v>143.30356451887511</v>
      </c>
      <c r="V103" s="160">
        <v>147.73483570400413</v>
      </c>
      <c r="W103" s="160">
        <v>159.91270566020216</v>
      </c>
      <c r="X103" s="160">
        <v>169.48257982633999</v>
      </c>
      <c r="Y103" s="160">
        <v>179.86348651116717</v>
      </c>
      <c r="Z103" s="160">
        <v>192.54128681762603</v>
      </c>
      <c r="AA103" s="160">
        <v>211.13931495612067</v>
      </c>
      <c r="AB103" s="160">
        <v>217.56721199832842</v>
      </c>
      <c r="AC103" s="160">
        <v>231.70610905601387</v>
      </c>
      <c r="AD103" s="160">
        <v>236.14976241700072</v>
      </c>
    </row>
    <row r="104" spans="1:30" s="142" customFormat="1" ht="12" customHeight="1">
      <c r="A104" s="140" t="s">
        <v>273</v>
      </c>
      <c r="B104" s="160">
        <v>81.735214173759488</v>
      </c>
      <c r="C104" s="160">
        <v>91.921115806598806</v>
      </c>
      <c r="D104" s="160">
        <v>99.059579786917439</v>
      </c>
      <c r="E104" s="160">
        <v>99.349245084617976</v>
      </c>
      <c r="F104" s="160">
        <v>110.83467253933297</v>
      </c>
      <c r="G104" s="160">
        <v>123.15735174493581</v>
      </c>
      <c r="H104" s="160">
        <v>119.78453663472412</v>
      </c>
      <c r="I104" s="160">
        <v>116.63393052000873</v>
      </c>
      <c r="J104" s="160">
        <v>73.247624149356184</v>
      </c>
      <c r="K104" s="160">
        <v>88.764557665218334</v>
      </c>
      <c r="L104" s="160">
        <v>96.793841636410534</v>
      </c>
      <c r="M104" s="160">
        <v>99.192508382437552</v>
      </c>
      <c r="N104" s="160">
        <v>100</v>
      </c>
      <c r="O104" s="160">
        <v>108.27728508223717</v>
      </c>
      <c r="P104" s="160">
        <v>124.62948634009879</v>
      </c>
      <c r="Q104" s="160">
        <v>120.22498660794</v>
      </c>
      <c r="R104" s="160">
        <v>111.44773128583614</v>
      </c>
      <c r="S104" s="160">
        <v>120.74479693669026</v>
      </c>
      <c r="T104" s="160">
        <v>126.49842271293375</v>
      </c>
      <c r="U104" s="160">
        <v>126.2881177707676</v>
      </c>
      <c r="V104" s="160">
        <v>135.21814177727512</v>
      </c>
      <c r="W104" s="160">
        <v>160.68289585937342</v>
      </c>
      <c r="X104" s="160">
        <v>171.38662381207465</v>
      </c>
      <c r="Y104" s="160">
        <v>190.02043529155006</v>
      </c>
      <c r="Z104" s="160">
        <v>211.26321845921865</v>
      </c>
      <c r="AA104" s="160">
        <v>260.0063488284427</v>
      </c>
      <c r="AB104" s="160">
        <v>267.94238438188194</v>
      </c>
      <c r="AC104" s="160">
        <v>291.15727238458021</v>
      </c>
      <c r="AD104" s="160">
        <v>322.11971509632355</v>
      </c>
    </row>
    <row r="105" spans="1:30" s="142" customFormat="1" ht="12" customHeight="1">
      <c r="A105" s="140" t="s">
        <v>274</v>
      </c>
      <c r="B105" s="160">
        <v>58.419616862921892</v>
      </c>
      <c r="C105" s="160">
        <v>67.862027860346757</v>
      </c>
      <c r="D105" s="160">
        <v>88.395088142923726</v>
      </c>
      <c r="E105" s="160">
        <v>107.82473809287291</v>
      </c>
      <c r="F105" s="160">
        <v>131.92554272658501</v>
      </c>
      <c r="G105" s="160">
        <v>144.20671368641445</v>
      </c>
      <c r="H105" s="160">
        <v>160.24054956558948</v>
      </c>
      <c r="I105" s="160">
        <v>161.17279375243567</v>
      </c>
      <c r="J105" s="160">
        <v>116.77657469033446</v>
      </c>
      <c r="K105" s="160">
        <v>67.674814888398146</v>
      </c>
      <c r="L105" s="160">
        <v>75.610352495281475</v>
      </c>
      <c r="M105" s="160">
        <v>90.850252546478487</v>
      </c>
      <c r="N105" s="160">
        <v>100</v>
      </c>
      <c r="O105" s="160">
        <v>114.32141028677971</v>
      </c>
      <c r="P105" s="160">
        <v>124.47064577013303</v>
      </c>
      <c r="Q105" s="160">
        <v>125.83539012890951</v>
      </c>
      <c r="R105" s="160">
        <v>124.35602558322572</v>
      </c>
      <c r="S105" s="160">
        <v>128.69554585953679</v>
      </c>
      <c r="T105" s="160">
        <v>136.20087569822797</v>
      </c>
      <c r="U105" s="160">
        <v>147.9395111066961</v>
      </c>
      <c r="V105" s="160">
        <v>152.59309069513321</v>
      </c>
      <c r="W105" s="160">
        <v>157.43693979383647</v>
      </c>
      <c r="X105" s="160">
        <v>182.28124737328736</v>
      </c>
      <c r="Y105" s="160">
        <v>209.81378040300453</v>
      </c>
      <c r="Z105" s="160">
        <v>223.41079110852996</v>
      </c>
      <c r="AA105" s="160">
        <v>234.93623296935047</v>
      </c>
      <c r="AB105" s="160">
        <v>244.18913859108858</v>
      </c>
      <c r="AC105" s="160">
        <v>251.43771921110738</v>
      </c>
      <c r="AD105" s="160">
        <v>263.80829391672449</v>
      </c>
    </row>
    <row r="106" spans="1:30" s="19" customFormat="1" ht="12" customHeight="1">
      <c r="A106" s="117" t="s">
        <v>275</v>
      </c>
      <c r="B106" s="157">
        <v>98.074858335818647</v>
      </c>
      <c r="C106" s="157">
        <v>97.663286609006832</v>
      </c>
      <c r="D106" s="157">
        <v>95.451834178347724</v>
      </c>
      <c r="E106" s="157">
        <v>96.972860125260937</v>
      </c>
      <c r="F106" s="157">
        <v>97.22636444974647</v>
      </c>
      <c r="G106" s="157">
        <v>100.66954965702354</v>
      </c>
      <c r="H106" s="157">
        <v>104.58395466746195</v>
      </c>
      <c r="I106" s="157">
        <v>103.4685356397256</v>
      </c>
      <c r="J106" s="157">
        <v>82.854160453325363</v>
      </c>
      <c r="K106" s="157">
        <v>87.148821950492078</v>
      </c>
      <c r="L106" s="157">
        <v>89.281240679988059</v>
      </c>
      <c r="M106" s="157">
        <v>91.099015806740226</v>
      </c>
      <c r="N106" s="157">
        <v>100</v>
      </c>
      <c r="O106" s="157">
        <v>108.96957948106174</v>
      </c>
      <c r="P106" s="157">
        <v>123.46853563972562</v>
      </c>
      <c r="Q106" s="157">
        <v>127.73188189680883</v>
      </c>
      <c r="R106" s="157">
        <v>130.20578586340591</v>
      </c>
      <c r="S106" s="157">
        <v>129.32895914106771</v>
      </c>
      <c r="T106" s="157">
        <v>118.38651953474502</v>
      </c>
      <c r="U106" s="157">
        <v>108.00328064419924</v>
      </c>
      <c r="V106" s="157">
        <v>102.66030420518939</v>
      </c>
      <c r="W106" s="157">
        <v>106.4345362362064</v>
      </c>
      <c r="X106" s="157">
        <v>112.19952281538922</v>
      </c>
      <c r="Y106" s="157">
        <v>116.36892335222191</v>
      </c>
      <c r="Z106" s="157">
        <v>119.26185505517449</v>
      </c>
      <c r="AA106" s="157">
        <v>125.88577393379065</v>
      </c>
      <c r="AB106" s="157">
        <v>129.63167312854159</v>
      </c>
      <c r="AC106" s="157">
        <v>140.65612883984491</v>
      </c>
      <c r="AD106" s="157">
        <v>146.80733671339098</v>
      </c>
    </row>
    <row r="107" spans="1:30" ht="12" customHeight="1">
      <c r="A107" s="130" t="s">
        <v>276</v>
      </c>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1"/>
      <c r="AD107" s="161"/>
    </row>
    <row r="108" spans="1:30" s="15" customFormat="1" ht="12" customHeight="1">
      <c r="A108" s="134" t="s">
        <v>277</v>
      </c>
      <c r="B108" s="156">
        <v>87.365225583586295</v>
      </c>
      <c r="C108" s="156">
        <v>85.067518057154814</v>
      </c>
      <c r="D108" s="156">
        <v>86.262605115321534</v>
      </c>
      <c r="E108" s="156">
        <v>87.715900764157851</v>
      </c>
      <c r="F108" s="156">
        <v>87.94270560731357</v>
      </c>
      <c r="G108" s="156">
        <v>87.831047838375355</v>
      </c>
      <c r="H108" s="156">
        <v>87.45420286820891</v>
      </c>
      <c r="I108" s="156">
        <v>87.059911371645882</v>
      </c>
      <c r="J108" s="156">
        <v>84.490038033427524</v>
      </c>
      <c r="K108" s="156">
        <v>88.422485083219911</v>
      </c>
      <c r="L108" s="156">
        <v>93.832652918803859</v>
      </c>
      <c r="M108" s="156">
        <v>100.11340242157786</v>
      </c>
      <c r="N108" s="156">
        <v>100</v>
      </c>
      <c r="O108" s="156">
        <v>101.41840259604312</v>
      </c>
      <c r="P108" s="156">
        <v>104.02665829233399</v>
      </c>
      <c r="Q108" s="156">
        <v>108.62032869255731</v>
      </c>
      <c r="R108" s="156">
        <v>115.65651278830384</v>
      </c>
      <c r="S108" s="156">
        <v>117.31218814334066</v>
      </c>
      <c r="T108" s="156">
        <v>126.37216930109216</v>
      </c>
      <c r="U108" s="156">
        <v>136.956976865906</v>
      </c>
      <c r="V108" s="156">
        <v>138.61963083150147</v>
      </c>
      <c r="W108" s="156">
        <v>149.42600928155207</v>
      </c>
      <c r="X108" s="156">
        <v>157.6712376565826</v>
      </c>
      <c r="Y108" s="156">
        <v>166.8428765832723</v>
      </c>
      <c r="Z108" s="156">
        <v>178.84783139676892</v>
      </c>
      <c r="AA108" s="156">
        <v>177.9074636239925</v>
      </c>
      <c r="AB108" s="156">
        <v>180.70239715272695</v>
      </c>
      <c r="AC108" s="156">
        <v>183.90557939914169</v>
      </c>
      <c r="AD108" s="156">
        <v>185.9311211137863</v>
      </c>
    </row>
    <row r="109" spans="1:30" s="142" customFormat="1" ht="12" customHeight="1">
      <c r="A109" s="140" t="s">
        <v>278</v>
      </c>
      <c r="B109" s="160">
        <v>98.651060377795801</v>
      </c>
      <c r="C109" s="160">
        <v>95.223084946111953</v>
      </c>
      <c r="D109" s="160">
        <v>96.078340479777495</v>
      </c>
      <c r="E109" s="160">
        <v>97.030942171746432</v>
      </c>
      <c r="F109" s="160">
        <v>96.592884459381153</v>
      </c>
      <c r="G109" s="160">
        <v>95.728357863020051</v>
      </c>
      <c r="H109" s="160">
        <v>94.437362382663125</v>
      </c>
      <c r="I109" s="160">
        <v>92.953992351373287</v>
      </c>
      <c r="J109" s="160">
        <v>88.999884111716312</v>
      </c>
      <c r="K109" s="160">
        <v>91.746436435276394</v>
      </c>
      <c r="L109" s="160">
        <v>96.430640862208833</v>
      </c>
      <c r="M109" s="160">
        <v>102.03499826167574</v>
      </c>
      <c r="N109" s="160">
        <v>100</v>
      </c>
      <c r="O109" s="160">
        <v>98.908332367597637</v>
      </c>
      <c r="P109" s="160">
        <v>98.449414764167344</v>
      </c>
      <c r="Q109" s="160">
        <v>100.51686174527755</v>
      </c>
      <c r="R109" s="160">
        <v>105.8523583265732</v>
      </c>
      <c r="S109" s="160">
        <v>99.508633677135251</v>
      </c>
      <c r="T109" s="160">
        <v>105.49542241279408</v>
      </c>
      <c r="U109" s="160">
        <v>107.56982269092596</v>
      </c>
      <c r="V109" s="160">
        <v>108.36713408274424</v>
      </c>
      <c r="W109" s="160">
        <v>113.87414532390775</v>
      </c>
      <c r="X109" s="160">
        <v>116.20349982616759</v>
      </c>
      <c r="Y109" s="160">
        <v>121.06617220998959</v>
      </c>
      <c r="Z109" s="160">
        <v>127.65558002085992</v>
      </c>
      <c r="AA109" s="160">
        <v>126.97647467841003</v>
      </c>
      <c r="AB109" s="160">
        <v>127.56982269092596</v>
      </c>
      <c r="AC109" s="160">
        <v>135.08401900567853</v>
      </c>
      <c r="AD109" s="160">
        <v>136.84088538648743</v>
      </c>
    </row>
    <row r="110" spans="1:30" s="142" customFormat="1" ht="12" customHeight="1">
      <c r="A110" s="140" t="s">
        <v>275</v>
      </c>
      <c r="B110" s="160">
        <v>52.99513158823116</v>
      </c>
      <c r="C110" s="160">
        <v>54.145205672758081</v>
      </c>
      <c r="D110" s="160">
        <v>56.367741480279427</v>
      </c>
      <c r="E110" s="160">
        <v>59.338178226204775</v>
      </c>
      <c r="F110" s="160">
        <v>61.595992379877245</v>
      </c>
      <c r="G110" s="160">
        <v>63.776194172017227</v>
      </c>
      <c r="H110" s="160">
        <v>66.189233048754687</v>
      </c>
      <c r="I110" s="160">
        <v>69.110280110068445</v>
      </c>
      <c r="J110" s="160">
        <v>70.75425104071121</v>
      </c>
      <c r="K110" s="160">
        <v>78.303817117053555</v>
      </c>
      <c r="L110" s="160">
        <v>85.923939885698161</v>
      </c>
      <c r="M110" s="160">
        <v>94.263740915825863</v>
      </c>
      <c r="N110" s="160">
        <v>100</v>
      </c>
      <c r="O110" s="160">
        <v>109.05947929161081</v>
      </c>
      <c r="P110" s="160">
        <v>121.01178296761449</v>
      </c>
      <c r="Q110" s="160">
        <v>133.2957030974388</v>
      </c>
      <c r="R110" s="160">
        <v>145.50906653496085</v>
      </c>
      <c r="S110" s="160">
        <v>171.51626331757569</v>
      </c>
      <c r="T110" s="160">
        <v>189.93861567769704</v>
      </c>
      <c r="U110" s="160">
        <v>226.43053693642847</v>
      </c>
      <c r="V110" s="160">
        <v>230.7274394976364</v>
      </c>
      <c r="W110" s="160">
        <v>257.65892894941089</v>
      </c>
      <c r="X110" s="160">
        <v>283.91307415508362</v>
      </c>
      <c r="Y110" s="160">
        <v>306.2089889225993</v>
      </c>
      <c r="Z110" s="160">
        <v>334.70683694348406</v>
      </c>
      <c r="AA110" s="160">
        <v>332.9781979820786</v>
      </c>
      <c r="AB110" s="160">
        <v>342.41868341212165</v>
      </c>
      <c r="AC110" s="160">
        <v>332.6818598744091</v>
      </c>
      <c r="AD110" s="160">
        <v>335.53940591265086</v>
      </c>
    </row>
    <row r="111" spans="1:30" ht="12" customHeight="1">
      <c r="A111" s="148" t="s">
        <v>279</v>
      </c>
      <c r="B111" s="162">
        <v>56.923436272601016</v>
      </c>
      <c r="C111" s="162">
        <v>59.593024023531441</v>
      </c>
      <c r="D111" s="162">
        <v>65.177132793034474</v>
      </c>
      <c r="E111" s="162">
        <v>70.674236993403795</v>
      </c>
      <c r="F111" s="162">
        <v>75.371750129919974</v>
      </c>
      <c r="G111" s="162">
        <v>82.770072893102935</v>
      </c>
      <c r="H111" s="162">
        <v>87.608906098741528</v>
      </c>
      <c r="I111" s="162">
        <v>86.879710974636041</v>
      </c>
      <c r="J111" s="162">
        <v>79.697036298658375</v>
      </c>
      <c r="K111" s="162">
        <v>82.781076843667904</v>
      </c>
      <c r="L111" s="162">
        <v>88.579777321121981</v>
      </c>
      <c r="M111" s="162">
        <v>93.96613776300542</v>
      </c>
      <c r="N111" s="162">
        <v>100</v>
      </c>
      <c r="O111" s="162">
        <v>106.74330893781946</v>
      </c>
      <c r="P111" s="162">
        <v>114.58616195995913</v>
      </c>
      <c r="Q111" s="162">
        <v>119.39113234172578</v>
      </c>
      <c r="R111" s="162">
        <v>124.41116393333425</v>
      </c>
      <c r="S111" s="162">
        <v>127.08039955784659</v>
      </c>
      <c r="T111" s="162">
        <v>130.87737872399362</v>
      </c>
      <c r="U111" s="162">
        <v>128.90550012661879</v>
      </c>
      <c r="V111" s="162">
        <v>137.03674468516525</v>
      </c>
      <c r="W111" s="162">
        <v>142.98374907236698</v>
      </c>
      <c r="X111" s="162">
        <v>153.51180078330523</v>
      </c>
      <c r="Y111" s="162">
        <v>158.5623499978139</v>
      </c>
      <c r="Z111" s="162">
        <v>158.71062456369336</v>
      </c>
      <c r="AA111" s="162">
        <v>166.56101895995354</v>
      </c>
      <c r="AB111" s="162">
        <v>172.94357438245095</v>
      </c>
      <c r="AC111" s="162">
        <v>181.97417915663962</v>
      </c>
      <c r="AD111" s="162">
        <v>188.94924596529148</v>
      </c>
    </row>
    <row r="112" spans="1:30" ht="12" customHeight="1">
      <c r="A112" s="150" t="s">
        <v>280</v>
      </c>
      <c r="B112" s="163">
        <v>50.702850105559463</v>
      </c>
      <c r="C112" s="163">
        <v>52.636347642505278</v>
      </c>
      <c r="D112" s="163">
        <v>61.4417663617171</v>
      </c>
      <c r="E112" s="163">
        <v>72.745425756509491</v>
      </c>
      <c r="F112" s="163">
        <v>94.120337790288517</v>
      </c>
      <c r="G112" s="163">
        <v>93.729767769176618</v>
      </c>
      <c r="H112" s="163">
        <v>93.327762139338489</v>
      </c>
      <c r="I112" s="163">
        <v>84.717628430682609</v>
      </c>
      <c r="J112" s="163">
        <v>66.498064743138627</v>
      </c>
      <c r="K112" s="163">
        <v>78.296973961998589</v>
      </c>
      <c r="L112" s="163">
        <v>85.423117522871209</v>
      </c>
      <c r="M112" s="163">
        <v>91.150598170302601</v>
      </c>
      <c r="N112" s="163">
        <v>100</v>
      </c>
      <c r="O112" s="163">
        <v>89.746657283603099</v>
      </c>
      <c r="P112" s="163">
        <v>123.11048557353976</v>
      </c>
      <c r="Q112" s="163">
        <v>107.69968332160451</v>
      </c>
      <c r="R112" s="163">
        <v>113.2433145672062</v>
      </c>
      <c r="S112" s="163">
        <v>113.65323715693175</v>
      </c>
      <c r="T112" s="163">
        <v>102.2158691062632</v>
      </c>
      <c r="U112" s="163">
        <v>93.053307529908523</v>
      </c>
      <c r="V112" s="163">
        <v>110.20760028149191</v>
      </c>
      <c r="W112" s="163">
        <v>110.65358902181562</v>
      </c>
      <c r="X112" s="163">
        <v>127.66009852216749</v>
      </c>
      <c r="Y112" s="163">
        <v>126.52445460942999</v>
      </c>
      <c r="Z112" s="163">
        <v>141.52357494722028</v>
      </c>
      <c r="AA112" s="163">
        <v>159.3921534130894</v>
      </c>
      <c r="AB112" s="163">
        <v>192.23082336382831</v>
      </c>
      <c r="AC112" s="163">
        <v>211.67575650950036</v>
      </c>
      <c r="AD112" s="163">
        <v>230.05014074595354</v>
      </c>
    </row>
    <row r="113" spans="1:30" ht="12" customHeight="1">
      <c r="A113" s="152" t="s">
        <v>281</v>
      </c>
      <c r="B113" s="163">
        <v>38.167400256487916</v>
      </c>
      <c r="C113" s="163">
        <v>37.109226476255529</v>
      </c>
      <c r="D113" s="163">
        <v>39.131163282272041</v>
      </c>
      <c r="E113" s="163">
        <v>46.108859144309896</v>
      </c>
      <c r="F113" s="163">
        <v>46.3005806422509</v>
      </c>
      <c r="G113" s="163">
        <v>58.340046270936298</v>
      </c>
      <c r="H113" s="163">
        <v>65.846829023090351</v>
      </c>
      <c r="I113" s="163">
        <v>67.600355731989453</v>
      </c>
      <c r="J113" s="163">
        <v>74.510707403994246</v>
      </c>
      <c r="K113" s="163">
        <v>78.487881268004102</v>
      </c>
      <c r="L113" s="163">
        <v>84.229215134076156</v>
      </c>
      <c r="M113" s="163">
        <v>91.117655777744844</v>
      </c>
      <c r="N113" s="163">
        <v>100</v>
      </c>
      <c r="O113" s="163">
        <v>94.278321615229459</v>
      </c>
      <c r="P113" s="163">
        <v>109.7694186488629</v>
      </c>
      <c r="Q113" s="163">
        <v>106.86491851030786</v>
      </c>
      <c r="R113" s="163">
        <v>130.29554110573361</v>
      </c>
      <c r="S113" s="163">
        <v>145.36839527495118</v>
      </c>
      <c r="T113" s="163">
        <v>146.31314726144367</v>
      </c>
      <c r="U113" s="163">
        <v>131.99944577987148</v>
      </c>
      <c r="V113" s="163">
        <v>155.81254470816441</v>
      </c>
      <c r="W113" s="163">
        <v>198.93377069464398</v>
      </c>
      <c r="X113" s="163">
        <v>217.36158996732672</v>
      </c>
      <c r="Y113" s="163">
        <v>262.13935414021762</v>
      </c>
      <c r="Z113" s="163">
        <v>260.44930496929226</v>
      </c>
      <c r="AA113" s="163">
        <v>318.1200982129622</v>
      </c>
      <c r="AB113" s="163">
        <v>356.80724095042297</v>
      </c>
      <c r="AC113" s="163">
        <v>417.25010149961639</v>
      </c>
      <c r="AD113" s="163">
        <v>423.48701127129056</v>
      </c>
    </row>
    <row r="114" spans="1:30" ht="12" customHeight="1">
      <c r="A114" s="153" t="s">
        <v>18</v>
      </c>
      <c r="B114" s="164">
        <v>58.797845416714779</v>
      </c>
      <c r="C114" s="164">
        <v>61.906744548223521</v>
      </c>
      <c r="D114" s="164">
        <v>68.023521417687618</v>
      </c>
      <c r="E114" s="164">
        <v>73.478116131627971</v>
      </c>
      <c r="F114" s="164">
        <v>79.265140986191724</v>
      </c>
      <c r="G114" s="164">
        <v>85.827732365554155</v>
      </c>
      <c r="H114" s="164">
        <v>90.147767143819365</v>
      </c>
      <c r="I114" s="164">
        <v>88.876467091284511</v>
      </c>
      <c r="J114" s="164">
        <v>79.811291787714296</v>
      </c>
      <c r="K114" s="164">
        <v>83.056432780134273</v>
      </c>
      <c r="L114" s="164">
        <v>88.901348747711523</v>
      </c>
      <c r="M114" s="164">
        <v>94.142596492714091</v>
      </c>
      <c r="N114" s="164">
        <v>100</v>
      </c>
      <c r="O114" s="164">
        <v>107.34628570432059</v>
      </c>
      <c r="P114" s="164">
        <v>115.32021819873623</v>
      </c>
      <c r="Q114" s="164">
        <v>120.16454279878462</v>
      </c>
      <c r="R114" s="164">
        <v>123.53010602575172</v>
      </c>
      <c r="S114" s="164">
        <v>125.00210980253181</v>
      </c>
      <c r="T114" s="164">
        <v>128.5438999302753</v>
      </c>
      <c r="U114" s="164">
        <v>127.38844438576096</v>
      </c>
      <c r="V114" s="164">
        <v>134.33273096265228</v>
      </c>
      <c r="W114" s="164">
        <v>136.79632635889186</v>
      </c>
      <c r="X114" s="164">
        <v>146.82718397260089</v>
      </c>
      <c r="Y114" s="164">
        <v>148.22803057173937</v>
      </c>
      <c r="Z114" s="164">
        <v>149.01832678801483</v>
      </c>
      <c r="AA114" s="164">
        <v>152.89650196297274</v>
      </c>
      <c r="AB114" s="164">
        <v>157.30267273833061</v>
      </c>
      <c r="AC114" s="164">
        <v>162.15870635316818</v>
      </c>
      <c r="AD114" s="164">
        <v>169.55980021182108</v>
      </c>
    </row>
    <row r="116" spans="1:30" ht="12" customHeight="1">
      <c r="A116" s="34" t="s">
        <v>284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spans="1:30" ht="12" customHeight="1">
      <c r="A117" s="34" t="s">
        <v>32</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spans="1:30" ht="12" customHeight="1">
      <c r="A118" s="35" t="s">
        <v>2</v>
      </c>
      <c r="B118" s="35"/>
      <c r="C118" s="35"/>
      <c r="D118" s="35"/>
      <c r="E118" s="35"/>
      <c r="F118" s="35"/>
      <c r="G118" s="35"/>
      <c r="H118" s="35"/>
      <c r="I118" s="35"/>
      <c r="J118" s="35"/>
      <c r="K118" s="35"/>
      <c r="L118" s="35"/>
      <c r="M118" s="35"/>
      <c r="N118" s="35"/>
      <c r="O118" s="38"/>
      <c r="P118" s="38"/>
      <c r="Q118" s="35"/>
      <c r="R118" s="35"/>
      <c r="S118" s="35"/>
      <c r="T118" s="35"/>
      <c r="U118" s="35"/>
      <c r="V118" s="129"/>
      <c r="W118" s="129"/>
      <c r="X118" s="129"/>
      <c r="Y118" s="129"/>
      <c r="Z118" s="129"/>
      <c r="AA118" s="129"/>
      <c r="AB118" s="129"/>
      <c r="AC118" s="129" t="s">
        <v>40</v>
      </c>
      <c r="AD118" s="129" t="s">
        <v>40</v>
      </c>
    </row>
    <row r="119" spans="1:30" s="52" customFormat="1" ht="12" customHeight="1">
      <c r="A119" s="4"/>
      <c r="B119" s="5">
        <v>1990</v>
      </c>
      <c r="C119" s="5">
        <v>1991</v>
      </c>
      <c r="D119" s="5">
        <v>1992</v>
      </c>
      <c r="E119" s="5">
        <v>1993</v>
      </c>
      <c r="F119" s="5">
        <v>1994</v>
      </c>
      <c r="G119" s="5">
        <v>1995</v>
      </c>
      <c r="H119" s="5">
        <v>1996</v>
      </c>
      <c r="I119" s="5">
        <v>1997</v>
      </c>
      <c r="J119" s="5">
        <v>1998</v>
      </c>
      <c r="K119" s="5">
        <v>1999</v>
      </c>
      <c r="L119" s="5">
        <v>2000</v>
      </c>
      <c r="M119" s="5">
        <v>2001</v>
      </c>
      <c r="N119" s="5">
        <v>2002</v>
      </c>
      <c r="O119" s="5">
        <v>2003</v>
      </c>
      <c r="P119" s="5">
        <v>2004</v>
      </c>
      <c r="Q119" s="5" t="s">
        <v>4</v>
      </c>
      <c r="R119" s="5" t="s">
        <v>5</v>
      </c>
      <c r="S119" s="5" t="s">
        <v>6</v>
      </c>
      <c r="T119" s="5" t="s">
        <v>7</v>
      </c>
      <c r="U119" s="5">
        <v>2009</v>
      </c>
      <c r="V119" s="6" t="s">
        <v>8</v>
      </c>
      <c r="W119" s="6" t="s">
        <v>9</v>
      </c>
      <c r="X119" s="6" t="s">
        <v>10</v>
      </c>
      <c r="Y119" s="6" t="s">
        <v>11</v>
      </c>
      <c r="Z119" s="6" t="s">
        <v>12</v>
      </c>
      <c r="AA119" s="6" t="s">
        <v>13</v>
      </c>
      <c r="AB119" s="6" t="s">
        <v>14</v>
      </c>
      <c r="AC119" s="6" t="s">
        <v>15</v>
      </c>
      <c r="AD119" s="6" t="s">
        <v>16</v>
      </c>
    </row>
    <row r="120" spans="1:30" ht="12" customHeight="1">
      <c r="A120" s="130" t="s">
        <v>232</v>
      </c>
      <c r="B120" s="155"/>
      <c r="C120" s="155">
        <v>4.8746929214831027</v>
      </c>
      <c r="D120" s="155">
        <v>9.5570495932757211</v>
      </c>
      <c r="E120" s="155">
        <v>8.5827018167420306</v>
      </c>
      <c r="F120" s="155">
        <v>6.7791054927032235</v>
      </c>
      <c r="G120" s="155">
        <v>10.009097338343537</v>
      </c>
      <c r="H120" s="155">
        <v>5.9587132451143816</v>
      </c>
      <c r="I120" s="155">
        <v>-0.83877853514560741</v>
      </c>
      <c r="J120" s="155">
        <v>-8.3584893279836621</v>
      </c>
      <c r="K120" s="155">
        <v>3.8554320749306044</v>
      </c>
      <c r="L120" s="155">
        <v>7.0211306752142377</v>
      </c>
      <c r="M120" s="155">
        <v>6.069563410741452</v>
      </c>
      <c r="N120" s="155">
        <v>6.5408884626538395</v>
      </c>
      <c r="O120" s="155">
        <v>6.8344023621203576</v>
      </c>
      <c r="P120" s="155">
        <v>7.4247829119894959</v>
      </c>
      <c r="Q120" s="155">
        <v>4.1898810811710376</v>
      </c>
      <c r="R120" s="155">
        <v>4.1695266554280437</v>
      </c>
      <c r="S120" s="155">
        <v>2.1567878087205514</v>
      </c>
      <c r="T120" s="155">
        <v>2.9139521443475331</v>
      </c>
      <c r="U120" s="155">
        <v>-1.6684276403894103</v>
      </c>
      <c r="V120" s="155">
        <v>6.3996256360501889</v>
      </c>
      <c r="W120" s="155">
        <v>4.2808929752794427</v>
      </c>
      <c r="X120" s="155">
        <v>7.3951291697295574</v>
      </c>
      <c r="Y120" s="155">
        <v>3.2466364154286396</v>
      </c>
      <c r="Z120" s="155">
        <v>-3.1517975796163E-2</v>
      </c>
      <c r="AA120" s="155">
        <v>5.0496296082718004</v>
      </c>
      <c r="AB120" s="155">
        <v>3.8730882793244632</v>
      </c>
      <c r="AC120" s="155">
        <v>5.2822816511097983</v>
      </c>
      <c r="AD120" s="155">
        <v>3.8793521322821505</v>
      </c>
    </row>
    <row r="121" spans="1:30" s="104" customFormat="1" ht="12" customHeight="1">
      <c r="A121" s="132" t="s">
        <v>233</v>
      </c>
      <c r="B121" s="156"/>
      <c r="C121" s="156">
        <v>3.276512728668294</v>
      </c>
      <c r="D121" s="156">
        <v>6.0091352481226323</v>
      </c>
      <c r="E121" s="156">
        <v>5.1654418668703102</v>
      </c>
      <c r="F121" s="156">
        <v>5.9269708621517481</v>
      </c>
      <c r="G121" s="156">
        <v>5.7616629611662518</v>
      </c>
      <c r="H121" s="156">
        <v>4.2004632942060027</v>
      </c>
      <c r="I121" s="156">
        <v>4.3195608205720788</v>
      </c>
      <c r="J121" s="156">
        <v>-3.3671399594320519</v>
      </c>
      <c r="K121" s="156">
        <v>3.9781291412501503</v>
      </c>
      <c r="L121" s="156">
        <v>4.8849302674015291</v>
      </c>
      <c r="M121" s="156">
        <v>4.7436842861979613</v>
      </c>
      <c r="N121" s="156">
        <v>6.8489187820930226</v>
      </c>
      <c r="O121" s="156">
        <v>6.2568549824153337</v>
      </c>
      <c r="P121" s="156">
        <v>4.2160835442610107</v>
      </c>
      <c r="Q121" s="156">
        <v>4.6280680394984302</v>
      </c>
      <c r="R121" s="156">
        <v>2.7962940221972303</v>
      </c>
      <c r="S121" s="156">
        <v>2.9691245837710767E-2</v>
      </c>
      <c r="T121" s="156">
        <v>2.3399264664107307</v>
      </c>
      <c r="U121" s="156">
        <v>-0.52943202468946993</v>
      </c>
      <c r="V121" s="156">
        <v>1.7190772815958582</v>
      </c>
      <c r="W121" s="156">
        <v>0.81729864824917797</v>
      </c>
      <c r="X121" s="156">
        <v>0.41727614306674354</v>
      </c>
      <c r="Y121" s="156">
        <v>-0.99356280139804198</v>
      </c>
      <c r="Z121" s="156">
        <v>0.86835869816574984</v>
      </c>
      <c r="AA121" s="156">
        <v>2.2114053449402462</v>
      </c>
      <c r="AB121" s="156">
        <v>2.1620432625366135</v>
      </c>
      <c r="AC121" s="156">
        <v>2.3255517961880798</v>
      </c>
      <c r="AD121" s="156">
        <v>2.1373279875947873</v>
      </c>
    </row>
    <row r="122" spans="1:30" s="19" customFormat="1" ht="12" customHeight="1">
      <c r="A122" s="135" t="s">
        <v>234</v>
      </c>
      <c r="B122" s="157"/>
      <c r="C122" s="157">
        <v>3.3542222337312495</v>
      </c>
      <c r="D122" s="157">
        <v>5.4945467938455153</v>
      </c>
      <c r="E122" s="157">
        <v>4.2194213080063605</v>
      </c>
      <c r="F122" s="157">
        <v>5.9088143403088793</v>
      </c>
      <c r="G122" s="157">
        <v>4.3350374826787856</v>
      </c>
      <c r="H122" s="157">
        <v>4.2765959640747013</v>
      </c>
      <c r="I122" s="157">
        <v>2.6533130814505341</v>
      </c>
      <c r="J122" s="157">
        <v>0.62903623556974253</v>
      </c>
      <c r="K122" s="157">
        <v>2.7334184674706421</v>
      </c>
      <c r="L122" s="157">
        <v>4.2391770252893082</v>
      </c>
      <c r="M122" s="157">
        <v>4.4794104448659766</v>
      </c>
      <c r="N122" s="157">
        <v>5.3886774630727245</v>
      </c>
      <c r="O122" s="157">
        <v>6.1547404295945825</v>
      </c>
      <c r="P122" s="157">
        <v>2.4925472897218981</v>
      </c>
      <c r="Q122" s="157">
        <v>2.6957774013744569</v>
      </c>
      <c r="R122" s="157">
        <v>2.2015580927967449</v>
      </c>
      <c r="S122" s="157">
        <v>0.77733652401042264</v>
      </c>
      <c r="T122" s="157">
        <v>2.0394601321169574</v>
      </c>
      <c r="U122" s="157">
        <v>-1.0750517476677146</v>
      </c>
      <c r="V122" s="157">
        <v>0.46180983610224757</v>
      </c>
      <c r="W122" s="157">
        <v>0.77036521739128716</v>
      </c>
      <c r="X122" s="157">
        <v>-0.43780987371027891</v>
      </c>
      <c r="Y122" s="157">
        <v>-1.5851818570105252</v>
      </c>
      <c r="Z122" s="157">
        <v>0.75216469278622355</v>
      </c>
      <c r="AA122" s="157">
        <v>2.4190830225041822</v>
      </c>
      <c r="AB122" s="157">
        <v>2.4302217609787959</v>
      </c>
      <c r="AC122" s="157">
        <v>2.5604005775099097</v>
      </c>
      <c r="AD122" s="157">
        <v>1.9929210487662488</v>
      </c>
    </row>
    <row r="123" spans="1:30" s="19" customFormat="1" ht="12" customHeight="1">
      <c r="A123" s="137" t="s">
        <v>235</v>
      </c>
      <c r="B123" s="158"/>
      <c r="C123" s="158">
        <v>2.4498360876783494</v>
      </c>
      <c r="D123" s="158">
        <v>1.7702026849170807</v>
      </c>
      <c r="E123" s="158">
        <v>1.5033947623666251</v>
      </c>
      <c r="F123" s="158">
        <v>2.232043318999871</v>
      </c>
      <c r="G123" s="158">
        <v>2.7620479346953886</v>
      </c>
      <c r="H123" s="158">
        <v>0.29106564894753717</v>
      </c>
      <c r="I123" s="158">
        <v>0.77467822511772511</v>
      </c>
      <c r="J123" s="158">
        <v>0.47848325308615358</v>
      </c>
      <c r="K123" s="158">
        <v>2.1966620887323103</v>
      </c>
      <c r="L123" s="158">
        <v>2.509512923699404</v>
      </c>
      <c r="M123" s="158">
        <v>3.5196466103808177</v>
      </c>
      <c r="N123" s="158">
        <v>2.3056540142468691</v>
      </c>
      <c r="O123" s="158">
        <v>1.965084597531046</v>
      </c>
      <c r="P123" s="158">
        <v>2.9980338598366387</v>
      </c>
      <c r="Q123" s="158">
        <v>2.6884888860418954</v>
      </c>
      <c r="R123" s="158">
        <v>2.2463148833176376</v>
      </c>
      <c r="S123" s="158">
        <v>1.3001195792761848</v>
      </c>
      <c r="T123" s="158">
        <v>0.63960876661508337</v>
      </c>
      <c r="U123" s="158">
        <v>-2.2088437531792096</v>
      </c>
      <c r="V123" s="158">
        <v>2.4172327274952607</v>
      </c>
      <c r="W123" s="158">
        <v>1.6437619502867875</v>
      </c>
      <c r="X123" s="158">
        <v>0.84062759022049249</v>
      </c>
      <c r="Y123" s="158">
        <v>0.17488530438787109</v>
      </c>
      <c r="Z123" s="158">
        <v>3.5288435239552882</v>
      </c>
      <c r="AA123" s="158">
        <v>1.0966527079059034</v>
      </c>
      <c r="AB123" s="158">
        <v>2.1861933991637699</v>
      </c>
      <c r="AC123" s="158">
        <v>1.1241212701591081</v>
      </c>
      <c r="AD123" s="158">
        <v>0.39331948733951094</v>
      </c>
    </row>
    <row r="124" spans="1:30" s="19" customFormat="1" ht="12" customHeight="1">
      <c r="A124" s="135" t="s">
        <v>236</v>
      </c>
      <c r="B124" s="157"/>
      <c r="C124" s="157">
        <v>2.999783073538083</v>
      </c>
      <c r="D124" s="157">
        <v>9.2562505641303261</v>
      </c>
      <c r="E124" s="157">
        <v>2.1672380795021269</v>
      </c>
      <c r="F124" s="157">
        <v>4.7371329227368904</v>
      </c>
      <c r="G124" s="157">
        <v>-1.5543774769674314</v>
      </c>
      <c r="H124" s="157">
        <v>2.6703089872954564</v>
      </c>
      <c r="I124" s="157">
        <v>3.9197464067930525</v>
      </c>
      <c r="J124" s="157">
        <v>-1.2985422026215758</v>
      </c>
      <c r="K124" s="157">
        <v>-3.2667245873153661</v>
      </c>
      <c r="L124" s="157">
        <v>-0.98154943673178252</v>
      </c>
      <c r="M124" s="157">
        <v>3.0204864395578852</v>
      </c>
      <c r="N124" s="157">
        <v>8.9592976454014916</v>
      </c>
      <c r="O124" s="157">
        <v>-0.13852494026112083</v>
      </c>
      <c r="P124" s="157">
        <v>-16.488839053486998</v>
      </c>
      <c r="Q124" s="157">
        <v>14.676854504934738</v>
      </c>
      <c r="R124" s="157">
        <v>6.6810709026386235</v>
      </c>
      <c r="S124" s="157">
        <v>12.119120625473798</v>
      </c>
      <c r="T124" s="157">
        <v>10.638598474145226</v>
      </c>
      <c r="U124" s="157">
        <v>-0.41866574237918996</v>
      </c>
      <c r="V124" s="157">
        <v>2.0819784749255916</v>
      </c>
      <c r="W124" s="157">
        <v>0.57425884717537201</v>
      </c>
      <c r="X124" s="157">
        <v>-0.761901363214605</v>
      </c>
      <c r="Y124" s="157">
        <v>-0.41893665605840624</v>
      </c>
      <c r="Z124" s="157">
        <v>1.3153618373537483</v>
      </c>
      <c r="AA124" s="157">
        <v>4.0302962797950528</v>
      </c>
      <c r="AB124" s="157">
        <v>2.6827012025901951</v>
      </c>
      <c r="AC124" s="157">
        <v>2.9079079079079122</v>
      </c>
      <c r="AD124" s="157">
        <v>0.22129273868003452</v>
      </c>
    </row>
    <row r="125" spans="1:30" s="19" customFormat="1" ht="12" customHeight="1">
      <c r="A125" s="137" t="s">
        <v>237</v>
      </c>
      <c r="B125" s="158"/>
      <c r="C125" s="158">
        <v>7.571140708703993</v>
      </c>
      <c r="D125" s="158">
        <v>3.5225585379782984</v>
      </c>
      <c r="E125" s="158">
        <v>7.7917779199858899</v>
      </c>
      <c r="F125" s="158">
        <v>10.905257124140192</v>
      </c>
      <c r="G125" s="158">
        <v>1.9621596677434212</v>
      </c>
      <c r="H125" s="158">
        <v>-2.5688837394547193</v>
      </c>
      <c r="I125" s="158">
        <v>-9.5858339991452794</v>
      </c>
      <c r="J125" s="158">
        <v>19.599260172626387</v>
      </c>
      <c r="K125" s="158">
        <v>4.8542021066377998</v>
      </c>
      <c r="L125" s="158">
        <v>15.19615876241356</v>
      </c>
      <c r="M125" s="158">
        <v>-1.0356355359556204</v>
      </c>
      <c r="N125" s="158">
        <v>13.355470266074448</v>
      </c>
      <c r="O125" s="158">
        <v>18.463567424991751</v>
      </c>
      <c r="P125" s="158">
        <v>9.4970990601382965</v>
      </c>
      <c r="Q125" s="158">
        <v>5.2341382344315122</v>
      </c>
      <c r="R125" s="158">
        <v>5.2441380847980383</v>
      </c>
      <c r="S125" s="158">
        <v>-4.3155116560301394</v>
      </c>
      <c r="T125" s="158">
        <v>5.3754612546125458</v>
      </c>
      <c r="U125" s="158">
        <v>-9.4548574330062252E-2</v>
      </c>
      <c r="V125" s="158">
        <v>-2.1906956773193542E-2</v>
      </c>
      <c r="W125" s="158">
        <v>5.2097393377390517</v>
      </c>
      <c r="X125" s="158">
        <v>-2.5475266165714174</v>
      </c>
      <c r="Y125" s="158">
        <v>-7.4696529321251433</v>
      </c>
      <c r="Z125" s="158">
        <v>-9.5831562609707959</v>
      </c>
      <c r="AA125" s="158">
        <v>1.0973852803237065</v>
      </c>
      <c r="AB125" s="158">
        <v>1.2128195021375916</v>
      </c>
      <c r="AC125" s="158">
        <v>1.1513535644028963</v>
      </c>
      <c r="AD125" s="158">
        <v>0.11451587426947185</v>
      </c>
    </row>
    <row r="126" spans="1:30" s="19" customFormat="1" ht="12" customHeight="1">
      <c r="A126" s="135" t="s">
        <v>238</v>
      </c>
      <c r="B126" s="157"/>
      <c r="C126" s="157">
        <v>11.764705882352942</v>
      </c>
      <c r="D126" s="157">
        <v>3.4470598607070428</v>
      </c>
      <c r="E126" s="157">
        <v>8.7125731492528899</v>
      </c>
      <c r="F126" s="157">
        <v>6.9743134129452073</v>
      </c>
      <c r="G126" s="157">
        <v>24.021691338121059</v>
      </c>
      <c r="H126" s="157">
        <v>7.0668872606948696</v>
      </c>
      <c r="I126" s="157">
        <v>15.290654893303895</v>
      </c>
      <c r="J126" s="157">
        <v>-4.4294102629563383</v>
      </c>
      <c r="K126" s="157">
        <v>0.69119807666622535</v>
      </c>
      <c r="L126" s="157">
        <v>7.0270270270270174</v>
      </c>
      <c r="M126" s="157">
        <v>6.9111358988659362</v>
      </c>
      <c r="N126" s="157">
        <v>3.2749351533857975</v>
      </c>
      <c r="O126" s="157">
        <v>7.3089281454769832</v>
      </c>
      <c r="P126" s="157">
        <v>7.7159444546143874</v>
      </c>
      <c r="Q126" s="157">
        <v>-1.0463831801794043</v>
      </c>
      <c r="R126" s="157">
        <v>1.9627807696551258E-2</v>
      </c>
      <c r="S126" s="157">
        <v>-4.6974844541473999</v>
      </c>
      <c r="T126" s="157">
        <v>-4.154279757538319</v>
      </c>
      <c r="U126" s="157">
        <v>12.659281638133606</v>
      </c>
      <c r="V126" s="157">
        <v>4.8258107576606193</v>
      </c>
      <c r="W126" s="157">
        <v>-4.0203747498635636</v>
      </c>
      <c r="X126" s="157">
        <v>-0.65508908263835508</v>
      </c>
      <c r="Y126" s="157">
        <v>6.1183120088716123</v>
      </c>
      <c r="Z126" s="157">
        <v>0.73150998943749812</v>
      </c>
      <c r="AA126" s="157">
        <v>0.4283562942718504</v>
      </c>
      <c r="AB126" s="157">
        <v>2.4991947039287368</v>
      </c>
      <c r="AC126" s="157">
        <v>3.9478104444131503</v>
      </c>
      <c r="AD126" s="157">
        <v>2.227851796251116</v>
      </c>
    </row>
    <row r="127" spans="1:30" s="19" customFormat="1" ht="12" customHeight="1">
      <c r="A127" s="135" t="s">
        <v>239</v>
      </c>
      <c r="B127" s="157"/>
      <c r="C127" s="157">
        <v>9.9187753826929281</v>
      </c>
      <c r="D127" s="157">
        <v>9.6845246553929059</v>
      </c>
      <c r="E127" s="157">
        <v>13.072488177754749</v>
      </c>
      <c r="F127" s="157">
        <v>5.4253795474076014</v>
      </c>
      <c r="G127" s="157">
        <v>4.9125095098358855</v>
      </c>
      <c r="H127" s="157">
        <v>4.330260022790867</v>
      </c>
      <c r="I127" s="157">
        <v>-1.4745308310992016</v>
      </c>
      <c r="J127" s="157">
        <v>-9.8211136306374414</v>
      </c>
      <c r="K127" s="157">
        <v>8.9908359409924117</v>
      </c>
      <c r="L127" s="157">
        <v>-1.4304024609074588</v>
      </c>
      <c r="M127" s="157">
        <v>10.891501092270886</v>
      </c>
      <c r="N127" s="157">
        <v>-2.0544090056285143</v>
      </c>
      <c r="O127" s="157">
        <v>15.630686715831814</v>
      </c>
      <c r="P127" s="157">
        <v>5.0360308125569446</v>
      </c>
      <c r="Q127" s="157">
        <v>-1.7900796467155544</v>
      </c>
      <c r="R127" s="157">
        <v>3.2198490444836949</v>
      </c>
      <c r="S127" s="157">
        <v>4.1501361338000606</v>
      </c>
      <c r="T127" s="157">
        <v>9.7509056279643005</v>
      </c>
      <c r="U127" s="157">
        <v>14.25411732680007</v>
      </c>
      <c r="V127" s="157">
        <v>7.5140721327098987</v>
      </c>
      <c r="W127" s="157">
        <v>14.393351800554015</v>
      </c>
      <c r="X127" s="157">
        <v>3.765497869043017</v>
      </c>
      <c r="Y127" s="157">
        <v>2.151641735315394</v>
      </c>
      <c r="Z127" s="157">
        <v>6.3897836565919732</v>
      </c>
      <c r="AA127" s="157">
        <v>0.964140004294606</v>
      </c>
      <c r="AB127" s="157">
        <v>-4.7831727599481013</v>
      </c>
      <c r="AC127" s="157">
        <v>3.1293276747822176</v>
      </c>
      <c r="AD127" s="157">
        <v>5.8499924194840958</v>
      </c>
    </row>
    <row r="128" spans="1:30" s="19" customFormat="1" ht="12" customHeight="1">
      <c r="A128" s="137" t="s">
        <v>240</v>
      </c>
      <c r="B128" s="158"/>
      <c r="C128" s="158">
        <v>-6.5960079625544665</v>
      </c>
      <c r="D128" s="158">
        <v>12.185357986291095</v>
      </c>
      <c r="E128" s="158">
        <v>-1.2887325751546683</v>
      </c>
      <c r="F128" s="158">
        <v>6.363943720579428</v>
      </c>
      <c r="G128" s="158">
        <v>-2.3277421878820377</v>
      </c>
      <c r="H128" s="158">
        <v>13.98137485605568</v>
      </c>
      <c r="I128" s="158">
        <v>9.2025213590740265</v>
      </c>
      <c r="J128" s="158">
        <v>-22.203897749441879</v>
      </c>
      <c r="K128" s="158">
        <v>7.2128435149039376</v>
      </c>
      <c r="L128" s="158">
        <v>12.678739360034712</v>
      </c>
      <c r="M128" s="158">
        <v>8.9430546341672255</v>
      </c>
      <c r="N128" s="158">
        <v>7.0185432544983115</v>
      </c>
      <c r="O128" s="158">
        <v>-2.8762320809089346</v>
      </c>
      <c r="P128" s="158">
        <v>5.4238953774048468</v>
      </c>
      <c r="Q128" s="158">
        <v>-10.929657249390502</v>
      </c>
      <c r="R128" s="158">
        <v>3.1617928230724317</v>
      </c>
      <c r="S128" s="158">
        <v>-2.019197003394595</v>
      </c>
      <c r="T128" s="158">
        <v>-3.1838002508810632</v>
      </c>
      <c r="U128" s="158">
        <v>-6.0649062191510268</v>
      </c>
      <c r="V128" s="158">
        <v>0.2342638204707157</v>
      </c>
      <c r="W128" s="158">
        <v>-3.2043161067668535</v>
      </c>
      <c r="X128" s="158">
        <v>-1.4396931061717311</v>
      </c>
      <c r="Y128" s="158">
        <v>-1.4836183803832625</v>
      </c>
      <c r="Z128" s="158">
        <v>2.1729531246368765</v>
      </c>
      <c r="AA128" s="158">
        <v>1.683195341643156</v>
      </c>
      <c r="AB128" s="158">
        <v>0.74042591267000546</v>
      </c>
      <c r="AC128" s="158">
        <v>4.7118907516376254</v>
      </c>
      <c r="AD128" s="158">
        <v>7.8079606421104017</v>
      </c>
    </row>
    <row r="129" spans="1:30" s="19" customFormat="1" ht="12" customHeight="1">
      <c r="A129" s="135" t="s">
        <v>241</v>
      </c>
      <c r="B129" s="157"/>
      <c r="C129" s="157">
        <v>4.1853658536585385</v>
      </c>
      <c r="D129" s="157">
        <v>3.5939694727970846</v>
      </c>
      <c r="E129" s="157">
        <v>4.2846295693676097</v>
      </c>
      <c r="F129" s="157">
        <v>7.4769433465085626</v>
      </c>
      <c r="G129" s="157">
        <v>6.0535187186476804</v>
      </c>
      <c r="H129" s="157">
        <v>5.6441064638783445</v>
      </c>
      <c r="I129" s="157">
        <v>-0.75581981255669461</v>
      </c>
      <c r="J129" s="157">
        <v>12.882963908552853</v>
      </c>
      <c r="K129" s="157">
        <v>6.9072310677615434</v>
      </c>
      <c r="L129" s="157">
        <v>-3.1721800173093442</v>
      </c>
      <c r="M129" s="157">
        <v>5.0500912442739576</v>
      </c>
      <c r="N129" s="157">
        <v>3.5475827513265017</v>
      </c>
      <c r="O129" s="157">
        <v>12.228524474167727</v>
      </c>
      <c r="P129" s="157">
        <v>4.3350485061725834</v>
      </c>
      <c r="Q129" s="157">
        <v>4.9980019687917263</v>
      </c>
      <c r="R129" s="157">
        <v>-0.55973786074315512</v>
      </c>
      <c r="S129" s="157">
        <v>-8.4013218079647345E-2</v>
      </c>
      <c r="T129" s="157">
        <v>1.1257894540154751</v>
      </c>
      <c r="U129" s="157">
        <v>-5.497916685913836</v>
      </c>
      <c r="V129" s="157">
        <v>-4.884152898621565</v>
      </c>
      <c r="W129" s="157">
        <v>-0.74310851645527976</v>
      </c>
      <c r="X129" s="157">
        <v>-0.46804941442047721</v>
      </c>
      <c r="Y129" s="157">
        <v>-5.0832821814625646</v>
      </c>
      <c r="Z129" s="157">
        <v>1.7131958830686216</v>
      </c>
      <c r="AA129" s="157">
        <v>5.1338419759472345</v>
      </c>
      <c r="AB129" s="157">
        <v>5.7718327183271754</v>
      </c>
      <c r="AC129" s="157">
        <v>3.2783866810089961</v>
      </c>
      <c r="AD129" s="157">
        <v>1.8907050500122153</v>
      </c>
    </row>
    <row r="130" spans="1:30" s="19" customFormat="1" ht="12" customHeight="1">
      <c r="A130" s="135" t="s">
        <v>242</v>
      </c>
      <c r="B130" s="157"/>
      <c r="C130" s="157">
        <v>13.298116674322486</v>
      </c>
      <c r="D130" s="157">
        <v>15.29495236164604</v>
      </c>
      <c r="E130" s="157">
        <v>18.276923076923055</v>
      </c>
      <c r="F130" s="157">
        <v>21.09409840939496</v>
      </c>
      <c r="G130" s="157">
        <v>7.3164743432359387</v>
      </c>
      <c r="H130" s="157">
        <v>6.325783573552954</v>
      </c>
      <c r="I130" s="157">
        <v>5.766541151156531</v>
      </c>
      <c r="J130" s="157">
        <v>1.7648255518258651</v>
      </c>
      <c r="K130" s="157">
        <v>4.8578139837073309</v>
      </c>
      <c r="L130" s="157">
        <v>10.657261331681028</v>
      </c>
      <c r="M130" s="157">
        <v>6.9259594262824749</v>
      </c>
      <c r="N130" s="157">
        <v>4.346424974823762</v>
      </c>
      <c r="O130" s="157">
        <v>4.937461395923421</v>
      </c>
      <c r="P130" s="157">
        <v>5.9743221866607854</v>
      </c>
      <c r="Q130" s="157">
        <v>5.3702225153608509</v>
      </c>
      <c r="R130" s="157">
        <v>-2.8497067931738798</v>
      </c>
      <c r="S130" s="157">
        <v>7.5655329105768203</v>
      </c>
      <c r="T130" s="157">
        <v>5.6021437578814641</v>
      </c>
      <c r="U130" s="157">
        <v>-3.116697017643375</v>
      </c>
      <c r="V130" s="157">
        <v>5.4971805380088341</v>
      </c>
      <c r="W130" s="157">
        <v>-3.6568624587434613</v>
      </c>
      <c r="X130" s="157">
        <v>-2.510231923601637</v>
      </c>
      <c r="Y130" s="157">
        <v>1.2190191871132185</v>
      </c>
      <c r="Z130" s="157">
        <v>-1.5330732126947026</v>
      </c>
      <c r="AA130" s="157">
        <v>2.808112324493095E-2</v>
      </c>
      <c r="AB130" s="157">
        <v>-1.257057300602014</v>
      </c>
      <c r="AC130" s="157">
        <v>1.5668435683598716</v>
      </c>
      <c r="AD130" s="157">
        <v>-1.5426723065439063</v>
      </c>
    </row>
    <row r="131" spans="1:30" s="19" customFormat="1" ht="12" customHeight="1">
      <c r="A131" s="137" t="s">
        <v>243</v>
      </c>
      <c r="B131" s="157"/>
      <c r="C131" s="157">
        <v>-4.8140389707916711</v>
      </c>
      <c r="D131" s="157">
        <v>4.3806834696674031</v>
      </c>
      <c r="E131" s="157">
        <v>5.9710398599729331</v>
      </c>
      <c r="F131" s="157">
        <v>2.1322121701265075</v>
      </c>
      <c r="G131" s="157">
        <v>6.6931304443709365</v>
      </c>
      <c r="H131" s="157">
        <v>11.823067383216184</v>
      </c>
      <c r="I131" s="157">
        <v>2.7726432532347616</v>
      </c>
      <c r="J131" s="157">
        <v>3.6091127098321323</v>
      </c>
      <c r="K131" s="157">
        <v>-0.1070477953940383</v>
      </c>
      <c r="L131" s="157">
        <v>7.1364439424218773</v>
      </c>
      <c r="M131" s="157">
        <v>6.4367008191181583</v>
      </c>
      <c r="N131" s="157">
        <v>5.6436045920958975</v>
      </c>
      <c r="O131" s="157">
        <v>3.9548973409626313</v>
      </c>
      <c r="P131" s="157">
        <v>0.91815259372324931</v>
      </c>
      <c r="Q131" s="157">
        <v>-1.5033458612154931</v>
      </c>
      <c r="R131" s="157">
        <v>1.7031177291763697</v>
      </c>
      <c r="S131" s="157">
        <v>-1.1232613469985466</v>
      </c>
      <c r="T131" s="157">
        <v>-1.2378242058258593</v>
      </c>
      <c r="U131" s="157">
        <v>-1.1994564962751184</v>
      </c>
      <c r="V131" s="157">
        <v>-2.5584483330962229</v>
      </c>
      <c r="W131" s="157">
        <v>1.138824674534618</v>
      </c>
      <c r="X131" s="157">
        <v>-1.2390828381011971</v>
      </c>
      <c r="Y131" s="157">
        <v>1.0767881504580004</v>
      </c>
      <c r="Z131" s="157">
        <v>1.5618221258134355</v>
      </c>
      <c r="AA131" s="157">
        <v>3.1942664578290305</v>
      </c>
      <c r="AB131" s="157">
        <v>2.8861190322877519</v>
      </c>
      <c r="AC131" s="157">
        <v>0.67055589083349787</v>
      </c>
      <c r="AD131" s="157">
        <v>5.9814827149803591</v>
      </c>
    </row>
    <row r="132" spans="1:30" s="19" customFormat="1" ht="12" customHeight="1">
      <c r="A132" s="137" t="s">
        <v>244</v>
      </c>
      <c r="B132" s="158"/>
      <c r="C132" s="158">
        <v>2.7832319804792576</v>
      </c>
      <c r="D132" s="158">
        <v>9.4942226014058662</v>
      </c>
      <c r="E132" s="158">
        <v>11.567518124534189</v>
      </c>
      <c r="F132" s="158">
        <v>6.0411447658088662</v>
      </c>
      <c r="G132" s="158">
        <v>14.913235209896342</v>
      </c>
      <c r="H132" s="158">
        <v>3.7328681784201336</v>
      </c>
      <c r="I132" s="158">
        <v>15.035552993177674</v>
      </c>
      <c r="J132" s="158">
        <v>-26.56357675360745</v>
      </c>
      <c r="K132" s="158">
        <v>13.99343124848933</v>
      </c>
      <c r="L132" s="158">
        <v>9.1811661989398203</v>
      </c>
      <c r="M132" s="158">
        <v>6.4087918113690421</v>
      </c>
      <c r="N132" s="158">
        <v>15.99317200953341</v>
      </c>
      <c r="O132" s="158">
        <v>6.8389437538757676</v>
      </c>
      <c r="P132" s="158">
        <v>14.612065978238277</v>
      </c>
      <c r="Q132" s="158">
        <v>15.829295761872729</v>
      </c>
      <c r="R132" s="158">
        <v>6.1034579518536276</v>
      </c>
      <c r="S132" s="158">
        <v>-4.097322164409519</v>
      </c>
      <c r="T132" s="158">
        <v>4.2037554831593269</v>
      </c>
      <c r="U132" s="158">
        <v>3.221796205234881</v>
      </c>
      <c r="V132" s="158">
        <v>9.9593374751076169</v>
      </c>
      <c r="W132" s="158">
        <v>1.1283658486330665</v>
      </c>
      <c r="X132" s="158">
        <v>6.4823304219144688</v>
      </c>
      <c r="Y132" s="158">
        <v>2.9955135273946638</v>
      </c>
      <c r="Z132" s="158">
        <v>1.645595611745037</v>
      </c>
      <c r="AA132" s="158">
        <v>0.81043903189809896</v>
      </c>
      <c r="AB132" s="158">
        <v>0.33635977614183332</v>
      </c>
      <c r="AC132" s="158">
        <v>0.67759697958173604</v>
      </c>
      <c r="AD132" s="158">
        <v>3.1535892918711284</v>
      </c>
    </row>
    <row r="133" spans="1:30" s="15" customFormat="1" ht="12" customHeight="1">
      <c r="A133" s="134" t="s">
        <v>245</v>
      </c>
      <c r="B133" s="159"/>
      <c r="C133" s="159">
        <v>6.7650676506764995</v>
      </c>
      <c r="D133" s="159">
        <v>9.2045682228010435</v>
      </c>
      <c r="E133" s="159">
        <v>10.49005577572288</v>
      </c>
      <c r="F133" s="159">
        <v>1.9552817515339171</v>
      </c>
      <c r="G133" s="159">
        <v>15.527125848955194</v>
      </c>
      <c r="H133" s="159">
        <v>12.68811898636028</v>
      </c>
      <c r="I133" s="159">
        <v>1.7014355862759345</v>
      </c>
      <c r="J133" s="159">
        <v>-3.4818710213119317</v>
      </c>
      <c r="K133" s="159">
        <v>-3.7189977313858975</v>
      </c>
      <c r="L133" s="159">
        <v>8.6955946203537025</v>
      </c>
      <c r="M133" s="159">
        <v>4.6667397367043009</v>
      </c>
      <c r="N133" s="159">
        <v>4.8286694979339018E-2</v>
      </c>
      <c r="O133" s="159">
        <v>10.406284707483152</v>
      </c>
      <c r="P133" s="159">
        <v>2.356361491344046</v>
      </c>
      <c r="Q133" s="159">
        <v>10.336364057362516</v>
      </c>
      <c r="R133" s="159">
        <v>1.3794647229178736</v>
      </c>
      <c r="S133" s="159">
        <v>3.7899801737898429</v>
      </c>
      <c r="T133" s="159">
        <v>3.6320846703423513</v>
      </c>
      <c r="U133" s="159">
        <v>-10.477155797333879</v>
      </c>
      <c r="V133" s="159">
        <v>0.36784903857638085</v>
      </c>
      <c r="W133" s="159">
        <v>-0.89245341393180411</v>
      </c>
      <c r="X133" s="159">
        <v>2.979540870233393</v>
      </c>
      <c r="Y133" s="159">
        <v>-2.7566876842144552</v>
      </c>
      <c r="Z133" s="159">
        <v>-2.0598236081203538</v>
      </c>
      <c r="AA133" s="159">
        <v>1.5566698332174553</v>
      </c>
      <c r="AB133" s="159">
        <v>-3.3042908045921564</v>
      </c>
      <c r="AC133" s="159">
        <v>-0.58939684059357944</v>
      </c>
      <c r="AD133" s="159">
        <v>-1.9311604016813675</v>
      </c>
    </row>
    <row r="134" spans="1:30" s="142" customFormat="1" ht="12" customHeight="1">
      <c r="A134" s="140" t="s">
        <v>246</v>
      </c>
      <c r="B134" s="160"/>
      <c r="C134" s="160">
        <v>10.006024822267733</v>
      </c>
      <c r="D134" s="160">
        <v>11.79486056038732</v>
      </c>
      <c r="E134" s="160">
        <v>12.557073151613722</v>
      </c>
      <c r="F134" s="160">
        <v>-2.3468375145806846</v>
      </c>
      <c r="G134" s="160">
        <v>30.224100123014409</v>
      </c>
      <c r="H134" s="160">
        <v>14.014840370187827</v>
      </c>
      <c r="I134" s="160">
        <v>7.2453500798501409</v>
      </c>
      <c r="J134" s="160">
        <v>8.6581201365952154</v>
      </c>
      <c r="K134" s="160">
        <v>-0.39052839831835229</v>
      </c>
      <c r="L134" s="160">
        <v>12.002813725185945</v>
      </c>
      <c r="M134" s="160">
        <v>6.0809812324515917</v>
      </c>
      <c r="N134" s="160">
        <v>0.46841262102110193</v>
      </c>
      <c r="O134" s="160">
        <v>14.281505104251522</v>
      </c>
      <c r="P134" s="160">
        <v>0.58540728270925513</v>
      </c>
      <c r="Q134" s="160">
        <v>14.294437826998148</v>
      </c>
      <c r="R134" s="160">
        <v>8.3821987111413137</v>
      </c>
      <c r="S134" s="160">
        <v>5.0823114140522847</v>
      </c>
      <c r="T134" s="160">
        <v>3.5600523554144985</v>
      </c>
      <c r="U134" s="160">
        <v>-11.350964415338922</v>
      </c>
      <c r="V134" s="160">
        <v>-2.2641247571223033</v>
      </c>
      <c r="W134" s="160">
        <v>-2.565724502507635</v>
      </c>
      <c r="X134" s="160">
        <v>5.8627908209232089</v>
      </c>
      <c r="Y134" s="160">
        <v>-5.0431158558716334</v>
      </c>
      <c r="Z134" s="160">
        <v>-4.3863637861384035</v>
      </c>
      <c r="AA134" s="160">
        <v>1.8733587433746663</v>
      </c>
      <c r="AB134" s="160">
        <v>-3.7021751632218098</v>
      </c>
      <c r="AC134" s="160">
        <v>-0.62880709322504913</v>
      </c>
      <c r="AD134" s="160">
        <v>-2.5608393783848697</v>
      </c>
    </row>
    <row r="135" spans="1:30" s="142" customFormat="1" ht="12" customHeight="1">
      <c r="A135" s="140" t="s">
        <v>247</v>
      </c>
      <c r="B135" s="160"/>
      <c r="C135" s="160">
        <v>2.6789815604698362</v>
      </c>
      <c r="D135" s="160">
        <v>5.8093275176149177</v>
      </c>
      <c r="E135" s="160">
        <v>7.6134390335975866</v>
      </c>
      <c r="F135" s="160">
        <v>8.2675010874598343</v>
      </c>
      <c r="G135" s="160">
        <v>-1.9958786402104636</v>
      </c>
      <c r="H135" s="160">
        <v>10.678533172879838</v>
      </c>
      <c r="I135" s="160">
        <v>-6.8344206275240822</v>
      </c>
      <c r="J135" s="160">
        <v>-21.667478903224151</v>
      </c>
      <c r="K135" s="160">
        <v>-9.9494097807757242</v>
      </c>
      <c r="L135" s="160">
        <v>1.979928002618081</v>
      </c>
      <c r="M135" s="160">
        <v>1.688327895740855</v>
      </c>
      <c r="N135" s="160">
        <v>-0.80472667344577076</v>
      </c>
      <c r="O135" s="160">
        <v>2.5026953463299151</v>
      </c>
      <c r="P135" s="160">
        <v>6.2574359858608659</v>
      </c>
      <c r="Q135" s="160">
        <v>2.0543943917954266</v>
      </c>
      <c r="R135" s="160">
        <v>-14.484019716966131</v>
      </c>
      <c r="S135" s="160">
        <v>0.4258009334151609</v>
      </c>
      <c r="T135" s="160">
        <v>3.8270690612849307</v>
      </c>
      <c r="U135" s="160">
        <v>-8.1566417604365427</v>
      </c>
      <c r="V135" s="160">
        <v>6.694755645302223</v>
      </c>
      <c r="W135" s="160">
        <v>3.0154137322341796</v>
      </c>
      <c r="X135" s="160">
        <v>-3.2203928773318182</v>
      </c>
      <c r="Y135" s="160">
        <v>2.5061604453773896</v>
      </c>
      <c r="Z135" s="160">
        <v>2.7529470422735756</v>
      </c>
      <c r="AA135" s="160">
        <v>0.90115070012477361</v>
      </c>
      <c r="AB135" s="160">
        <v>-2.4560318768892557</v>
      </c>
      <c r="AC135" s="160">
        <v>-0.5176603162305895</v>
      </c>
      <c r="AD135" s="160">
        <v>-0.86371681415928947</v>
      </c>
    </row>
    <row r="136" spans="1:30" s="15" customFormat="1" ht="12" customHeight="1">
      <c r="A136" s="134" t="s">
        <v>248</v>
      </c>
      <c r="B136" s="159"/>
      <c r="C136" s="159">
        <v>-3.9224385732496785</v>
      </c>
      <c r="D136" s="159">
        <v>10.267250294307047</v>
      </c>
      <c r="E136" s="159">
        <v>10.226676182780167</v>
      </c>
      <c r="F136" s="159">
        <v>6.4866889632106961</v>
      </c>
      <c r="G136" s="159">
        <v>6.6191952642502088</v>
      </c>
      <c r="H136" s="159">
        <v>5.1369427201900493</v>
      </c>
      <c r="I136" s="159">
        <v>-6.3451503577384614</v>
      </c>
      <c r="J136" s="159">
        <v>-3.7982136190011175</v>
      </c>
      <c r="K136" s="159">
        <v>6.7823006383751476</v>
      </c>
      <c r="L136" s="159">
        <v>3.3530590373235185</v>
      </c>
      <c r="M136" s="159">
        <v>5.1774974527289714</v>
      </c>
      <c r="N136" s="159">
        <v>1.8637747010159131</v>
      </c>
      <c r="O136" s="159">
        <v>3.4712461811662934</v>
      </c>
      <c r="P136" s="159">
        <v>2.303903825741088</v>
      </c>
      <c r="Q136" s="159">
        <v>7.1818152906754733</v>
      </c>
      <c r="R136" s="159">
        <v>6.7024456824099161</v>
      </c>
      <c r="S136" s="159">
        <v>3.1544480324238862</v>
      </c>
      <c r="T136" s="159">
        <v>2.1357037915650068</v>
      </c>
      <c r="U136" s="159">
        <v>-4.8297272865240046</v>
      </c>
      <c r="V136" s="159">
        <v>1.1998072543099312</v>
      </c>
      <c r="W136" s="159">
        <v>3.1871308970827954</v>
      </c>
      <c r="X136" s="159">
        <v>-0.28217828355930408</v>
      </c>
      <c r="Y136" s="159">
        <v>-3.1769969838004073</v>
      </c>
      <c r="Z136" s="159">
        <v>-2.113569549744696</v>
      </c>
      <c r="AA136" s="159">
        <v>1.2715674703535029</v>
      </c>
      <c r="AB136" s="159">
        <v>2.4199814087711786</v>
      </c>
      <c r="AC136" s="159">
        <v>2.17620265167551</v>
      </c>
      <c r="AD136" s="159">
        <v>1.2167272654957912</v>
      </c>
    </row>
    <row r="137" spans="1:30" s="19" customFormat="1" ht="12" customHeight="1">
      <c r="A137" s="116" t="s">
        <v>249</v>
      </c>
      <c r="B137" s="158"/>
      <c r="C137" s="158">
        <v>-5.6048546737839189</v>
      </c>
      <c r="D137" s="158">
        <v>9.9727378567761207</v>
      </c>
      <c r="E137" s="158">
        <v>10.98909769986453</v>
      </c>
      <c r="F137" s="158">
        <v>6.6964867586942489</v>
      </c>
      <c r="G137" s="158">
        <v>7.1141021583293025</v>
      </c>
      <c r="H137" s="158">
        <v>5.378295015681303</v>
      </c>
      <c r="I137" s="158">
        <v>-6.0797914207005022</v>
      </c>
      <c r="J137" s="158">
        <v>-2.7985397101418954</v>
      </c>
      <c r="K137" s="158">
        <v>7.1867354966644683</v>
      </c>
      <c r="L137" s="158">
        <v>3.1631601437800043</v>
      </c>
      <c r="M137" s="158">
        <v>5.5972749467610754</v>
      </c>
      <c r="N137" s="158">
        <v>1.952070440669516</v>
      </c>
      <c r="O137" s="158">
        <v>2.958496851844302</v>
      </c>
      <c r="P137" s="158">
        <v>1.7282235479800789</v>
      </c>
      <c r="Q137" s="158">
        <v>7.3360992264142766</v>
      </c>
      <c r="R137" s="158">
        <v>6.8286594326897756</v>
      </c>
      <c r="S137" s="158">
        <v>3.620088570620922</v>
      </c>
      <c r="T137" s="158">
        <v>1.9579529334739618</v>
      </c>
      <c r="U137" s="158">
        <v>-5.6354860459557727</v>
      </c>
      <c r="V137" s="158">
        <v>0.74551255878662914</v>
      </c>
      <c r="W137" s="158">
        <v>2.6612830596499606</v>
      </c>
      <c r="X137" s="158">
        <v>-0.36552379559910264</v>
      </c>
      <c r="Y137" s="158">
        <v>-4.2226135446474444</v>
      </c>
      <c r="Z137" s="158">
        <v>-2.7659248477419851</v>
      </c>
      <c r="AA137" s="158">
        <v>0.75556728606376566</v>
      </c>
      <c r="AB137" s="158">
        <v>2.4545777993251647</v>
      </c>
      <c r="AC137" s="158">
        <v>2.2019118853632023</v>
      </c>
      <c r="AD137" s="158">
        <v>1.1328715717939559</v>
      </c>
    </row>
    <row r="138" spans="1:30" s="142" customFormat="1" ht="12" customHeight="1">
      <c r="A138" s="140" t="s">
        <v>250</v>
      </c>
      <c r="B138" s="160"/>
      <c r="C138" s="160">
        <v>12.165576694411413</v>
      </c>
      <c r="D138" s="160">
        <v>12.601868415821897</v>
      </c>
      <c r="E138" s="160">
        <v>4.389526331273899</v>
      </c>
      <c r="F138" s="160">
        <v>4.7573417507468747</v>
      </c>
      <c r="G138" s="160">
        <v>2.4159268227064814</v>
      </c>
      <c r="H138" s="160">
        <v>2.9263423347693447</v>
      </c>
      <c r="I138" s="160">
        <v>-8.881629319585528</v>
      </c>
      <c r="J138" s="160">
        <v>-14.077642709091933</v>
      </c>
      <c r="K138" s="160">
        <v>2.2362759160255479</v>
      </c>
      <c r="L138" s="160">
        <v>5.6437727185766136</v>
      </c>
      <c r="M138" s="160">
        <v>0.16902088615236721</v>
      </c>
      <c r="N138" s="160">
        <v>0.72917922140534586</v>
      </c>
      <c r="O138" s="160">
        <v>10.24827998803471</v>
      </c>
      <c r="P138" s="160">
        <v>9.697199913175595</v>
      </c>
      <c r="Q138" s="160">
        <v>5.2881523621073399</v>
      </c>
      <c r="R138" s="160">
        <v>5.1118210862619833</v>
      </c>
      <c r="S138" s="160">
        <v>-2.8517790094761182</v>
      </c>
      <c r="T138" s="160">
        <v>4.6194901996871209</v>
      </c>
      <c r="U138" s="160">
        <v>6.4737443926466796</v>
      </c>
      <c r="V138" s="160">
        <v>6.9144981412639481</v>
      </c>
      <c r="W138" s="160">
        <v>9.581208468551992</v>
      </c>
      <c r="X138" s="160">
        <v>0.68396559018472658</v>
      </c>
      <c r="Y138" s="160">
        <v>8.9922263463827932</v>
      </c>
      <c r="Z138" s="160">
        <v>4.6906123498040131</v>
      </c>
      <c r="AA138" s="160">
        <v>6.3616276928742508</v>
      </c>
      <c r="AB138" s="160">
        <v>2.0860382584610022</v>
      </c>
      <c r="AC138" s="160">
        <v>1.927533774235485</v>
      </c>
      <c r="AD138" s="160">
        <v>2.0352706299911318</v>
      </c>
    </row>
    <row r="139" spans="1:30" s="15" customFormat="1" ht="12" customHeight="1">
      <c r="A139" s="134" t="s">
        <v>251</v>
      </c>
      <c r="B139" s="159"/>
      <c r="C139" s="159">
        <v>10.98613876952102</v>
      </c>
      <c r="D139" s="159">
        <v>15.527041144563739</v>
      </c>
      <c r="E139" s="159">
        <v>7.9970776666292096</v>
      </c>
      <c r="F139" s="159">
        <v>7.1059242053674012</v>
      </c>
      <c r="G139" s="159">
        <v>9.6122928518426818</v>
      </c>
      <c r="H139" s="159">
        <v>8.4026739627111908</v>
      </c>
      <c r="I139" s="159">
        <v>10.74550969430237</v>
      </c>
      <c r="J139" s="159">
        <v>8.6593585113381693</v>
      </c>
      <c r="K139" s="159">
        <v>3.6805248802246382</v>
      </c>
      <c r="L139" s="159">
        <v>3.8799806939453987</v>
      </c>
      <c r="M139" s="159">
        <v>3.0728283845136843</v>
      </c>
      <c r="N139" s="159">
        <v>5.7387244249171658</v>
      </c>
      <c r="O139" s="159">
        <v>5.8656814216580244</v>
      </c>
      <c r="P139" s="159">
        <v>4.2533252795820147</v>
      </c>
      <c r="Q139" s="159">
        <v>4.0752679967954748</v>
      </c>
      <c r="R139" s="159">
        <v>3.7626575028636893</v>
      </c>
      <c r="S139" s="159">
        <v>5.3172276143458959</v>
      </c>
      <c r="T139" s="159">
        <v>9.3080395046612807E-2</v>
      </c>
      <c r="U139" s="159">
        <v>0.48256260851897537</v>
      </c>
      <c r="V139" s="159">
        <v>5.9955602338693836</v>
      </c>
      <c r="W139" s="159">
        <v>2.7513229594174504</v>
      </c>
      <c r="X139" s="159">
        <v>8.0884576371744004</v>
      </c>
      <c r="Y139" s="159">
        <v>1.7203371974226798</v>
      </c>
      <c r="Z139" s="159">
        <v>3.6442821359503768</v>
      </c>
      <c r="AA139" s="159">
        <v>4.7502204307847222</v>
      </c>
      <c r="AB139" s="159">
        <v>4.2580754807129466</v>
      </c>
      <c r="AC139" s="159">
        <v>4.1899711964469901</v>
      </c>
      <c r="AD139" s="159">
        <v>3.1742564349318769</v>
      </c>
    </row>
    <row r="140" spans="1:30" s="142" customFormat="1" ht="12" customHeight="1">
      <c r="A140" s="140" t="s">
        <v>252</v>
      </c>
      <c r="B140" s="160"/>
      <c r="C140" s="160">
        <v>13.013872288022043</v>
      </c>
      <c r="D140" s="160">
        <v>17.615056727132881</v>
      </c>
      <c r="E140" s="160">
        <v>7.4029415571586981</v>
      </c>
      <c r="F140" s="160">
        <v>7.4654319421540123</v>
      </c>
      <c r="G140" s="160">
        <v>9.8860886501800138</v>
      </c>
      <c r="H140" s="160">
        <v>8.5578472446020015</v>
      </c>
      <c r="I140" s="160">
        <v>12.105109517942921</v>
      </c>
      <c r="J140" s="160">
        <v>10.392401767154055</v>
      </c>
      <c r="K140" s="160">
        <v>5.4144711065623028</v>
      </c>
      <c r="L140" s="160">
        <v>3.3746856854617135</v>
      </c>
      <c r="M140" s="160">
        <v>1.9547487406766066</v>
      </c>
      <c r="N140" s="160">
        <v>6.4297666384785686</v>
      </c>
      <c r="O140" s="160">
        <v>6.012922508900715</v>
      </c>
      <c r="P140" s="160">
        <v>4.2653892398906805</v>
      </c>
      <c r="Q140" s="160">
        <v>4.0159549248901101</v>
      </c>
      <c r="R140" s="160">
        <v>3.2204087634171401</v>
      </c>
      <c r="S140" s="160">
        <v>5.4310386580095127</v>
      </c>
      <c r="T140" s="160">
        <v>1.8188745730468128</v>
      </c>
      <c r="U140" s="160">
        <v>-0.21364402393875537</v>
      </c>
      <c r="V140" s="160">
        <v>3.9501050559855173</v>
      </c>
      <c r="W140" s="160">
        <v>3.3415037278490871</v>
      </c>
      <c r="X140" s="160">
        <v>4.5179276161048989</v>
      </c>
      <c r="Y140" s="160">
        <v>1.924908207982952</v>
      </c>
      <c r="Z140" s="160">
        <v>4.3683589138134664</v>
      </c>
      <c r="AA140" s="160">
        <v>4.0394413368012323</v>
      </c>
      <c r="AB140" s="160">
        <v>4.0516938777257536</v>
      </c>
      <c r="AC140" s="160">
        <v>5.4177585972822868</v>
      </c>
      <c r="AD140" s="160">
        <v>3.8463940056197288</v>
      </c>
    </row>
    <row r="141" spans="1:30" s="19" customFormat="1" ht="12" customHeight="1">
      <c r="A141" s="116" t="s">
        <v>253</v>
      </c>
      <c r="B141" s="158"/>
      <c r="C141" s="158">
        <v>4.1728595234878298</v>
      </c>
      <c r="D141" s="158">
        <v>7.9811496141291514</v>
      </c>
      <c r="E141" s="158">
        <v>10.270064663370107</v>
      </c>
      <c r="F141" s="158">
        <v>5.7642381220384493</v>
      </c>
      <c r="G141" s="158">
        <v>8.5639247459489383</v>
      </c>
      <c r="H141" s="158">
        <v>7.818799905130831</v>
      </c>
      <c r="I141" s="158">
        <v>5.5755975949552692</v>
      </c>
      <c r="J141" s="158">
        <v>1.9988332036893013</v>
      </c>
      <c r="K141" s="158">
        <v>-2.8325911399817585</v>
      </c>
      <c r="L141" s="158">
        <v>6.1344620257599729</v>
      </c>
      <c r="M141" s="158">
        <v>7.6721952250158552</v>
      </c>
      <c r="N141" s="158">
        <v>3.3186980303661926</v>
      </c>
      <c r="O141" s="158">
        <v>5.3487488723232559</v>
      </c>
      <c r="P141" s="158">
        <v>4.2118309859154834</v>
      </c>
      <c r="Q141" s="158">
        <v>4.2675806591125536</v>
      </c>
      <c r="R141" s="158">
        <v>5.4637838958884117</v>
      </c>
      <c r="S141" s="158">
        <v>4.9939038779202463</v>
      </c>
      <c r="T141" s="158">
        <v>-4.9146399707818631</v>
      </c>
      <c r="U141" s="158">
        <v>2.5449352440045487</v>
      </c>
      <c r="V141" s="158">
        <v>11.756739884171012</v>
      </c>
      <c r="W141" s="158">
        <v>1.2023031969748956</v>
      </c>
      <c r="X141" s="158">
        <v>17.771040854626818</v>
      </c>
      <c r="Y141" s="158">
        <v>1.2582380341202395</v>
      </c>
      <c r="Z141" s="158">
        <v>2.0814492526578903</v>
      </c>
      <c r="AA141" s="158">
        <v>6.2397979826164658</v>
      </c>
      <c r="AB141" s="158">
        <v>4.7025916125516147</v>
      </c>
      <c r="AC141" s="158">
        <v>1.3809019133204998</v>
      </c>
      <c r="AD141" s="158">
        <v>1.5427154017926341</v>
      </c>
    </row>
    <row r="142" spans="1:30" s="15" customFormat="1" ht="12" customHeight="1">
      <c r="A142" s="134" t="s">
        <v>254</v>
      </c>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spans="1:30" s="15" customFormat="1" ht="12" customHeight="1">
      <c r="A143" s="134" t="s">
        <v>255</v>
      </c>
      <c r="B143" s="159"/>
      <c r="C143" s="159">
        <v>9.4632730157871521</v>
      </c>
      <c r="D143" s="159">
        <v>5.4477015707237371</v>
      </c>
      <c r="E143" s="159">
        <v>4.8147598478398379</v>
      </c>
      <c r="F143" s="159">
        <v>5.0928927541416158</v>
      </c>
      <c r="G143" s="159">
        <v>6.9847753171513318</v>
      </c>
      <c r="H143" s="159">
        <v>2.1826593579945808</v>
      </c>
      <c r="I143" s="159">
        <v>-7.0892037051451666</v>
      </c>
      <c r="J143" s="159">
        <v>-10.970782280867098</v>
      </c>
      <c r="K143" s="159">
        <v>0.62734765254350577</v>
      </c>
      <c r="L143" s="159">
        <v>7.8778999540215722</v>
      </c>
      <c r="M143" s="159">
        <v>7.3734017192805084</v>
      </c>
      <c r="N143" s="159">
        <v>4.456494681674144</v>
      </c>
      <c r="O143" s="159">
        <v>8.9114458878920146</v>
      </c>
      <c r="P143" s="159">
        <v>8.9646770788363881</v>
      </c>
      <c r="Q143" s="159">
        <v>5.8364449461618619</v>
      </c>
      <c r="R143" s="159">
        <v>6.7904210040510691</v>
      </c>
      <c r="S143" s="159">
        <v>5.9389585694254947</v>
      </c>
      <c r="T143" s="159">
        <v>6.471761399691772</v>
      </c>
      <c r="U143" s="159">
        <v>-5.5917887764050676</v>
      </c>
      <c r="V143" s="159">
        <v>11.932558632413873</v>
      </c>
      <c r="W143" s="159">
        <v>8.5801188437909275</v>
      </c>
      <c r="X143" s="159">
        <v>7.1140496358381284</v>
      </c>
      <c r="Y143" s="159">
        <v>-0.55525343179874653</v>
      </c>
      <c r="Z143" s="159">
        <v>1.8833552773656095</v>
      </c>
      <c r="AA143" s="159">
        <v>3.2297325479229073</v>
      </c>
      <c r="AB143" s="159">
        <v>0.37523017208260967</v>
      </c>
      <c r="AC143" s="159">
        <v>3.0635374701812452</v>
      </c>
      <c r="AD143" s="159">
        <v>5.0674529238137467</v>
      </c>
    </row>
    <row r="144" spans="1:30" s="142" customFormat="1" ht="12" customHeight="1">
      <c r="A144" s="140" t="s">
        <v>256</v>
      </c>
      <c r="B144" s="160"/>
      <c r="C144" s="160">
        <v>13.829912023460395</v>
      </c>
      <c r="D144" s="160">
        <v>-0.71362324814509748</v>
      </c>
      <c r="E144" s="160">
        <v>5.5398427566880457</v>
      </c>
      <c r="F144" s="160">
        <v>6.0062939469931393</v>
      </c>
      <c r="G144" s="160">
        <v>-3.6969176890785604</v>
      </c>
      <c r="H144" s="160">
        <v>-1.1993353081424658</v>
      </c>
      <c r="I144" s="160">
        <v>-24.475319926873865</v>
      </c>
      <c r="J144" s="160">
        <v>-27.843403046733798</v>
      </c>
      <c r="K144" s="160">
        <v>-13.409670349331321</v>
      </c>
      <c r="L144" s="160">
        <v>9.8197220930832998</v>
      </c>
      <c r="M144" s="160">
        <v>22.972718720602074</v>
      </c>
      <c r="N144" s="160">
        <v>2.78075275397795</v>
      </c>
      <c r="O144" s="160">
        <v>8.306352573406258</v>
      </c>
      <c r="P144" s="160">
        <v>7.7380338796687624</v>
      </c>
      <c r="Q144" s="160">
        <v>-22.009248923616653</v>
      </c>
      <c r="R144" s="160">
        <v>1.508955590087524</v>
      </c>
      <c r="S144" s="160">
        <v>4.9470249365507897</v>
      </c>
      <c r="T144" s="160">
        <v>4.1533914245134582</v>
      </c>
      <c r="U144" s="160">
        <v>-6.9767441860465169</v>
      </c>
      <c r="V144" s="160">
        <v>0.37242472266245841</v>
      </c>
      <c r="W144" s="160">
        <v>-2.4354622246782895</v>
      </c>
      <c r="X144" s="160">
        <v>3.9163328882955142</v>
      </c>
      <c r="Y144" s="160">
        <v>1.6780221919408262</v>
      </c>
      <c r="Z144" s="160">
        <v>-1.40909787103692</v>
      </c>
      <c r="AA144" s="160">
        <v>3.4216249805810008</v>
      </c>
      <c r="AB144" s="160">
        <v>-1.1378572233279556</v>
      </c>
      <c r="AC144" s="160">
        <v>4.0340347944997319</v>
      </c>
      <c r="AD144" s="160">
        <v>7.404702789542867</v>
      </c>
    </row>
    <row r="145" spans="1:30" s="142" customFormat="1" ht="12" customHeight="1">
      <c r="A145" s="140" t="s">
        <v>257</v>
      </c>
      <c r="B145" s="160"/>
      <c r="C145" s="160">
        <v>7.3487504760403937</v>
      </c>
      <c r="D145" s="160">
        <v>8.5974677350296673</v>
      </c>
      <c r="E145" s="160">
        <v>4.4777128180865731</v>
      </c>
      <c r="F145" s="160">
        <v>4.6620951395178309</v>
      </c>
      <c r="G145" s="160">
        <v>12.043637712213624</v>
      </c>
      <c r="H145" s="160">
        <v>3.54532331767237</v>
      </c>
      <c r="I145" s="160">
        <v>-0.50524334259762327</v>
      </c>
      <c r="J145" s="160">
        <v>-6.1811691209281605</v>
      </c>
      <c r="K145" s="160">
        <v>3.7146607815532064</v>
      </c>
      <c r="L145" s="160">
        <v>7.5191004228232856</v>
      </c>
      <c r="M145" s="160">
        <v>4.4912861371527129</v>
      </c>
      <c r="N145" s="160">
        <v>4.8150083270744233</v>
      </c>
      <c r="O145" s="160">
        <v>9.0380870784328948</v>
      </c>
      <c r="P145" s="160">
        <v>9.2096804148749101</v>
      </c>
      <c r="Q145" s="160">
        <v>11.582410538502288</v>
      </c>
      <c r="R145" s="160">
        <v>7.5230809812714341</v>
      </c>
      <c r="S145" s="160">
        <v>6.0666524922449554</v>
      </c>
      <c r="T145" s="160">
        <v>6.7640845613367873</v>
      </c>
      <c r="U145" s="160">
        <v>-5.4246883981571017</v>
      </c>
      <c r="V145" s="160">
        <v>13.304725399467543</v>
      </c>
      <c r="W145" s="160">
        <v>9.7364614126674667</v>
      </c>
      <c r="X145" s="160">
        <v>7.4085598015213492</v>
      </c>
      <c r="Y145" s="160">
        <v>-0.75470547428282941</v>
      </c>
      <c r="Z145" s="160">
        <v>2.1787889727852985</v>
      </c>
      <c r="AA145" s="160">
        <v>3.2129661300446912</v>
      </c>
      <c r="AB145" s="160">
        <v>0.50729255813106988</v>
      </c>
      <c r="AC145" s="160">
        <v>2.9798397031755002</v>
      </c>
      <c r="AD145" s="160">
        <v>4.8667895796095735</v>
      </c>
    </row>
    <row r="146" spans="1:30" s="104" customFormat="1" ht="12" customHeight="1">
      <c r="A146" s="144" t="s">
        <v>258</v>
      </c>
      <c r="B146" s="156"/>
      <c r="C146" s="156">
        <v>6.0622188430590001</v>
      </c>
      <c r="D146" s="156">
        <v>9.1386993870894599</v>
      </c>
      <c r="E146" s="156">
        <v>-0.48933747865305577</v>
      </c>
      <c r="F146" s="156">
        <v>4.7667242384572148</v>
      </c>
      <c r="G146" s="156">
        <v>16.548711594598558</v>
      </c>
      <c r="H146" s="156">
        <v>13.264680973746337</v>
      </c>
      <c r="I146" s="156">
        <v>3.9915047288751566</v>
      </c>
      <c r="J146" s="156">
        <v>-12.083986690633736</v>
      </c>
      <c r="K146" s="156">
        <v>11.286182865395816</v>
      </c>
      <c r="L146" s="156">
        <v>13.432205708746054</v>
      </c>
      <c r="M146" s="156">
        <v>10.748500930456956</v>
      </c>
      <c r="N146" s="156">
        <v>-1.9516445218906568</v>
      </c>
      <c r="O146" s="156">
        <v>6.9140394416975113</v>
      </c>
      <c r="P146" s="156">
        <v>13.829686182781003</v>
      </c>
      <c r="Q146" s="156">
        <v>3.482895841699829</v>
      </c>
      <c r="R146" s="156">
        <v>7.4545775269006924</v>
      </c>
      <c r="S146" s="156">
        <v>-1.5266924945827185</v>
      </c>
      <c r="T146" s="156">
        <v>3.3512581507113595</v>
      </c>
      <c r="U146" s="156">
        <v>-2.2899989400286671</v>
      </c>
      <c r="V146" s="156">
        <v>13.115867520682187</v>
      </c>
      <c r="W146" s="156">
        <v>14.958344799979997</v>
      </c>
      <c r="X146" s="156">
        <v>4.7957925281102689</v>
      </c>
      <c r="Y146" s="156">
        <v>5.3190826589875542</v>
      </c>
      <c r="Z146" s="156">
        <v>2.8867199053534591</v>
      </c>
      <c r="AA146" s="156">
        <v>3.2746251684905019</v>
      </c>
      <c r="AB146" s="156">
        <v>4.7295918051749624</v>
      </c>
      <c r="AC146" s="156">
        <v>3.1250553721302339</v>
      </c>
      <c r="AD146" s="156">
        <v>5.2565864833906062</v>
      </c>
    </row>
    <row r="147" spans="1:30" s="15" customFormat="1" ht="12" customHeight="1">
      <c r="A147" s="134" t="s">
        <v>259</v>
      </c>
      <c r="B147" s="156"/>
      <c r="C147" s="156">
        <v>2.460125108587448</v>
      </c>
      <c r="D147" s="156">
        <v>20.205340239950758</v>
      </c>
      <c r="E147" s="156">
        <v>14.9078565125252</v>
      </c>
      <c r="F147" s="156">
        <v>8.4516595568161961</v>
      </c>
      <c r="G147" s="156">
        <v>11.094082742365657</v>
      </c>
      <c r="H147" s="156">
        <v>3.454589020222727</v>
      </c>
      <c r="I147" s="156">
        <v>-9.5274930123472927</v>
      </c>
      <c r="J147" s="156">
        <v>-15.741543906567287</v>
      </c>
      <c r="K147" s="156">
        <v>10.231321974702638</v>
      </c>
      <c r="L147" s="156">
        <v>5.3032837114957943</v>
      </c>
      <c r="M147" s="156">
        <v>5.9307109585246707</v>
      </c>
      <c r="N147" s="156">
        <v>9.2976113652665475</v>
      </c>
      <c r="O147" s="156">
        <v>11.583912415552035</v>
      </c>
      <c r="P147" s="156">
        <v>8.3757718098362801</v>
      </c>
      <c r="Q147" s="156">
        <v>1.8213531192600811</v>
      </c>
      <c r="R147" s="156">
        <v>3.4545516123914553</v>
      </c>
      <c r="S147" s="156">
        <v>-0.98366756895063645</v>
      </c>
      <c r="T147" s="156">
        <v>1.5292254685297593</v>
      </c>
      <c r="U147" s="156">
        <v>-1.4926524274240762</v>
      </c>
      <c r="V147" s="156">
        <v>13.70406908058996</v>
      </c>
      <c r="W147" s="156">
        <v>1.7805307622036537</v>
      </c>
      <c r="X147" s="156">
        <v>19.713477732057029</v>
      </c>
      <c r="Y147" s="156">
        <v>1.031932515607096</v>
      </c>
      <c r="Z147" s="156">
        <v>-11.315118895200683</v>
      </c>
      <c r="AA147" s="156">
        <v>3.0473985263385117</v>
      </c>
      <c r="AB147" s="156">
        <v>4.3582520745970754</v>
      </c>
      <c r="AC147" s="156">
        <v>8.2585093418660307</v>
      </c>
      <c r="AD147" s="156">
        <v>5.9222882514977044</v>
      </c>
    </row>
    <row r="148" spans="1:30" s="142" customFormat="1" ht="12" customHeight="1">
      <c r="A148" s="140" t="s">
        <v>260</v>
      </c>
      <c r="B148" s="160"/>
      <c r="C148" s="160">
        <v>-6.6520158904572781</v>
      </c>
      <c r="D148" s="160">
        <v>40.814663424225188</v>
      </c>
      <c r="E148" s="160">
        <v>23.446413316063612</v>
      </c>
      <c r="F148" s="160">
        <v>7.5157197603899135</v>
      </c>
      <c r="G148" s="160">
        <v>17.149185036508996</v>
      </c>
      <c r="H148" s="160">
        <v>-2.1067805722455546</v>
      </c>
      <c r="I148" s="160">
        <v>-28.43081045522851</v>
      </c>
      <c r="J148" s="160">
        <v>-53.878975950349108</v>
      </c>
      <c r="K148" s="160">
        <v>40.033641715727498</v>
      </c>
      <c r="L148" s="160">
        <v>16.067371719545648</v>
      </c>
      <c r="M148" s="160">
        <v>15.496760259179283</v>
      </c>
      <c r="N148" s="160">
        <v>27.334618980832161</v>
      </c>
      <c r="O148" s="160">
        <v>35.233331038650107</v>
      </c>
      <c r="P148" s="160">
        <v>17.620475113122168</v>
      </c>
      <c r="Q148" s="160">
        <v>-1.1334291883262182</v>
      </c>
      <c r="R148" s="160">
        <v>-0.48104048716901104</v>
      </c>
      <c r="S148" s="160">
        <v>-10.944395841784498</v>
      </c>
      <c r="T148" s="160">
        <v>14.883049601018584</v>
      </c>
      <c r="U148" s="160">
        <v>-8.4941218059264401</v>
      </c>
      <c r="V148" s="160">
        <v>40.15202138322752</v>
      </c>
      <c r="W148" s="160">
        <v>7.1652065081351708</v>
      </c>
      <c r="X148" s="160">
        <v>55.849496002780683</v>
      </c>
      <c r="Y148" s="160">
        <v>-2.9584347170585517</v>
      </c>
      <c r="Z148" s="160">
        <v>-32.543425401159226</v>
      </c>
      <c r="AA148" s="160">
        <v>-9.3293993792438528</v>
      </c>
      <c r="AB148" s="160">
        <v>1.4616916544545973</v>
      </c>
      <c r="AC148" s="160">
        <v>19.80742167246872</v>
      </c>
      <c r="AD148" s="160">
        <v>13.218692813690097</v>
      </c>
    </row>
    <row r="149" spans="1:30" s="19" customFormat="1" ht="12" customHeight="1">
      <c r="A149" s="116" t="s">
        <v>261</v>
      </c>
      <c r="B149" s="158"/>
      <c r="C149" s="158">
        <v>7.6604178710050377</v>
      </c>
      <c r="D149" s="158">
        <v>11.358789868524013</v>
      </c>
      <c r="E149" s="158">
        <v>16.935539421659527</v>
      </c>
      <c r="F149" s="158">
        <v>11.40786993402449</v>
      </c>
      <c r="G149" s="158">
        <v>11.464314795427384</v>
      </c>
      <c r="H149" s="158">
        <v>8.4228302531213188</v>
      </c>
      <c r="I149" s="158">
        <v>7.8420048651581169</v>
      </c>
      <c r="J149" s="158">
        <v>3.411119405407149</v>
      </c>
      <c r="K149" s="158">
        <v>4.7062331303747555</v>
      </c>
      <c r="L149" s="158">
        <v>2.065254859643602</v>
      </c>
      <c r="M149" s="158">
        <v>7.4081144182904808</v>
      </c>
      <c r="N149" s="158">
        <v>8.3463210565170982</v>
      </c>
      <c r="O149" s="158">
        <v>3.3166773920833634</v>
      </c>
      <c r="P149" s="158">
        <v>3.2077626267869306</v>
      </c>
      <c r="Q149" s="158">
        <v>3.1382387049440297</v>
      </c>
      <c r="R149" s="158">
        <v>6.5725464099681119</v>
      </c>
      <c r="S149" s="158">
        <v>2.3539480979474945</v>
      </c>
      <c r="T149" s="158">
        <v>-7.223922669948351</v>
      </c>
      <c r="U149" s="158">
        <v>0.86162915934471584</v>
      </c>
      <c r="V149" s="158">
        <v>2.5959647052211636</v>
      </c>
      <c r="W149" s="158">
        <v>-3.7053065204410842</v>
      </c>
      <c r="X149" s="158">
        <v>5.1682452996558226</v>
      </c>
      <c r="Y149" s="158">
        <v>3.6501325255585044</v>
      </c>
      <c r="Z149" s="158">
        <v>1.7780166790176253</v>
      </c>
      <c r="AA149" s="158">
        <v>10.003332906037699</v>
      </c>
      <c r="AB149" s="158">
        <v>7.1816122386195218</v>
      </c>
      <c r="AC149" s="158">
        <v>2.5884900909363751</v>
      </c>
      <c r="AD149" s="158">
        <v>1.7766529740178783</v>
      </c>
    </row>
    <row r="150" spans="1:30" s="142" customFormat="1" ht="12" customHeight="1">
      <c r="A150" s="140" t="s">
        <v>262</v>
      </c>
      <c r="B150" s="160"/>
      <c r="C150" s="160">
        <v>8.7091485832355318</v>
      </c>
      <c r="D150" s="160">
        <v>9.2348190782135475</v>
      </c>
      <c r="E150" s="160">
        <v>6.4396229189471796</v>
      </c>
      <c r="F150" s="160">
        <v>7.7561263881747067</v>
      </c>
      <c r="G150" s="160">
        <v>5.0540230621852942</v>
      </c>
      <c r="H150" s="160">
        <v>6.6746215228577768</v>
      </c>
      <c r="I150" s="160">
        <v>-0.67749644091927053</v>
      </c>
      <c r="J150" s="160">
        <v>-0.523426202024595</v>
      </c>
      <c r="K150" s="160">
        <v>4.4255757107937796</v>
      </c>
      <c r="L150" s="160">
        <v>3.0719477639522097</v>
      </c>
      <c r="M150" s="160">
        <v>-0.17630149348283908</v>
      </c>
      <c r="N150" s="160">
        <v>-0.39812730494756465</v>
      </c>
      <c r="O150" s="160">
        <v>0.87577464280776951</v>
      </c>
      <c r="P150" s="160">
        <v>3.721160263132802</v>
      </c>
      <c r="Q150" s="160">
        <v>3.9472852719323726</v>
      </c>
      <c r="R150" s="160">
        <v>3.8686857521830404</v>
      </c>
      <c r="S150" s="160">
        <v>3.7501330211769641</v>
      </c>
      <c r="T150" s="160">
        <v>2.121156173713274</v>
      </c>
      <c r="U150" s="160">
        <v>1.2108033185351843</v>
      </c>
      <c r="V150" s="160">
        <v>6.7516808494802376</v>
      </c>
      <c r="W150" s="160">
        <v>3.2099729480993915</v>
      </c>
      <c r="X150" s="160">
        <v>1.8369902003170466</v>
      </c>
      <c r="Y150" s="160">
        <v>3.5537551906671894</v>
      </c>
      <c r="Z150" s="160">
        <v>1.5835123396950053</v>
      </c>
      <c r="AA150" s="160">
        <v>5.7468123478692235</v>
      </c>
      <c r="AB150" s="160">
        <v>3.5715847515911889</v>
      </c>
      <c r="AC150" s="160">
        <v>4.740427981959499</v>
      </c>
      <c r="AD150" s="160">
        <v>3.697297297297311</v>
      </c>
    </row>
    <row r="151" spans="1:30" s="15" customFormat="1" ht="12" customHeight="1">
      <c r="A151" s="134" t="s">
        <v>263</v>
      </c>
      <c r="B151" s="156"/>
      <c r="C151" s="156">
        <v>20.512820512820511</v>
      </c>
      <c r="D151" s="156">
        <v>20.838361384566511</v>
      </c>
      <c r="E151" s="156">
        <v>11.484284663092609</v>
      </c>
      <c r="F151" s="156">
        <v>19.428598368770906</v>
      </c>
      <c r="G151" s="156">
        <v>15.837675667140388</v>
      </c>
      <c r="H151" s="156">
        <v>30.994411123227906</v>
      </c>
      <c r="I151" s="156">
        <v>10.975831837456766</v>
      </c>
      <c r="J151" s="156">
        <v>-22.373294575460633</v>
      </c>
      <c r="K151" s="156">
        <v>21.114936280727207</v>
      </c>
      <c r="L151" s="156">
        <v>48.374308083578512</v>
      </c>
      <c r="M151" s="156">
        <v>29.445275345757636</v>
      </c>
      <c r="N151" s="156">
        <v>17.766036168196408</v>
      </c>
      <c r="O151" s="156">
        <v>8.1023877240558306</v>
      </c>
      <c r="P151" s="156">
        <v>17.757790830478058</v>
      </c>
      <c r="Q151" s="156">
        <v>11.184814423526575</v>
      </c>
      <c r="R151" s="156">
        <v>8.6639562596382973</v>
      </c>
      <c r="S151" s="156">
        <v>17.165527028770484</v>
      </c>
      <c r="T151" s="156">
        <v>6.6154024971400958</v>
      </c>
      <c r="U151" s="156">
        <v>-9.9603513865538957</v>
      </c>
      <c r="V151" s="156">
        <v>7.0544601776678633</v>
      </c>
      <c r="W151" s="156">
        <v>6.1788656602695511</v>
      </c>
      <c r="X151" s="156">
        <v>3.9445652905164508</v>
      </c>
      <c r="Y151" s="156">
        <v>6.1469839489126628</v>
      </c>
      <c r="Z151" s="156">
        <v>10.658265796092564</v>
      </c>
      <c r="AA151" s="156">
        <v>6.2356220239598485</v>
      </c>
      <c r="AB151" s="156">
        <v>2.2168818426614649</v>
      </c>
      <c r="AC151" s="156">
        <v>6.0738297602435551</v>
      </c>
      <c r="AD151" s="156">
        <v>4.8562111826002479</v>
      </c>
    </row>
    <row r="152" spans="1:30" s="15" customFormat="1" ht="12" customHeight="1">
      <c r="A152" s="134" t="s">
        <v>264</v>
      </c>
      <c r="B152" s="156"/>
      <c r="C152" s="156">
        <v>-0.17090796538778363</v>
      </c>
      <c r="D152" s="156">
        <v>3.8257259173384313</v>
      </c>
      <c r="E152" s="156">
        <v>26.520384315762158</v>
      </c>
      <c r="F152" s="156">
        <v>15.178663054409625</v>
      </c>
      <c r="G152" s="156">
        <v>39.769416502579361</v>
      </c>
      <c r="H152" s="156">
        <v>13.556826222485711</v>
      </c>
      <c r="I152" s="156">
        <v>-14.755248680812841</v>
      </c>
      <c r="J152" s="156">
        <v>-18.712587665865456</v>
      </c>
      <c r="K152" s="156">
        <v>6.05643273195669</v>
      </c>
      <c r="L152" s="156">
        <v>13.592789214375728</v>
      </c>
      <c r="M152" s="156">
        <v>7.6652545222244868</v>
      </c>
      <c r="N152" s="156">
        <v>11.720765228687966</v>
      </c>
      <c r="O152" s="156">
        <v>9.9935709294199881</v>
      </c>
      <c r="P152" s="156">
        <v>16.86039715172987</v>
      </c>
      <c r="Q152" s="156">
        <v>7.101042083471043</v>
      </c>
      <c r="R152" s="156">
        <v>3.8257712659034837</v>
      </c>
      <c r="S152" s="156">
        <v>-2.5994242623361288</v>
      </c>
      <c r="T152" s="156">
        <v>3.7574389822749481</v>
      </c>
      <c r="U152" s="156">
        <v>-5.699678384413815</v>
      </c>
      <c r="V152" s="156">
        <v>13.032307843845416</v>
      </c>
      <c r="W152" s="156">
        <v>9.9197560001452558</v>
      </c>
      <c r="X152" s="156">
        <v>12.953126548409472</v>
      </c>
      <c r="Y152" s="156">
        <v>7.1968135040050498</v>
      </c>
      <c r="Z152" s="156">
        <v>-0.37593574717911338</v>
      </c>
      <c r="AA152" s="156">
        <v>2.0573753881711241</v>
      </c>
      <c r="AB152" s="156">
        <v>16.292223769543895</v>
      </c>
      <c r="AC152" s="156">
        <v>6.7484068056279796</v>
      </c>
      <c r="AD152" s="156">
        <v>5.4247882867110206</v>
      </c>
    </row>
    <row r="153" spans="1:30" s="142" customFormat="1" ht="12" customHeight="1">
      <c r="A153" s="140" t="s">
        <v>265</v>
      </c>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spans="1:30" s="19" customFormat="1" ht="12" customHeight="1">
      <c r="A154" s="145" t="s">
        <v>266</v>
      </c>
      <c r="B154" s="157"/>
      <c r="C154" s="157">
        <v>-11.834698966868544</v>
      </c>
      <c r="D154" s="157">
        <v>28.212380798448351</v>
      </c>
      <c r="E154" s="157">
        <v>54.875512133627467</v>
      </c>
      <c r="F154" s="157">
        <v>12.274632697081927</v>
      </c>
      <c r="G154" s="157">
        <v>80.026824228803434</v>
      </c>
      <c r="H154" s="157">
        <v>8.4004510309278402</v>
      </c>
      <c r="I154" s="157">
        <v>-28.440077271714088</v>
      </c>
      <c r="J154" s="157">
        <v>-20.576249188838418</v>
      </c>
      <c r="K154" s="157">
        <v>14.556506961239307</v>
      </c>
      <c r="L154" s="157">
        <v>21.005934040853603</v>
      </c>
      <c r="M154" s="157">
        <v>12.453141577272177</v>
      </c>
      <c r="N154" s="157">
        <v>33.387844099209588</v>
      </c>
      <c r="O154" s="157">
        <v>3.7738518122661873</v>
      </c>
      <c r="P154" s="157">
        <v>10.39940626751283</v>
      </c>
      <c r="Q154" s="157">
        <v>6.2794111594342041</v>
      </c>
      <c r="R154" s="157">
        <v>1.5464849095086777</v>
      </c>
      <c r="S154" s="157">
        <v>3.0890877656869691</v>
      </c>
      <c r="T154" s="157">
        <v>2.9841911855377674</v>
      </c>
      <c r="U154" s="157">
        <v>-11.014919654189711</v>
      </c>
      <c r="V154" s="157">
        <v>11.60869272690573</v>
      </c>
      <c r="W154" s="157">
        <v>7.8862337537074012</v>
      </c>
      <c r="X154" s="157">
        <v>12.150911346289249</v>
      </c>
      <c r="Y154" s="157">
        <v>-0.79516919765634952</v>
      </c>
      <c r="Z154" s="157">
        <v>-1.1842343156752833</v>
      </c>
      <c r="AA154" s="157">
        <v>-15.841795505138293</v>
      </c>
      <c r="AB154" s="157">
        <v>-1.1703746648307884</v>
      </c>
      <c r="AC154" s="157">
        <v>7.1738466238924445</v>
      </c>
      <c r="AD154" s="157">
        <v>0.73778436626945165</v>
      </c>
    </row>
    <row r="155" spans="1:30" s="142" customFormat="1" ht="12" customHeight="1">
      <c r="A155" s="140" t="s">
        <v>267</v>
      </c>
      <c r="B155" s="160"/>
      <c r="C155" s="160">
        <v>1.4152069631655451</v>
      </c>
      <c r="D155" s="160">
        <v>-10.016480106157559</v>
      </c>
      <c r="E155" s="160">
        <v>19.698879718383552</v>
      </c>
      <c r="F155" s="160">
        <v>17.237953303527092</v>
      </c>
      <c r="G155" s="160">
        <v>13.461016949152565</v>
      </c>
      <c r="H155" s="160">
        <v>22.606136655612332</v>
      </c>
      <c r="I155" s="160">
        <v>-2.676819981724023</v>
      </c>
      <c r="J155" s="160">
        <v>-17.337689977215248</v>
      </c>
      <c r="K155" s="160">
        <v>5.0190068000423906</v>
      </c>
      <c r="L155" s="160">
        <v>11.531084608395958</v>
      </c>
      <c r="M155" s="160">
        <v>6.401686083347343</v>
      </c>
      <c r="N155" s="160">
        <v>2.5871916393243453</v>
      </c>
      <c r="O155" s="160">
        <v>13.694784349494782</v>
      </c>
      <c r="P155" s="160">
        <v>21.608668472598438</v>
      </c>
      <c r="Q155" s="160">
        <v>10.239033584647018</v>
      </c>
      <c r="R155" s="160">
        <v>6.7746423047928346</v>
      </c>
      <c r="S155" s="160">
        <v>-6.7349404605933501</v>
      </c>
      <c r="T155" s="160">
        <v>4.2673742537167954</v>
      </c>
      <c r="U155" s="160">
        <v>-4.3696623578811966</v>
      </c>
      <c r="V155" s="160">
        <v>15.850193715023678</v>
      </c>
      <c r="W155" s="160">
        <v>12.537833747702962</v>
      </c>
      <c r="X155" s="160">
        <v>14.936304585349447</v>
      </c>
      <c r="Y155" s="160">
        <v>10.274530696668663</v>
      </c>
      <c r="Z155" s="160">
        <v>-0.11225577264653452</v>
      </c>
      <c r="AA155" s="160">
        <v>10.160843670573954</v>
      </c>
      <c r="AB155" s="160">
        <v>25.677955887670237</v>
      </c>
      <c r="AC155" s="160">
        <v>7.9504743638044886</v>
      </c>
      <c r="AD155" s="160">
        <v>7.4664559954058518</v>
      </c>
    </row>
    <row r="156" spans="1:30" s="19" customFormat="1" ht="12" customHeight="1">
      <c r="A156" s="146" t="s">
        <v>268</v>
      </c>
      <c r="B156" s="157"/>
      <c r="C156" s="157">
        <v>12.072901905211779</v>
      </c>
      <c r="D156" s="157">
        <v>-1.4892346598293074</v>
      </c>
      <c r="E156" s="157">
        <v>4.6243805041537485</v>
      </c>
      <c r="F156" s="157">
        <v>14.871864776444937</v>
      </c>
      <c r="G156" s="157">
        <v>19.378189153910057</v>
      </c>
      <c r="H156" s="157">
        <v>4.6744532803181045</v>
      </c>
      <c r="I156" s="157">
        <v>-19.740746895847678</v>
      </c>
      <c r="J156" s="157">
        <v>-19.750931787256704</v>
      </c>
      <c r="K156" s="157">
        <v>-1.2053522061262925</v>
      </c>
      <c r="L156" s="157">
        <v>8.8873964629505195</v>
      </c>
      <c r="M156" s="157">
        <v>3.6766721491228225</v>
      </c>
      <c r="N156" s="157">
        <v>1.9069967280298812</v>
      </c>
      <c r="O156" s="157">
        <v>12.69377959395473</v>
      </c>
      <c r="P156" s="157">
        <v>16.021065960630821</v>
      </c>
      <c r="Q156" s="157">
        <v>-0.42664020835918848</v>
      </c>
      <c r="R156" s="157">
        <v>-1.2804224895996583</v>
      </c>
      <c r="S156" s="157">
        <v>1.0547831133765726</v>
      </c>
      <c r="T156" s="157">
        <v>3.5782955027842291</v>
      </c>
      <c r="U156" s="157">
        <v>-0.1591128254580525</v>
      </c>
      <c r="V156" s="157">
        <v>6.4253634036799241</v>
      </c>
      <c r="W156" s="157">
        <v>4.142938173567785</v>
      </c>
      <c r="X156" s="157">
        <v>6.832095161325455</v>
      </c>
      <c r="Y156" s="157">
        <v>8.1000061178293947</v>
      </c>
      <c r="Z156" s="157">
        <v>-0.22826312512968627</v>
      </c>
      <c r="AA156" s="157">
        <v>-4.3923007109363112</v>
      </c>
      <c r="AB156" s="157">
        <v>-4.1866903984969781</v>
      </c>
      <c r="AC156" s="157">
        <v>-0.9247027741083258</v>
      </c>
      <c r="AD156" s="157">
        <v>-1.2312499999999886</v>
      </c>
    </row>
    <row r="157" spans="1:30" s="15" customFormat="1" ht="12" customHeight="1">
      <c r="A157" s="134" t="s">
        <v>269</v>
      </c>
      <c r="B157" s="156"/>
      <c r="C157" s="156">
        <v>11.24707651186101</v>
      </c>
      <c r="D157" s="156">
        <v>9.4943124225701325</v>
      </c>
      <c r="E157" s="156">
        <v>14.043749571418786</v>
      </c>
      <c r="F157" s="156">
        <v>11.989657867837167</v>
      </c>
      <c r="G157" s="156">
        <v>9.2134228187919547</v>
      </c>
      <c r="H157" s="156">
        <v>7.3742687183520985</v>
      </c>
      <c r="I157" s="156">
        <v>9.7294079941394642</v>
      </c>
      <c r="J157" s="156">
        <v>7.1810064257698372</v>
      </c>
      <c r="K157" s="156">
        <v>5.4891579398139072</v>
      </c>
      <c r="L157" s="156">
        <v>1.9061150680887096</v>
      </c>
      <c r="M157" s="156">
        <v>-0.5993445235120447</v>
      </c>
      <c r="N157" s="156">
        <v>3.6468959487030048</v>
      </c>
      <c r="O157" s="156">
        <v>4.5168547224858457</v>
      </c>
      <c r="P157" s="156">
        <v>6.7363960449317233</v>
      </c>
      <c r="Q157" s="156">
        <v>4.5798279610549173</v>
      </c>
      <c r="R157" s="156">
        <v>6.5395218511321076</v>
      </c>
      <c r="S157" s="156">
        <v>4.5374847996380225</v>
      </c>
      <c r="T157" s="156">
        <v>3.5059717845017531</v>
      </c>
      <c r="U157" s="156">
        <v>7.0815310429544098</v>
      </c>
      <c r="V157" s="156">
        <v>3.368236069414948</v>
      </c>
      <c r="W157" s="156">
        <v>1.051923213147262</v>
      </c>
      <c r="X157" s="156">
        <v>-0.4042386643767486</v>
      </c>
      <c r="Y157" s="156">
        <v>5.7526951095053107</v>
      </c>
      <c r="Z157" s="156">
        <v>9.7614003172452612E-2</v>
      </c>
      <c r="AA157" s="156">
        <v>4.2653398198118282</v>
      </c>
      <c r="AB157" s="156">
        <v>1.5209165887254414</v>
      </c>
      <c r="AC157" s="156">
        <v>2.7732702394288111</v>
      </c>
      <c r="AD157" s="156">
        <v>5.1360932279357741</v>
      </c>
    </row>
    <row r="158" spans="1:30" s="104" customFormat="1" ht="12" customHeight="1">
      <c r="A158" s="144" t="s">
        <v>270</v>
      </c>
      <c r="B158" s="156"/>
      <c r="C158" s="156">
        <v>4.6969736652567491</v>
      </c>
      <c r="D158" s="156">
        <v>3.644789383331414</v>
      </c>
      <c r="E158" s="156">
        <v>4.5285182000573059</v>
      </c>
      <c r="F158" s="156">
        <v>0.93082995396358115</v>
      </c>
      <c r="G158" s="156">
        <v>3.507678229288814</v>
      </c>
      <c r="H158" s="156">
        <v>0.62908198786593061</v>
      </c>
      <c r="I158" s="156">
        <v>-2.224400315182848</v>
      </c>
      <c r="J158" s="156">
        <v>-9.1325944666429137</v>
      </c>
      <c r="K158" s="156">
        <v>7.9336973551252186</v>
      </c>
      <c r="L158" s="156">
        <v>7.9437472980207815</v>
      </c>
      <c r="M158" s="156">
        <v>4.8580075167030685</v>
      </c>
      <c r="N158" s="156">
        <v>8.5545968943423958</v>
      </c>
      <c r="O158" s="156">
        <v>-0.62423834300720671</v>
      </c>
      <c r="P158" s="156">
        <v>8.2779189840650531</v>
      </c>
      <c r="Q158" s="156">
        <v>0.98053652325312157</v>
      </c>
      <c r="R158" s="156">
        <v>7.839962600468354</v>
      </c>
      <c r="S158" s="156">
        <v>4.7296047725577921</v>
      </c>
      <c r="T158" s="156">
        <v>5.6444492546410459</v>
      </c>
      <c r="U158" s="156">
        <v>-0.62312854744727986</v>
      </c>
      <c r="V158" s="156">
        <v>9.1579417600046185</v>
      </c>
      <c r="W158" s="156">
        <v>8.6512413947361892</v>
      </c>
      <c r="X158" s="156">
        <v>8.5912743797367881</v>
      </c>
      <c r="Y158" s="156">
        <v>11.602858551148771</v>
      </c>
      <c r="Z158" s="156">
        <v>2.4624591372710825</v>
      </c>
      <c r="AA158" s="156">
        <v>12.40224780917201</v>
      </c>
      <c r="AB158" s="156">
        <v>5.3437357969443866</v>
      </c>
      <c r="AC158" s="156">
        <v>10.579159869198222</v>
      </c>
      <c r="AD158" s="156">
        <v>4.12600871121316</v>
      </c>
    </row>
    <row r="159" spans="1:30" s="15" customFormat="1" ht="12" customHeight="1">
      <c r="A159" s="134" t="s">
        <v>271</v>
      </c>
      <c r="B159" s="156"/>
      <c r="C159" s="156">
        <v>8.8618532945630193</v>
      </c>
      <c r="D159" s="156">
        <v>12.241555267169787</v>
      </c>
      <c r="E159" s="156">
        <v>9.6009429196834475</v>
      </c>
      <c r="F159" s="156">
        <v>11.873450910506151</v>
      </c>
      <c r="G159" s="156">
        <v>7.8375186531296208</v>
      </c>
      <c r="H159" s="156">
        <v>6.1704813003712786</v>
      </c>
      <c r="I159" s="156">
        <v>-0.15299282213118204</v>
      </c>
      <c r="J159" s="156">
        <v>-23.756363335442217</v>
      </c>
      <c r="K159" s="156">
        <v>-12.853711652790139</v>
      </c>
      <c r="L159" s="156">
        <v>6.8392379330017405</v>
      </c>
      <c r="M159" s="156">
        <v>8.7370499200902572</v>
      </c>
      <c r="N159" s="156">
        <v>8.2238491625714403</v>
      </c>
      <c r="O159" s="156">
        <v>10.429189075187168</v>
      </c>
      <c r="P159" s="156">
        <v>10.294696390953064</v>
      </c>
      <c r="Q159" s="156">
        <v>1.9338741499454386</v>
      </c>
      <c r="R159" s="156">
        <v>0.21723295660744668</v>
      </c>
      <c r="S159" s="156">
        <v>3.224721149969028</v>
      </c>
      <c r="T159" s="156">
        <v>2.6781249144736563</v>
      </c>
      <c r="U159" s="156">
        <v>2.5913101212299097</v>
      </c>
      <c r="V159" s="156">
        <v>2.5294002328871699</v>
      </c>
      <c r="W159" s="156">
        <v>7.1761616254693621</v>
      </c>
      <c r="X159" s="156">
        <v>10.477365494442665</v>
      </c>
      <c r="Y159" s="156">
        <v>11.020728191040234</v>
      </c>
      <c r="Z159" s="156">
        <v>6.9859506406066316</v>
      </c>
      <c r="AA159" s="156">
        <v>9.6492190763233054</v>
      </c>
      <c r="AB159" s="156">
        <v>3.4681649170977806</v>
      </c>
      <c r="AC159" s="156">
        <v>5.5542802031131089</v>
      </c>
      <c r="AD159" s="156">
        <v>5.6902784749873092</v>
      </c>
    </row>
    <row r="160" spans="1:30" s="142" customFormat="1" ht="12" customHeight="1">
      <c r="A160" s="140" t="s">
        <v>272</v>
      </c>
      <c r="B160" s="160"/>
      <c r="C160" s="160">
        <v>9.0485050182123246</v>
      </c>
      <c r="D160" s="160">
        <v>9.0113903974623923</v>
      </c>
      <c r="E160" s="160">
        <v>6.7630720395026884</v>
      </c>
      <c r="F160" s="160">
        <v>4.86661711265279</v>
      </c>
      <c r="G160" s="160">
        <v>6.1135285199550964</v>
      </c>
      <c r="H160" s="160">
        <v>5.8689278954985582</v>
      </c>
      <c r="I160" s="160">
        <v>1.4406645985593656</v>
      </c>
      <c r="J160" s="160">
        <v>-5.2108709549231946</v>
      </c>
      <c r="K160" s="160">
        <v>4.1685653354720102</v>
      </c>
      <c r="L160" s="160">
        <v>1.7235345581802335</v>
      </c>
      <c r="M160" s="160">
        <v>1.9540724176485753</v>
      </c>
      <c r="N160" s="160">
        <v>9.0060906682863475</v>
      </c>
      <c r="O160" s="160">
        <v>5.7391385101146994</v>
      </c>
      <c r="P160" s="160">
        <v>6.2414918687881453</v>
      </c>
      <c r="Q160" s="160">
        <v>7.287031041181578</v>
      </c>
      <c r="R160" s="160">
        <v>8.0608706819057545</v>
      </c>
      <c r="S160" s="160">
        <v>2.7392539246794456</v>
      </c>
      <c r="T160" s="160">
        <v>5.4816545597557109</v>
      </c>
      <c r="U160" s="160">
        <v>1.5308528253884788</v>
      </c>
      <c r="V160" s="160">
        <v>3.0922267704969357</v>
      </c>
      <c r="W160" s="160">
        <v>8.2430591932949113</v>
      </c>
      <c r="X160" s="160">
        <v>5.9844364002400425</v>
      </c>
      <c r="Y160" s="160">
        <v>6.1250582186464015</v>
      </c>
      <c r="Z160" s="160">
        <v>7.0485680848134393</v>
      </c>
      <c r="AA160" s="160">
        <v>9.6592416337751814</v>
      </c>
      <c r="AB160" s="160">
        <v>3.0443866143752558</v>
      </c>
      <c r="AC160" s="160">
        <v>6.4986341130271512</v>
      </c>
      <c r="AD160" s="160">
        <v>1.9177972385322875</v>
      </c>
    </row>
    <row r="161" spans="1:30" s="142" customFormat="1" ht="12" customHeight="1">
      <c r="A161" s="140" t="s">
        <v>273</v>
      </c>
      <c r="B161" s="160"/>
      <c r="C161" s="160">
        <v>12.462072481005904</v>
      </c>
      <c r="D161" s="160">
        <v>7.7658587123092531</v>
      </c>
      <c r="E161" s="160">
        <v>0.2924152296260587</v>
      </c>
      <c r="F161" s="160">
        <v>11.560659011482784</v>
      </c>
      <c r="G161" s="160">
        <v>11.118072461692677</v>
      </c>
      <c r="H161" s="160">
        <v>-2.7386226339105946</v>
      </c>
      <c r="I161" s="160">
        <v>-2.6302277432712202</v>
      </c>
      <c r="J161" s="160">
        <v>-37.198700392944026</v>
      </c>
      <c r="K161" s="160">
        <v>21.184214090305801</v>
      </c>
      <c r="L161" s="160">
        <v>9.0455967814036882</v>
      </c>
      <c r="M161" s="160">
        <v>2.4781191710906683</v>
      </c>
      <c r="N161" s="160">
        <v>0.81406512521002128</v>
      </c>
      <c r="O161" s="160">
        <v>8.2772850822371709</v>
      </c>
      <c r="P161" s="160">
        <v>15.102153000458074</v>
      </c>
      <c r="Q161" s="160">
        <v>-3.5340751707340274</v>
      </c>
      <c r="R161" s="160">
        <v>-7.3006914533722806</v>
      </c>
      <c r="S161" s="160">
        <v>8.3420860555783065</v>
      </c>
      <c r="T161" s="160">
        <v>4.7651128017220259</v>
      </c>
      <c r="U161" s="160">
        <v>-0.16625103906899596</v>
      </c>
      <c r="V161" s="160">
        <v>7.0711513989913897</v>
      </c>
      <c r="W161" s="160">
        <v>18.83235026557503</v>
      </c>
      <c r="X161" s="160">
        <v>6.6613984615194681</v>
      </c>
      <c r="Y161" s="160">
        <v>10.872383774773112</v>
      </c>
      <c r="Z161" s="160">
        <v>11.179209822920157</v>
      </c>
      <c r="AA161" s="160">
        <v>23.072227491712297</v>
      </c>
      <c r="AB161" s="160">
        <v>3.0522468352015579</v>
      </c>
      <c r="AC161" s="160">
        <v>8.6641342900089597</v>
      </c>
      <c r="AD161" s="160">
        <v>10.63426733536852</v>
      </c>
    </row>
    <row r="162" spans="1:30" s="142" customFormat="1" ht="12" customHeight="1">
      <c r="A162" s="140" t="s">
        <v>274</v>
      </c>
      <c r="B162" s="160"/>
      <c r="C162" s="160">
        <v>16.163082718568518</v>
      </c>
      <c r="D162" s="160">
        <v>30.257068540350645</v>
      </c>
      <c r="E162" s="160">
        <v>21.980463347164587</v>
      </c>
      <c r="F162" s="160">
        <v>22.351832297476392</v>
      </c>
      <c r="G162" s="160">
        <v>9.3091684187967161</v>
      </c>
      <c r="H162" s="160">
        <v>11.118647301013667</v>
      </c>
      <c r="I162" s="160">
        <v>0.58177795156937862</v>
      </c>
      <c r="J162" s="160">
        <v>-27.545727804591266</v>
      </c>
      <c r="K162" s="160">
        <v>-42.047610946067969</v>
      </c>
      <c r="L162" s="160">
        <v>11.725983469581337</v>
      </c>
      <c r="M162" s="160">
        <v>20.155837855865144</v>
      </c>
      <c r="N162" s="160">
        <v>10.071240527196721</v>
      </c>
      <c r="O162" s="160">
        <v>14.32141028677971</v>
      </c>
      <c r="P162" s="160">
        <v>8.8778081532528148</v>
      </c>
      <c r="Q162" s="160">
        <v>1.0964387228269175</v>
      </c>
      <c r="R162" s="160">
        <v>-1.1756347273754244</v>
      </c>
      <c r="S162" s="160">
        <v>3.4895938945932699</v>
      </c>
      <c r="T162" s="160">
        <v>5.8318489490559244</v>
      </c>
      <c r="U162" s="160">
        <v>8.6186196294924855</v>
      </c>
      <c r="V162" s="160">
        <v>3.1455961653684881</v>
      </c>
      <c r="W162" s="160">
        <v>3.1743567658517549</v>
      </c>
      <c r="X162" s="160">
        <v>15.780481767483849</v>
      </c>
      <c r="Y162" s="160">
        <v>15.104424303907834</v>
      </c>
      <c r="Z162" s="160">
        <v>6.4805136628341131</v>
      </c>
      <c r="AA162" s="160">
        <v>5.1588563845251372</v>
      </c>
      <c r="AB162" s="160">
        <v>3.9384753491579261</v>
      </c>
      <c r="AC162" s="160">
        <v>2.9684287605260948</v>
      </c>
      <c r="AD162" s="160">
        <v>4.9199359365930349</v>
      </c>
    </row>
    <row r="163" spans="1:30" s="19" customFormat="1" ht="12" customHeight="1">
      <c r="A163" s="117" t="s">
        <v>275</v>
      </c>
      <c r="B163" s="157"/>
      <c r="C163" s="157">
        <v>-0.41965059526525295</v>
      </c>
      <c r="D163" s="157">
        <v>-2.2643641305177624</v>
      </c>
      <c r="E163" s="157">
        <v>1.5935010154663303</v>
      </c>
      <c r="F163" s="157">
        <v>0.26141780716592677</v>
      </c>
      <c r="G163" s="157">
        <v>3.5414110429447874</v>
      </c>
      <c r="H163" s="157">
        <v>3.8883704394969669</v>
      </c>
      <c r="I163" s="157">
        <v>-1.0665297858385259</v>
      </c>
      <c r="J163" s="157">
        <v>-19.923327472400771</v>
      </c>
      <c r="K163" s="157">
        <v>5.1833987257478213</v>
      </c>
      <c r="L163" s="157">
        <v>2.446870401423638</v>
      </c>
      <c r="M163" s="157">
        <v>2.036010154997328</v>
      </c>
      <c r="N163" s="157">
        <v>9.7706699841220654</v>
      </c>
      <c r="O163" s="157">
        <v>8.9695794810617429</v>
      </c>
      <c r="P163" s="157">
        <v>13.305508039685236</v>
      </c>
      <c r="Q163" s="157">
        <v>3.4529819560858925</v>
      </c>
      <c r="R163" s="157">
        <v>1.9367944242735433</v>
      </c>
      <c r="S163" s="157">
        <v>-0.67341609785147227</v>
      </c>
      <c r="T163" s="157">
        <v>-8.4609353380684382</v>
      </c>
      <c r="U163" s="157">
        <v>-8.7706260234286333</v>
      </c>
      <c r="V163" s="157">
        <v>-4.9470501332376102</v>
      </c>
      <c r="W163" s="157">
        <v>3.6764278658997256</v>
      </c>
      <c r="X163" s="157">
        <v>5.4164623467600705</v>
      </c>
      <c r="Y163" s="157">
        <v>3.7160590635424882</v>
      </c>
      <c r="Z163" s="157">
        <v>2.4860002306598119</v>
      </c>
      <c r="AA163" s="157">
        <v>5.5540968028308129</v>
      </c>
      <c r="AB163" s="157">
        <v>2.9756334474466684</v>
      </c>
      <c r="AC163" s="157">
        <v>8.5044460549171106</v>
      </c>
      <c r="AD163" s="157">
        <v>4.3732242059284943</v>
      </c>
    </row>
    <row r="164" spans="1:30" ht="12" customHeight="1">
      <c r="A164" s="130" t="s">
        <v>276</v>
      </c>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row>
    <row r="165" spans="1:30" s="15" customFormat="1" ht="12" customHeight="1">
      <c r="A165" s="134" t="s">
        <v>277</v>
      </c>
      <c r="B165" s="156"/>
      <c r="C165" s="156">
        <v>-2.6300023963575399</v>
      </c>
      <c r="D165" s="156">
        <v>1.40486884472611</v>
      </c>
      <c r="E165" s="156">
        <v>1.6847342448022005</v>
      </c>
      <c r="F165" s="156">
        <v>0.25856753585138392</v>
      </c>
      <c r="G165" s="156">
        <v>-0.12696649274903393</v>
      </c>
      <c r="H165" s="156">
        <v>-0.42905667123532965</v>
      </c>
      <c r="I165" s="156">
        <v>-0.45085482873500382</v>
      </c>
      <c r="J165" s="156">
        <v>-2.9518446524117792</v>
      </c>
      <c r="K165" s="156">
        <v>4.6543322045097852</v>
      </c>
      <c r="L165" s="156">
        <v>6.1185430724912493</v>
      </c>
      <c r="M165" s="156">
        <v>6.6935648810962647</v>
      </c>
      <c r="N165" s="156">
        <v>-0.11327396615722307</v>
      </c>
      <c r="O165" s="156">
        <v>1.418402596043137</v>
      </c>
      <c r="P165" s="156">
        <v>2.5717775369424203</v>
      </c>
      <c r="Q165" s="156">
        <v>4.4158588535202767</v>
      </c>
      <c r="R165" s="156">
        <v>6.4777783131755911</v>
      </c>
      <c r="S165" s="156">
        <v>1.4315452844988954</v>
      </c>
      <c r="T165" s="156">
        <v>7.7229666423759227</v>
      </c>
      <c r="U165" s="156">
        <v>8.3759008200568843</v>
      </c>
      <c r="V165" s="156">
        <v>1.2139972739200857</v>
      </c>
      <c r="W165" s="156">
        <v>7.7957056913434286</v>
      </c>
      <c r="X165" s="156">
        <v>5.5179338688585915</v>
      </c>
      <c r="Y165" s="156">
        <v>5.8169385000110623</v>
      </c>
      <c r="Z165" s="156">
        <v>7.1953655195490853</v>
      </c>
      <c r="AA165" s="156">
        <v>-0.52579210238801011</v>
      </c>
      <c r="AB165" s="156">
        <v>1.5710040893177677</v>
      </c>
      <c r="AC165" s="156">
        <v>1.7726285300506959</v>
      </c>
      <c r="AD165" s="156">
        <v>1.1014030793750038</v>
      </c>
    </row>
    <row r="166" spans="1:30" s="142" customFormat="1" ht="12" customHeight="1">
      <c r="A166" s="140" t="s">
        <v>278</v>
      </c>
      <c r="B166" s="160"/>
      <c r="C166" s="160">
        <v>-3.4748490472945974</v>
      </c>
      <c r="D166" s="160">
        <v>0.89815986758834754</v>
      </c>
      <c r="E166" s="160">
        <v>0.99148433165269978</v>
      </c>
      <c r="F166" s="160">
        <v>-0.45146187655265635</v>
      </c>
      <c r="G166" s="160">
        <v>-0.89502099580083438</v>
      </c>
      <c r="H166" s="160">
        <v>-1.3486029732216309</v>
      </c>
      <c r="I166" s="160">
        <v>-1.5707448766719807</v>
      </c>
      <c r="J166" s="160">
        <v>-4.2538336865727473</v>
      </c>
      <c r="K166" s="160">
        <v>3.0860178650485608</v>
      </c>
      <c r="L166" s="160">
        <v>5.1055982215036551</v>
      </c>
      <c r="M166" s="160">
        <v>5.8118014661699249</v>
      </c>
      <c r="N166" s="160">
        <v>-1.9944120119028668</v>
      </c>
      <c r="O166" s="160">
        <v>-1.0916676324023626</v>
      </c>
      <c r="P166" s="160">
        <v>-0.46398275296432701</v>
      </c>
      <c r="Q166" s="160">
        <v>2.1000094170825889</v>
      </c>
      <c r="R166" s="160">
        <v>5.3080612433130483</v>
      </c>
      <c r="S166" s="160">
        <v>-5.9929932121742979</v>
      </c>
      <c r="T166" s="160">
        <v>6.0163510586262419</v>
      </c>
      <c r="U166" s="160">
        <v>1.9663415062834986</v>
      </c>
      <c r="V166" s="160">
        <v>0.74120359397555546</v>
      </c>
      <c r="W166" s="160">
        <v>5.0818094321462866</v>
      </c>
      <c r="X166" s="160">
        <v>2.0455516883434228</v>
      </c>
      <c r="Y166" s="160">
        <v>4.1846178394766298</v>
      </c>
      <c r="Z166" s="160">
        <v>5.4428150246965714</v>
      </c>
      <c r="AA166" s="160">
        <v>-0.53198249723115509</v>
      </c>
      <c r="AB166" s="160">
        <v>0.46728971962618004</v>
      </c>
      <c r="AC166" s="160">
        <v>5.8902616279069804</v>
      </c>
      <c r="AD166" s="160">
        <v>1.3005730757352154</v>
      </c>
    </row>
    <row r="167" spans="1:30" s="142" customFormat="1" ht="12" customHeight="1">
      <c r="A167" s="140" t="s">
        <v>275</v>
      </c>
      <c r="B167" s="160"/>
      <c r="C167" s="160">
        <v>2.1701504460125136</v>
      </c>
      <c r="D167" s="160">
        <v>4.1047693510555234</v>
      </c>
      <c r="E167" s="160">
        <v>5.26974590061333</v>
      </c>
      <c r="F167" s="160">
        <v>3.8049940546967917</v>
      </c>
      <c r="G167" s="160">
        <v>3.5395189003436371</v>
      </c>
      <c r="H167" s="160">
        <v>3.7836043810155928</v>
      </c>
      <c r="I167" s="160">
        <v>4.4131755676366993</v>
      </c>
      <c r="J167" s="160">
        <v>2.3787646758550238</v>
      </c>
      <c r="K167" s="160">
        <v>10.670123653769451</v>
      </c>
      <c r="L167" s="160">
        <v>9.7314831501171426</v>
      </c>
      <c r="M167" s="160">
        <v>9.7060272622762227</v>
      </c>
      <c r="N167" s="160">
        <v>6.0853293413173617</v>
      </c>
      <c r="O167" s="160">
        <v>9.0594792916108133</v>
      </c>
      <c r="P167" s="160">
        <v>10.959435854305497</v>
      </c>
      <c r="Q167" s="160">
        <v>10.151011602821995</v>
      </c>
      <c r="R167" s="160">
        <v>9.1626085115392755</v>
      </c>
      <c r="S167" s="160">
        <v>17.873248314988132</v>
      </c>
      <c r="T167" s="160">
        <v>10.740877864165526</v>
      </c>
      <c r="U167" s="160">
        <v>19.212481426448761</v>
      </c>
      <c r="V167" s="160">
        <v>1.8976692010469947</v>
      </c>
      <c r="W167" s="160">
        <v>11.672425919696636</v>
      </c>
      <c r="X167" s="160">
        <v>10.189495591215291</v>
      </c>
      <c r="Y167" s="160">
        <v>7.8530778597877742</v>
      </c>
      <c r="Z167" s="160">
        <v>9.3066660522131741</v>
      </c>
      <c r="AA167" s="160">
        <v>-0.51646359458661095</v>
      </c>
      <c r="AB167" s="160">
        <v>2.8351662322802156</v>
      </c>
      <c r="AC167" s="160">
        <v>-2.8435433022192029</v>
      </c>
      <c r="AD167" s="160">
        <v>0.8589425462874658</v>
      </c>
    </row>
    <row r="168" spans="1:30" ht="12" customHeight="1">
      <c r="A168" s="148" t="s">
        <v>279</v>
      </c>
      <c r="B168" s="162"/>
      <c r="C168" s="162">
        <v>4.689786713061423</v>
      </c>
      <c r="D168" s="162">
        <v>9.3704067900599171</v>
      </c>
      <c r="E168" s="162">
        <v>8.4340994529860609</v>
      </c>
      <c r="F168" s="162">
        <v>6.646712205686228</v>
      </c>
      <c r="G168" s="162">
        <v>9.8157768002339054</v>
      </c>
      <c r="H168" s="162">
        <v>5.8461144668652452</v>
      </c>
      <c r="I168" s="162">
        <v>-0.8323299040894625</v>
      </c>
      <c r="J168" s="162">
        <v>-8.2673786496304018</v>
      </c>
      <c r="K168" s="162">
        <v>3.8697054347822046</v>
      </c>
      <c r="L168" s="162">
        <v>7.0048623411905169</v>
      </c>
      <c r="M168" s="162">
        <v>6.0808015156288491</v>
      </c>
      <c r="N168" s="162">
        <v>6.421315572438175</v>
      </c>
      <c r="O168" s="162">
        <v>6.7433089378194637</v>
      </c>
      <c r="P168" s="162">
        <v>7.347395448185253</v>
      </c>
      <c r="Q168" s="162">
        <v>4.1933251795672248</v>
      </c>
      <c r="R168" s="162">
        <v>4.20469384379399</v>
      </c>
      <c r="S168" s="162">
        <v>2.1454952595272232</v>
      </c>
      <c r="T168" s="162">
        <v>2.9878558608234869</v>
      </c>
      <c r="U168" s="162">
        <v>-1.5066611331919262</v>
      </c>
      <c r="V168" s="162">
        <v>6.3079112610085986</v>
      </c>
      <c r="W168" s="162">
        <v>4.3397151624293713</v>
      </c>
      <c r="X168" s="162">
        <v>7.3631106886208357</v>
      </c>
      <c r="Y168" s="162">
        <v>3.2900071452082784</v>
      </c>
      <c r="Z168" s="162">
        <v>9.3511836751616784E-2</v>
      </c>
      <c r="AA168" s="162">
        <v>4.9463571943223457</v>
      </c>
      <c r="AB168" s="162">
        <v>3.8319622816620722</v>
      </c>
      <c r="AC168" s="162">
        <v>5.2217058693479999</v>
      </c>
      <c r="AD168" s="162">
        <v>3.8329980885078498</v>
      </c>
    </row>
    <row r="169" spans="1:30" ht="12" customHeight="1">
      <c r="A169" s="150" t="s">
        <v>280</v>
      </c>
      <c r="B169" s="163"/>
      <c r="C169" s="163">
        <v>3.8133902392477381</v>
      </c>
      <c r="D169" s="163">
        <v>16.72877985193108</v>
      </c>
      <c r="E169" s="163">
        <v>18.397354217074451</v>
      </c>
      <c r="F169" s="163">
        <v>29.383169885243717</v>
      </c>
      <c r="G169" s="163">
        <v>-0.41496878387977176</v>
      </c>
      <c r="H169" s="163">
        <v>-0.42889856595839149</v>
      </c>
      <c r="I169" s="163">
        <v>-9.2256939535322147</v>
      </c>
      <c r="J169" s="163">
        <v>-21.506224885003164</v>
      </c>
      <c r="K169" s="163">
        <v>17.74323698657318</v>
      </c>
      <c r="L169" s="163">
        <v>9.1014290850260693</v>
      </c>
      <c r="M169" s="163">
        <v>6.70483683283733</v>
      </c>
      <c r="N169" s="163">
        <v>9.7085504728816829</v>
      </c>
      <c r="O169" s="163">
        <v>-10.253342716396901</v>
      </c>
      <c r="P169" s="163">
        <v>37.175566533364702</v>
      </c>
      <c r="Q169" s="163">
        <v>-12.517863267405957</v>
      </c>
      <c r="R169" s="163">
        <v>5.1473050566432192</v>
      </c>
      <c r="S169" s="163">
        <v>0.36198392045676542</v>
      </c>
      <c r="T169" s="163">
        <v>-10.063389602247668</v>
      </c>
      <c r="U169" s="163">
        <v>-8.9639325639635388</v>
      </c>
      <c r="V169" s="163">
        <v>18.434909200911292</v>
      </c>
      <c r="W169" s="163">
        <v>0.40468056575460309</v>
      </c>
      <c r="X169" s="163">
        <v>15.369144056411031</v>
      </c>
      <c r="Y169" s="163">
        <v>-0.88958407982138965</v>
      </c>
      <c r="Z169" s="163">
        <v>11.854720404914048</v>
      </c>
      <c r="AA169" s="163">
        <v>12.625867084358916</v>
      </c>
      <c r="AB169" s="163">
        <v>20.602438230213522</v>
      </c>
      <c r="AC169" s="163">
        <v>10.115408551764531</v>
      </c>
      <c r="AD169" s="163">
        <v>8.6804386763245276</v>
      </c>
    </row>
    <row r="170" spans="1:30" ht="12" customHeight="1">
      <c r="A170" s="152" t="s">
        <v>281</v>
      </c>
      <c r="B170" s="163"/>
      <c r="C170" s="163">
        <v>-2.7724544326346034</v>
      </c>
      <c r="D170" s="163">
        <v>5.4486094106818825</v>
      </c>
      <c r="E170" s="163">
        <v>17.831557451293634</v>
      </c>
      <c r="F170" s="163">
        <v>0.41580186866249846</v>
      </c>
      <c r="G170" s="163">
        <v>26.002839406508357</v>
      </c>
      <c r="H170" s="163">
        <v>12.867289678331574</v>
      </c>
      <c r="I170" s="163">
        <v>2.6630389570987347</v>
      </c>
      <c r="J170" s="163">
        <v>10.222359922781749</v>
      </c>
      <c r="K170" s="163">
        <v>5.3377212518541484</v>
      </c>
      <c r="L170" s="163">
        <v>7.3149303730950948</v>
      </c>
      <c r="M170" s="163">
        <v>8.1782082769068438</v>
      </c>
      <c r="N170" s="163">
        <v>9.748214159417202</v>
      </c>
      <c r="O170" s="163">
        <v>-5.7216783847705415</v>
      </c>
      <c r="P170" s="163">
        <v>16.431239725348547</v>
      </c>
      <c r="Q170" s="163">
        <v>-2.6460012035283853</v>
      </c>
      <c r="R170" s="163">
        <v>21.925457785443129</v>
      </c>
      <c r="S170" s="163">
        <v>11.568204131395476</v>
      </c>
      <c r="T170" s="163">
        <v>0.64990191623535054</v>
      </c>
      <c r="U170" s="163">
        <v>-9.7829222797014666</v>
      </c>
      <c r="V170" s="163">
        <v>18.040302205514408</v>
      </c>
      <c r="W170" s="163">
        <v>27.675066899937534</v>
      </c>
      <c r="X170" s="163">
        <v>9.2632936119070308</v>
      </c>
      <c r="Y170" s="163">
        <v>20.600587334506429</v>
      </c>
      <c r="Z170" s="163">
        <v>-0.64471402108566167</v>
      </c>
      <c r="AA170" s="163">
        <v>22.142809423303888</v>
      </c>
      <c r="AB170" s="163">
        <v>12.161175277760066</v>
      </c>
      <c r="AC170" s="163">
        <v>16.939919825671865</v>
      </c>
      <c r="AD170" s="163">
        <v>1.4947653096448477</v>
      </c>
    </row>
    <row r="171" spans="1:30" ht="12" customHeight="1">
      <c r="A171" s="153" t="s">
        <v>18</v>
      </c>
      <c r="B171" s="164"/>
      <c r="C171" s="164">
        <v>5.2874371662349375</v>
      </c>
      <c r="D171" s="164">
        <v>9.8806308005734422</v>
      </c>
      <c r="E171" s="164">
        <v>8.0186891243799039</v>
      </c>
      <c r="F171" s="164">
        <v>7.8758481562005898</v>
      </c>
      <c r="G171" s="164">
        <v>8.2792906159160964</v>
      </c>
      <c r="H171" s="164">
        <v>5.0333786751646699</v>
      </c>
      <c r="I171" s="164">
        <v>-1.4102402009654469</v>
      </c>
      <c r="J171" s="164">
        <v>-10.19974758251746</v>
      </c>
      <c r="K171" s="164">
        <v>4.0660173764027689</v>
      </c>
      <c r="L171" s="164">
        <v>7.0372826907336901</v>
      </c>
      <c r="M171" s="164">
        <v>5.8955773099420981</v>
      </c>
      <c r="N171" s="164">
        <v>6.2218418925159114</v>
      </c>
      <c r="O171" s="164">
        <v>7.3462857043205929</v>
      </c>
      <c r="P171" s="164">
        <v>7.4282332566022689</v>
      </c>
      <c r="Q171" s="164">
        <v>4.2007591346211086</v>
      </c>
      <c r="R171" s="164">
        <v>2.8007955995827558</v>
      </c>
      <c r="S171" s="164">
        <v>1.1916154078854362</v>
      </c>
      <c r="T171" s="164">
        <v>2.8333842791441839</v>
      </c>
      <c r="U171" s="164">
        <v>-0.89888010643917937</v>
      </c>
      <c r="V171" s="164">
        <v>5.4512688418287354</v>
      </c>
      <c r="W171" s="164">
        <v>1.833950206018315</v>
      </c>
      <c r="X171" s="164">
        <v>7.3326951685767909</v>
      </c>
      <c r="Y171" s="164">
        <v>0.95407850320133036</v>
      </c>
      <c r="Z171" s="164">
        <v>0.53316246139625889</v>
      </c>
      <c r="AA171" s="164">
        <v>2.6024820292572315</v>
      </c>
      <c r="AB171" s="164">
        <v>2.881799595666962</v>
      </c>
      <c r="AC171" s="164">
        <v>3.0870636399900775</v>
      </c>
      <c r="AD171" s="164">
        <v>4.5641051443355138</v>
      </c>
    </row>
  </sheetData>
  <printOptions horizontalCentered="1"/>
  <pageMargins left="0.39370078740157483" right="0.27559055118110237" top="0.74803149606299213" bottom="0.74803149606299213" header="0.31496062992125984" footer="0.31496062992125984"/>
  <pageSetup paperSize="9" scale="85" firstPageNumber="122" orientation="portrait" useFirstPageNumber="1" r:id="rId1"/>
  <headerFooter>
    <oddHeader>&amp;C&amp;"Arial Narrow,Regular"&amp;P</oddHeader>
  </headerFooter>
  <rowBreaks count="2" manualBreakCount="2">
    <brk id="58" max="26" man="1"/>
    <brk id="115" max="26"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view="pageBreakPreview" zoomScale="112" zoomScaleNormal="100" zoomScaleSheetLayoutView="112" workbookViewId="0">
      <pane xSplit="1" ySplit="4" topLeftCell="W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32.875" style="35" customWidth="1"/>
    <col min="2" max="22" width="7.25" style="35" hidden="1" customWidth="1"/>
    <col min="23" max="30" width="7.25" style="35" customWidth="1"/>
    <col min="31" max="16384" width="7.75" style="35"/>
  </cols>
  <sheetData>
    <row r="1" spans="1:30" ht="12" customHeight="1">
      <c r="A1" s="34" t="s">
        <v>285</v>
      </c>
    </row>
    <row r="2" spans="1:30" ht="12" customHeight="1">
      <c r="A2" s="34" t="s">
        <v>1</v>
      </c>
    </row>
    <row r="3" spans="1:30" ht="12" customHeight="1">
      <c r="A3" s="35" t="s">
        <v>2</v>
      </c>
      <c r="O3" s="38"/>
      <c r="P3" s="38"/>
      <c r="V3" s="129"/>
      <c r="X3" s="38"/>
      <c r="Y3" s="38"/>
      <c r="Z3" s="38"/>
      <c r="AA3" s="38"/>
      <c r="AB3" s="38"/>
      <c r="AC3" s="38"/>
      <c r="AD3" s="38" t="s">
        <v>3</v>
      </c>
    </row>
    <row r="4" spans="1:30"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0" ht="12" customHeight="1">
      <c r="A5" s="130" t="s">
        <v>232</v>
      </c>
      <c r="B5" s="131">
        <v>1243377</v>
      </c>
      <c r="C5" s="131">
        <v>1380091</v>
      </c>
      <c r="D5" s="131">
        <v>1550902</v>
      </c>
      <c r="E5" s="131">
        <v>1730327</v>
      </c>
      <c r="F5" s="131">
        <v>1944920</v>
      </c>
      <c r="G5" s="131">
        <v>2225475</v>
      </c>
      <c r="H5" s="131">
        <v>2480486</v>
      </c>
      <c r="I5" s="131">
        <v>2583060</v>
      </c>
      <c r="J5" s="131">
        <v>2553494</v>
      </c>
      <c r="K5" s="131">
        <v>2664293</v>
      </c>
      <c r="L5" s="131">
        <v>2871699</v>
      </c>
      <c r="M5" s="131">
        <v>3114579</v>
      </c>
      <c r="N5" s="131">
        <v>3350549</v>
      </c>
      <c r="O5" s="131">
        <v>3650320</v>
      </c>
      <c r="P5" s="131">
        <v>4042635</v>
      </c>
      <c r="Q5" s="131">
        <v>4398762</v>
      </c>
      <c r="R5" s="131">
        <v>4792041</v>
      </c>
      <c r="S5" s="131">
        <v>5040909</v>
      </c>
      <c r="T5" s="131">
        <v>5486253</v>
      </c>
      <c r="U5" s="131">
        <v>5406500</v>
      </c>
      <c r="V5" s="131">
        <v>5967198</v>
      </c>
      <c r="W5" s="131">
        <v>6476051</v>
      </c>
      <c r="X5" s="131">
        <v>7117384</v>
      </c>
      <c r="Y5" s="131">
        <v>7502260</v>
      </c>
      <c r="Z5" s="131">
        <v>7643855</v>
      </c>
      <c r="AA5" s="131">
        <v>7960248</v>
      </c>
      <c r="AB5" s="131">
        <v>8311026</v>
      </c>
      <c r="AC5" s="131">
        <v>8812313</v>
      </c>
      <c r="AD5" s="131">
        <v>9235886</v>
      </c>
    </row>
    <row r="6" spans="1:30" s="104" customFormat="1" ht="12" customHeight="1">
      <c r="A6" s="132" t="s">
        <v>233</v>
      </c>
      <c r="B6" s="133">
        <v>284506</v>
      </c>
      <c r="C6" s="133">
        <v>316396</v>
      </c>
      <c r="D6" s="133">
        <v>351231</v>
      </c>
      <c r="E6" s="133">
        <v>366708</v>
      </c>
      <c r="F6" s="133">
        <v>407628</v>
      </c>
      <c r="G6" s="133">
        <v>463214</v>
      </c>
      <c r="H6" s="133">
        <v>524150</v>
      </c>
      <c r="I6" s="133">
        <v>585803</v>
      </c>
      <c r="J6" s="133">
        <v>627985</v>
      </c>
      <c r="K6" s="133">
        <v>620942</v>
      </c>
      <c r="L6" s="133">
        <v>635041</v>
      </c>
      <c r="M6" s="133">
        <v>672981</v>
      </c>
      <c r="N6" s="133">
        <v>723926</v>
      </c>
      <c r="O6" s="133">
        <v>812393</v>
      </c>
      <c r="P6" s="133">
        <v>901436</v>
      </c>
      <c r="Q6" s="133">
        <v>1012416</v>
      </c>
      <c r="R6" s="133">
        <v>1109595</v>
      </c>
      <c r="S6" s="133">
        <v>1198416</v>
      </c>
      <c r="T6" s="133">
        <v>1401644</v>
      </c>
      <c r="U6" s="133">
        <v>1418110</v>
      </c>
      <c r="V6" s="133">
        <v>1589711</v>
      </c>
      <c r="W6" s="133">
        <v>1726426</v>
      </c>
      <c r="X6" s="133">
        <v>1800731</v>
      </c>
      <c r="Y6" s="133">
        <v>1858282</v>
      </c>
      <c r="Z6" s="133">
        <v>1917188</v>
      </c>
      <c r="AA6" s="133">
        <v>1961940</v>
      </c>
      <c r="AB6" s="133">
        <v>2038672</v>
      </c>
      <c r="AC6" s="133">
        <v>2061406</v>
      </c>
      <c r="AD6" s="133">
        <v>2090298</v>
      </c>
    </row>
    <row r="7" spans="1:30" ht="12" customHeight="1">
      <c r="A7" s="140" t="s">
        <v>286</v>
      </c>
      <c r="B7" s="141">
        <v>284506</v>
      </c>
      <c r="C7" s="141">
        <v>316396</v>
      </c>
      <c r="D7" s="141">
        <v>351231</v>
      </c>
      <c r="E7" s="141">
        <v>366708</v>
      </c>
      <c r="F7" s="141">
        <v>407628</v>
      </c>
      <c r="G7" s="141">
        <v>463214</v>
      </c>
      <c r="H7" s="141">
        <v>524150</v>
      </c>
      <c r="I7" s="141">
        <v>585803</v>
      </c>
      <c r="J7" s="141">
        <v>627985</v>
      </c>
      <c r="K7" s="141">
        <v>620942</v>
      </c>
      <c r="L7" s="141">
        <v>635041</v>
      </c>
      <c r="M7" s="141">
        <v>672981</v>
      </c>
      <c r="N7" s="141">
        <v>723926</v>
      </c>
      <c r="O7" s="141">
        <v>812393</v>
      </c>
      <c r="P7" s="141">
        <v>901436</v>
      </c>
      <c r="Q7" s="141">
        <v>1012416</v>
      </c>
      <c r="R7" s="141">
        <v>1109595</v>
      </c>
      <c r="S7" s="141">
        <v>1198416</v>
      </c>
      <c r="T7" s="141">
        <v>1401644</v>
      </c>
      <c r="U7" s="141">
        <v>1418110</v>
      </c>
      <c r="V7" s="141">
        <v>1589711</v>
      </c>
      <c r="W7" s="141">
        <v>1726426</v>
      </c>
      <c r="X7" s="141">
        <v>1800731</v>
      </c>
      <c r="Y7" s="141">
        <v>1858282</v>
      </c>
      <c r="Z7" s="141">
        <v>1917188</v>
      </c>
      <c r="AA7" s="141">
        <v>1961940</v>
      </c>
      <c r="AB7" s="141">
        <v>2038672</v>
      </c>
      <c r="AC7" s="141">
        <v>2061406</v>
      </c>
      <c r="AD7" s="141">
        <v>2090298</v>
      </c>
    </row>
    <row r="8" spans="1:30" s="104" customFormat="1" ht="12" customHeight="1">
      <c r="A8" s="132" t="s">
        <v>245</v>
      </c>
      <c r="B8" s="133">
        <v>60855</v>
      </c>
      <c r="C8" s="133">
        <v>68096</v>
      </c>
      <c r="D8" s="133">
        <v>74424</v>
      </c>
      <c r="E8" s="133">
        <v>82610</v>
      </c>
      <c r="F8" s="133">
        <v>89094</v>
      </c>
      <c r="G8" s="133">
        <v>106154</v>
      </c>
      <c r="H8" s="133">
        <v>120026</v>
      </c>
      <c r="I8" s="133">
        <v>132913</v>
      </c>
      <c r="J8" s="133">
        <v>145378</v>
      </c>
      <c r="K8" s="133">
        <v>140689</v>
      </c>
      <c r="L8" s="133">
        <v>152972</v>
      </c>
      <c r="M8" s="133">
        <v>168824</v>
      </c>
      <c r="N8" s="133">
        <v>171973</v>
      </c>
      <c r="O8" s="133">
        <v>183168</v>
      </c>
      <c r="P8" s="133">
        <v>185390</v>
      </c>
      <c r="Q8" s="133">
        <v>205050</v>
      </c>
      <c r="R8" s="133">
        <v>219626</v>
      </c>
      <c r="S8" s="133">
        <v>228904</v>
      </c>
      <c r="T8" s="133">
        <v>243621</v>
      </c>
      <c r="U8" s="133">
        <v>232766</v>
      </c>
      <c r="V8" s="133">
        <v>235068</v>
      </c>
      <c r="W8" s="133">
        <v>235457</v>
      </c>
      <c r="X8" s="133">
        <v>249956</v>
      </c>
      <c r="Y8" s="133">
        <v>255988</v>
      </c>
      <c r="Z8" s="133">
        <v>264832</v>
      </c>
      <c r="AA8" s="133">
        <v>270515</v>
      </c>
      <c r="AB8" s="133">
        <v>281891</v>
      </c>
      <c r="AC8" s="133">
        <v>287214</v>
      </c>
      <c r="AD8" s="133">
        <v>289185</v>
      </c>
    </row>
    <row r="9" spans="1:30" ht="12" customHeight="1">
      <c r="A9" s="140" t="s">
        <v>286</v>
      </c>
      <c r="B9" s="141">
        <v>60855</v>
      </c>
      <c r="C9" s="141">
        <v>68096</v>
      </c>
      <c r="D9" s="141">
        <v>74424</v>
      </c>
      <c r="E9" s="141">
        <v>82610</v>
      </c>
      <c r="F9" s="141">
        <v>89094</v>
      </c>
      <c r="G9" s="141">
        <v>106154</v>
      </c>
      <c r="H9" s="141">
        <v>120026</v>
      </c>
      <c r="I9" s="141">
        <v>132913</v>
      </c>
      <c r="J9" s="141">
        <v>145378</v>
      </c>
      <c r="K9" s="141">
        <v>140689</v>
      </c>
      <c r="L9" s="141">
        <v>152972</v>
      </c>
      <c r="M9" s="141">
        <v>168824</v>
      </c>
      <c r="N9" s="141">
        <v>171973</v>
      </c>
      <c r="O9" s="141">
        <v>183168</v>
      </c>
      <c r="P9" s="141">
        <v>185390</v>
      </c>
      <c r="Q9" s="141">
        <v>205050</v>
      </c>
      <c r="R9" s="141">
        <v>219626</v>
      </c>
      <c r="S9" s="141">
        <v>228904</v>
      </c>
      <c r="T9" s="141">
        <v>243621</v>
      </c>
      <c r="U9" s="141">
        <v>232766</v>
      </c>
      <c r="V9" s="141">
        <v>235068</v>
      </c>
      <c r="W9" s="141">
        <v>235457</v>
      </c>
      <c r="X9" s="141">
        <v>249956</v>
      </c>
      <c r="Y9" s="141">
        <v>255988</v>
      </c>
      <c r="Z9" s="141">
        <v>264832</v>
      </c>
      <c r="AA9" s="141">
        <v>270515</v>
      </c>
      <c r="AB9" s="141">
        <v>281891</v>
      </c>
      <c r="AC9" s="141">
        <v>287214</v>
      </c>
      <c r="AD9" s="141">
        <v>289185</v>
      </c>
    </row>
    <row r="10" spans="1:30" s="104" customFormat="1" ht="12" customHeight="1">
      <c r="A10" s="132" t="s">
        <v>248</v>
      </c>
      <c r="B10" s="133">
        <v>91348</v>
      </c>
      <c r="C10" s="133">
        <v>91808</v>
      </c>
      <c r="D10" s="133">
        <v>105570</v>
      </c>
      <c r="E10" s="133">
        <v>124013</v>
      </c>
      <c r="F10" s="133">
        <v>142115</v>
      </c>
      <c r="G10" s="133">
        <v>163210</v>
      </c>
      <c r="H10" s="133">
        <v>181429</v>
      </c>
      <c r="I10" s="133">
        <v>184400</v>
      </c>
      <c r="J10" s="133">
        <v>184933</v>
      </c>
      <c r="K10" s="133">
        <v>204974</v>
      </c>
      <c r="L10" s="133">
        <v>215855</v>
      </c>
      <c r="M10" s="133">
        <v>231237</v>
      </c>
      <c r="N10" s="133">
        <v>237638</v>
      </c>
      <c r="O10" s="133">
        <v>247024</v>
      </c>
      <c r="P10" s="133">
        <v>254572</v>
      </c>
      <c r="Q10" s="133">
        <v>275755</v>
      </c>
      <c r="R10" s="133">
        <v>295033</v>
      </c>
      <c r="S10" s="133">
        <v>306011</v>
      </c>
      <c r="T10" s="133">
        <v>321705</v>
      </c>
      <c r="U10" s="133">
        <v>304013</v>
      </c>
      <c r="V10" s="133">
        <v>311625</v>
      </c>
      <c r="W10" s="133">
        <v>329516</v>
      </c>
      <c r="X10" s="133">
        <v>337151</v>
      </c>
      <c r="Y10" s="133">
        <v>333514</v>
      </c>
      <c r="Z10" s="133">
        <v>333965</v>
      </c>
      <c r="AA10" s="133">
        <v>348188</v>
      </c>
      <c r="AB10" s="133">
        <v>363489</v>
      </c>
      <c r="AC10" s="133">
        <v>371511</v>
      </c>
      <c r="AD10" s="133">
        <v>382354</v>
      </c>
    </row>
    <row r="11" spans="1:30" ht="12" customHeight="1">
      <c r="A11" s="140" t="s">
        <v>287</v>
      </c>
      <c r="B11" s="141">
        <v>90429</v>
      </c>
      <c r="C11" s="141">
        <v>90851</v>
      </c>
      <c r="D11" s="141">
        <v>104567</v>
      </c>
      <c r="E11" s="141">
        <v>122954</v>
      </c>
      <c r="F11" s="141">
        <v>140992</v>
      </c>
      <c r="G11" s="141">
        <v>162014</v>
      </c>
      <c r="H11" s="141">
        <v>180150</v>
      </c>
      <c r="I11" s="141">
        <v>183024</v>
      </c>
      <c r="J11" s="141">
        <v>183448</v>
      </c>
      <c r="K11" s="141">
        <v>203362</v>
      </c>
      <c r="L11" s="141">
        <v>214106</v>
      </c>
      <c r="M11" s="141">
        <v>229433</v>
      </c>
      <c r="N11" s="141">
        <v>235709</v>
      </c>
      <c r="O11" s="141">
        <v>244815</v>
      </c>
      <c r="P11" s="141">
        <v>252041</v>
      </c>
      <c r="Q11" s="141">
        <v>273074</v>
      </c>
      <c r="R11" s="141">
        <v>292198</v>
      </c>
      <c r="S11" s="141">
        <v>302913</v>
      </c>
      <c r="T11" s="141">
        <v>318567</v>
      </c>
      <c r="U11" s="141">
        <v>300743</v>
      </c>
      <c r="V11" s="141">
        <v>308310</v>
      </c>
      <c r="W11" s="141">
        <v>325926</v>
      </c>
      <c r="X11" s="141">
        <v>333238</v>
      </c>
      <c r="Y11" s="141">
        <v>329207</v>
      </c>
      <c r="Z11" s="141">
        <v>329756</v>
      </c>
      <c r="AA11" s="141">
        <v>343611</v>
      </c>
      <c r="AB11" s="141">
        <v>359511</v>
      </c>
      <c r="AC11" s="141">
        <v>367520</v>
      </c>
      <c r="AD11" s="141">
        <v>378304</v>
      </c>
    </row>
    <row r="12" spans="1:30" ht="12" customHeight="1">
      <c r="A12" s="140" t="s">
        <v>288</v>
      </c>
      <c r="B12" s="141">
        <v>919</v>
      </c>
      <c r="C12" s="141">
        <v>957</v>
      </c>
      <c r="D12" s="141">
        <v>1003</v>
      </c>
      <c r="E12" s="141">
        <v>1059</v>
      </c>
      <c r="F12" s="141">
        <v>1123</v>
      </c>
      <c r="G12" s="141">
        <v>1196</v>
      </c>
      <c r="H12" s="141">
        <v>1279</v>
      </c>
      <c r="I12" s="141">
        <v>1376</v>
      </c>
      <c r="J12" s="141">
        <v>1485</v>
      </c>
      <c r="K12" s="141">
        <v>1612</v>
      </c>
      <c r="L12" s="141">
        <v>1749</v>
      </c>
      <c r="M12" s="141">
        <v>1804</v>
      </c>
      <c r="N12" s="141">
        <v>1929</v>
      </c>
      <c r="O12" s="141">
        <v>2209</v>
      </c>
      <c r="P12" s="141">
        <v>2531</v>
      </c>
      <c r="Q12" s="141">
        <v>2681</v>
      </c>
      <c r="R12" s="141">
        <v>2835</v>
      </c>
      <c r="S12" s="141">
        <v>3098</v>
      </c>
      <c r="T12" s="141">
        <v>3138</v>
      </c>
      <c r="U12" s="141">
        <v>3270</v>
      </c>
      <c r="V12" s="141">
        <v>3315</v>
      </c>
      <c r="W12" s="141">
        <v>3590</v>
      </c>
      <c r="X12" s="141">
        <v>3913</v>
      </c>
      <c r="Y12" s="141">
        <v>4307</v>
      </c>
      <c r="Z12" s="141">
        <v>4209</v>
      </c>
      <c r="AA12" s="141">
        <v>4577</v>
      </c>
      <c r="AB12" s="141">
        <v>3978</v>
      </c>
      <c r="AC12" s="141">
        <v>3991</v>
      </c>
      <c r="AD12" s="141">
        <v>4050</v>
      </c>
    </row>
    <row r="13" spans="1:30" s="104" customFormat="1" ht="12" customHeight="1">
      <c r="A13" s="132" t="s">
        <v>251</v>
      </c>
      <c r="B13" s="133">
        <v>112156</v>
      </c>
      <c r="C13" s="133">
        <v>128555</v>
      </c>
      <c r="D13" s="133">
        <v>152465</v>
      </c>
      <c r="E13" s="133">
        <v>169638</v>
      </c>
      <c r="F13" s="133">
        <v>187243</v>
      </c>
      <c r="G13" s="133">
        <v>217099</v>
      </c>
      <c r="H13" s="133">
        <v>243381</v>
      </c>
      <c r="I13" s="133">
        <v>278212</v>
      </c>
      <c r="J13" s="133">
        <v>315830</v>
      </c>
      <c r="K13" s="133">
        <v>323662</v>
      </c>
      <c r="L13" s="133">
        <v>341391</v>
      </c>
      <c r="M13" s="133">
        <v>359155</v>
      </c>
      <c r="N13" s="133">
        <v>380007</v>
      </c>
      <c r="O13" s="133">
        <v>400489</v>
      </c>
      <c r="P13" s="133">
        <v>420998</v>
      </c>
      <c r="Q13" s="133">
        <v>442559</v>
      </c>
      <c r="R13" s="133">
        <v>469667</v>
      </c>
      <c r="S13" s="133">
        <v>493534</v>
      </c>
      <c r="T13" s="133">
        <v>501996</v>
      </c>
      <c r="U13" s="133">
        <v>511415</v>
      </c>
      <c r="V13" s="133">
        <v>541654</v>
      </c>
      <c r="W13" s="133">
        <v>559203</v>
      </c>
      <c r="X13" s="133">
        <v>620357</v>
      </c>
      <c r="Y13" s="133">
        <v>646148</v>
      </c>
      <c r="Z13" s="133">
        <v>687411</v>
      </c>
      <c r="AA13" s="133">
        <v>718918</v>
      </c>
      <c r="AB13" s="133">
        <v>737331</v>
      </c>
      <c r="AC13" s="133">
        <v>767857</v>
      </c>
      <c r="AD13" s="133">
        <v>801132</v>
      </c>
    </row>
    <row r="14" spans="1:30" ht="12" customHeight="1">
      <c r="A14" s="140" t="s">
        <v>286</v>
      </c>
      <c r="B14" s="141">
        <v>32609</v>
      </c>
      <c r="C14" s="141">
        <v>35243</v>
      </c>
      <c r="D14" s="141">
        <v>39521</v>
      </c>
      <c r="E14" s="141">
        <v>46128</v>
      </c>
      <c r="F14" s="141">
        <v>50340</v>
      </c>
      <c r="G14" s="141">
        <v>58499</v>
      </c>
      <c r="H14" s="141">
        <v>63309</v>
      </c>
      <c r="I14" s="141">
        <v>72360</v>
      </c>
      <c r="J14" s="141">
        <v>81373</v>
      </c>
      <c r="K14" s="141">
        <v>74448</v>
      </c>
      <c r="L14" s="141">
        <v>83744</v>
      </c>
      <c r="M14" s="141">
        <v>97990</v>
      </c>
      <c r="N14" s="141">
        <v>102933</v>
      </c>
      <c r="O14" s="141">
        <v>110152</v>
      </c>
      <c r="P14" s="141">
        <v>120861</v>
      </c>
      <c r="Q14" s="141">
        <v>129543</v>
      </c>
      <c r="R14" s="141">
        <v>145001</v>
      </c>
      <c r="S14" s="141">
        <v>150094</v>
      </c>
      <c r="T14" s="141">
        <v>147875</v>
      </c>
      <c r="U14" s="141">
        <v>154035</v>
      </c>
      <c r="V14" s="141">
        <v>176349</v>
      </c>
      <c r="W14" s="141">
        <v>181014</v>
      </c>
      <c r="X14" s="141">
        <v>224030</v>
      </c>
      <c r="Y14" s="141">
        <v>241003</v>
      </c>
      <c r="Z14" s="141">
        <v>262268</v>
      </c>
      <c r="AA14" s="141">
        <v>269133</v>
      </c>
      <c r="AB14" s="141">
        <v>265914</v>
      </c>
      <c r="AC14" s="141">
        <v>267646</v>
      </c>
      <c r="AD14" s="141">
        <v>277625</v>
      </c>
    </row>
    <row r="15" spans="1:30" ht="12" customHeight="1">
      <c r="A15" s="140" t="s">
        <v>288</v>
      </c>
      <c r="B15" s="141">
        <v>79547</v>
      </c>
      <c r="C15" s="141">
        <v>93312</v>
      </c>
      <c r="D15" s="141">
        <v>112944</v>
      </c>
      <c r="E15" s="141">
        <v>123510</v>
      </c>
      <c r="F15" s="141">
        <v>136903</v>
      </c>
      <c r="G15" s="141">
        <v>158600</v>
      </c>
      <c r="H15" s="141">
        <v>180072</v>
      </c>
      <c r="I15" s="141">
        <v>205852</v>
      </c>
      <c r="J15" s="141">
        <v>234457</v>
      </c>
      <c r="K15" s="141">
        <v>249214</v>
      </c>
      <c r="L15" s="141">
        <v>257647</v>
      </c>
      <c r="M15" s="141">
        <v>261165</v>
      </c>
      <c r="N15" s="141">
        <v>277074</v>
      </c>
      <c r="O15" s="141">
        <v>290337</v>
      </c>
      <c r="P15" s="141">
        <v>300137</v>
      </c>
      <c r="Q15" s="141">
        <v>313016</v>
      </c>
      <c r="R15" s="141">
        <v>324666</v>
      </c>
      <c r="S15" s="141">
        <v>343440</v>
      </c>
      <c r="T15" s="141">
        <v>354121</v>
      </c>
      <c r="U15" s="141">
        <v>357380</v>
      </c>
      <c r="V15" s="141">
        <v>365305</v>
      </c>
      <c r="W15" s="141">
        <v>378189</v>
      </c>
      <c r="X15" s="141">
        <v>396327</v>
      </c>
      <c r="Y15" s="141">
        <v>405145</v>
      </c>
      <c r="Z15" s="141">
        <v>425143</v>
      </c>
      <c r="AA15" s="141">
        <v>449785</v>
      </c>
      <c r="AB15" s="141">
        <v>471417</v>
      </c>
      <c r="AC15" s="141">
        <v>500211</v>
      </c>
      <c r="AD15" s="141">
        <v>523507</v>
      </c>
    </row>
    <row r="16" spans="1:30" s="104" customFormat="1" ht="12" customHeight="1">
      <c r="A16" s="132" t="s">
        <v>254</v>
      </c>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spans="1:30" s="104" customFormat="1" ht="12" customHeight="1">
      <c r="A17" s="132" t="s">
        <v>255</v>
      </c>
      <c r="B17" s="133">
        <v>77194</v>
      </c>
      <c r="C17" s="133">
        <v>88385</v>
      </c>
      <c r="D17" s="133">
        <v>98217</v>
      </c>
      <c r="E17" s="133">
        <v>107667</v>
      </c>
      <c r="F17" s="133">
        <v>117743</v>
      </c>
      <c r="G17" s="133">
        <v>130042</v>
      </c>
      <c r="H17" s="133">
        <v>137953</v>
      </c>
      <c r="I17" s="133">
        <v>132337</v>
      </c>
      <c r="J17" s="133">
        <v>125189</v>
      </c>
      <c r="K17" s="133">
        <v>124019</v>
      </c>
      <c r="L17" s="133">
        <v>135966</v>
      </c>
      <c r="M17" s="133">
        <v>148676</v>
      </c>
      <c r="N17" s="133">
        <v>155261</v>
      </c>
      <c r="O17" s="133">
        <v>166436</v>
      </c>
      <c r="P17" s="133">
        <v>183754</v>
      </c>
      <c r="Q17" s="133">
        <v>197680</v>
      </c>
      <c r="R17" s="133">
        <v>211926</v>
      </c>
      <c r="S17" s="133">
        <v>225823</v>
      </c>
      <c r="T17" s="133">
        <v>241889</v>
      </c>
      <c r="U17" s="133">
        <v>230206</v>
      </c>
      <c r="V17" s="133">
        <v>258052</v>
      </c>
      <c r="W17" s="133">
        <v>283522</v>
      </c>
      <c r="X17" s="133">
        <v>307570</v>
      </c>
      <c r="Y17" s="133">
        <v>308190</v>
      </c>
      <c r="Z17" s="133">
        <v>318740</v>
      </c>
      <c r="AA17" s="133">
        <v>332920</v>
      </c>
      <c r="AB17" s="133">
        <v>334813</v>
      </c>
      <c r="AC17" s="133">
        <v>342831</v>
      </c>
      <c r="AD17" s="133">
        <v>359950</v>
      </c>
    </row>
    <row r="18" spans="1:30" ht="12" customHeight="1">
      <c r="A18" s="140" t="s">
        <v>289</v>
      </c>
      <c r="B18" s="141">
        <v>28515</v>
      </c>
      <c r="C18" s="141">
        <v>34944</v>
      </c>
      <c r="D18" s="141">
        <v>36143</v>
      </c>
      <c r="E18" s="141">
        <v>39804</v>
      </c>
      <c r="F18" s="141">
        <v>42103</v>
      </c>
      <c r="G18" s="141">
        <v>42373</v>
      </c>
      <c r="H18" s="141">
        <v>46049</v>
      </c>
      <c r="I18" s="141">
        <v>34183</v>
      </c>
      <c r="J18" s="141">
        <v>25419</v>
      </c>
      <c r="K18" s="141">
        <v>21364</v>
      </c>
      <c r="L18" s="141">
        <v>23658</v>
      </c>
      <c r="M18" s="141">
        <v>29102</v>
      </c>
      <c r="N18" s="141">
        <v>30944</v>
      </c>
      <c r="O18" s="141">
        <v>32613</v>
      </c>
      <c r="P18" s="141">
        <v>36597</v>
      </c>
      <c r="Q18" s="141">
        <v>34224</v>
      </c>
      <c r="R18" s="141">
        <v>37419</v>
      </c>
      <c r="S18" s="141">
        <v>42674</v>
      </c>
      <c r="T18" s="141">
        <v>45104</v>
      </c>
      <c r="U18" s="141">
        <v>49594</v>
      </c>
      <c r="V18" s="141">
        <v>58789</v>
      </c>
      <c r="W18" s="141">
        <v>69315</v>
      </c>
      <c r="X18" s="141">
        <v>71641</v>
      </c>
      <c r="Y18" s="141">
        <v>71549</v>
      </c>
      <c r="Z18" s="141">
        <v>72043</v>
      </c>
      <c r="AA18" s="141">
        <v>73998</v>
      </c>
      <c r="AB18" s="141">
        <v>73860</v>
      </c>
      <c r="AC18" s="141">
        <v>74124</v>
      </c>
      <c r="AD18" s="141">
        <v>75944</v>
      </c>
    </row>
    <row r="19" spans="1:30" ht="12" customHeight="1">
      <c r="A19" s="140" t="s">
        <v>287</v>
      </c>
      <c r="B19" s="141">
        <v>28314</v>
      </c>
      <c r="C19" s="141">
        <v>30645</v>
      </c>
      <c r="D19" s="141">
        <v>36644</v>
      </c>
      <c r="E19" s="141">
        <v>40018</v>
      </c>
      <c r="F19" s="141">
        <v>44460</v>
      </c>
      <c r="G19" s="141">
        <v>53603</v>
      </c>
      <c r="H19" s="141">
        <v>54739</v>
      </c>
      <c r="I19" s="141">
        <v>57744</v>
      </c>
      <c r="J19" s="141">
        <v>56225</v>
      </c>
      <c r="K19" s="141">
        <v>57431</v>
      </c>
      <c r="L19" s="141">
        <v>65257</v>
      </c>
      <c r="M19" s="141">
        <v>69840</v>
      </c>
      <c r="N19" s="141">
        <v>73330</v>
      </c>
      <c r="O19" s="141">
        <v>79184</v>
      </c>
      <c r="P19" s="141">
        <v>91261</v>
      </c>
      <c r="Q19" s="141">
        <v>102974</v>
      </c>
      <c r="R19" s="141">
        <v>111272</v>
      </c>
      <c r="S19" s="141">
        <v>114902</v>
      </c>
      <c r="T19" s="141">
        <v>126727</v>
      </c>
      <c r="U19" s="141">
        <v>110528</v>
      </c>
      <c r="V19" s="141">
        <v>128938</v>
      </c>
      <c r="W19" s="141">
        <v>141813</v>
      </c>
      <c r="X19" s="141">
        <v>159455</v>
      </c>
      <c r="Y19" s="141">
        <v>157699</v>
      </c>
      <c r="Z19" s="141">
        <v>163946</v>
      </c>
      <c r="AA19" s="141">
        <v>170862</v>
      </c>
      <c r="AB19" s="141">
        <v>169988</v>
      </c>
      <c r="AC19" s="141">
        <v>174697</v>
      </c>
      <c r="AD19" s="141">
        <v>186593</v>
      </c>
    </row>
    <row r="20" spans="1:30" ht="12" customHeight="1">
      <c r="A20" s="140" t="s">
        <v>286</v>
      </c>
      <c r="B20" s="141">
        <v>8654</v>
      </c>
      <c r="C20" s="141">
        <v>9740</v>
      </c>
      <c r="D20" s="141">
        <v>10975</v>
      </c>
      <c r="E20" s="141">
        <v>11757</v>
      </c>
      <c r="F20" s="141">
        <v>13537</v>
      </c>
      <c r="G20" s="141">
        <v>15121</v>
      </c>
      <c r="H20" s="141">
        <v>16921</v>
      </c>
      <c r="I20" s="141">
        <v>18545</v>
      </c>
      <c r="J20" s="141">
        <v>20435</v>
      </c>
      <c r="K20" s="141">
        <v>21591</v>
      </c>
      <c r="L20" s="141">
        <v>21289</v>
      </c>
      <c r="M20" s="141">
        <v>21938</v>
      </c>
      <c r="N20" s="141">
        <v>24028</v>
      </c>
      <c r="O20" s="141">
        <v>25853</v>
      </c>
      <c r="P20" s="141">
        <v>26559</v>
      </c>
      <c r="Q20" s="141">
        <v>29803</v>
      </c>
      <c r="R20" s="141">
        <v>31888</v>
      </c>
      <c r="S20" s="141">
        <v>34159</v>
      </c>
      <c r="T20" s="141">
        <v>36625</v>
      </c>
      <c r="U20" s="141">
        <v>37939</v>
      </c>
      <c r="V20" s="141">
        <v>39784</v>
      </c>
      <c r="W20" s="141">
        <v>41740</v>
      </c>
      <c r="X20" s="141">
        <v>43418</v>
      </c>
      <c r="Y20" s="141">
        <v>45199</v>
      </c>
      <c r="Z20" s="141">
        <v>47089</v>
      </c>
      <c r="AA20" s="141">
        <v>49088</v>
      </c>
      <c r="AB20" s="141">
        <v>51101</v>
      </c>
      <c r="AC20" s="141">
        <v>53220</v>
      </c>
      <c r="AD20" s="141">
        <v>55523</v>
      </c>
    </row>
    <row r="21" spans="1:30" ht="12" customHeight="1">
      <c r="A21" s="140" t="s">
        <v>288</v>
      </c>
      <c r="B21" s="141">
        <v>11711</v>
      </c>
      <c r="C21" s="141">
        <v>13056</v>
      </c>
      <c r="D21" s="141">
        <v>14455</v>
      </c>
      <c r="E21" s="141">
        <v>16088</v>
      </c>
      <c r="F21" s="141">
        <v>17643</v>
      </c>
      <c r="G21" s="141">
        <v>18945</v>
      </c>
      <c r="H21" s="141">
        <v>20244</v>
      </c>
      <c r="I21" s="141">
        <v>21865</v>
      </c>
      <c r="J21" s="141">
        <v>23110</v>
      </c>
      <c r="K21" s="141">
        <v>23633</v>
      </c>
      <c r="L21" s="141">
        <v>25762</v>
      </c>
      <c r="M21" s="141">
        <v>27796</v>
      </c>
      <c r="N21" s="141">
        <v>26959</v>
      </c>
      <c r="O21" s="141">
        <v>28786</v>
      </c>
      <c r="P21" s="141">
        <v>29337</v>
      </c>
      <c r="Q21" s="141">
        <v>30679</v>
      </c>
      <c r="R21" s="141">
        <v>31347</v>
      </c>
      <c r="S21" s="141">
        <v>34088</v>
      </c>
      <c r="T21" s="141">
        <v>33433</v>
      </c>
      <c r="U21" s="141">
        <v>32145</v>
      </c>
      <c r="V21" s="141">
        <v>30541</v>
      </c>
      <c r="W21" s="141">
        <v>30654</v>
      </c>
      <c r="X21" s="141">
        <v>33056</v>
      </c>
      <c r="Y21" s="141">
        <v>33743</v>
      </c>
      <c r="Z21" s="141">
        <v>35662</v>
      </c>
      <c r="AA21" s="141">
        <v>38972</v>
      </c>
      <c r="AB21" s="141">
        <v>39864</v>
      </c>
      <c r="AC21" s="141">
        <v>40790</v>
      </c>
      <c r="AD21" s="141">
        <v>41890</v>
      </c>
    </row>
    <row r="22" spans="1:30" s="104" customFormat="1" ht="12" customHeight="1">
      <c r="A22" s="144" t="s">
        <v>258</v>
      </c>
      <c r="B22" s="133">
        <v>49492</v>
      </c>
      <c r="C22" s="133">
        <v>55740</v>
      </c>
      <c r="D22" s="133">
        <v>65201</v>
      </c>
      <c r="E22" s="133">
        <v>70064</v>
      </c>
      <c r="F22" s="133">
        <v>78273</v>
      </c>
      <c r="G22" s="133">
        <v>94621</v>
      </c>
      <c r="H22" s="133">
        <v>108608</v>
      </c>
      <c r="I22" s="133">
        <v>115705</v>
      </c>
      <c r="J22" s="133">
        <v>107228</v>
      </c>
      <c r="K22" s="133">
        <v>124000</v>
      </c>
      <c r="L22" s="133">
        <v>137583</v>
      </c>
      <c r="M22" s="133">
        <v>160037</v>
      </c>
      <c r="N22" s="133">
        <v>157549</v>
      </c>
      <c r="O22" s="133">
        <v>168541</v>
      </c>
      <c r="P22" s="133">
        <v>197422</v>
      </c>
      <c r="Q22" s="133">
        <v>207440</v>
      </c>
      <c r="R22" s="133">
        <v>224535</v>
      </c>
      <c r="S22" s="133">
        <v>221491</v>
      </c>
      <c r="T22" s="133">
        <v>229607</v>
      </c>
      <c r="U22" s="133">
        <v>225465</v>
      </c>
      <c r="V22" s="133">
        <v>256202</v>
      </c>
      <c r="W22" s="133">
        <v>296608</v>
      </c>
      <c r="X22" s="133">
        <v>310393</v>
      </c>
      <c r="Y22" s="133">
        <v>329353</v>
      </c>
      <c r="Z22" s="133">
        <v>343909</v>
      </c>
      <c r="AA22" s="133">
        <v>358763</v>
      </c>
      <c r="AB22" s="133">
        <v>378323</v>
      </c>
      <c r="AC22" s="133">
        <v>393782</v>
      </c>
      <c r="AD22" s="133">
        <v>414681</v>
      </c>
    </row>
    <row r="23" spans="1:30" ht="12" customHeight="1">
      <c r="A23" s="140" t="s">
        <v>289</v>
      </c>
      <c r="B23" s="141">
        <v>477</v>
      </c>
      <c r="C23" s="141">
        <v>393</v>
      </c>
      <c r="D23" s="141">
        <v>493</v>
      </c>
      <c r="E23" s="141">
        <v>600</v>
      </c>
      <c r="F23" s="141">
        <v>668</v>
      </c>
      <c r="G23" s="141">
        <v>795</v>
      </c>
      <c r="H23" s="141">
        <v>878</v>
      </c>
      <c r="I23" s="141">
        <v>929</v>
      </c>
      <c r="J23" s="141">
        <v>786</v>
      </c>
      <c r="K23" s="141">
        <v>784</v>
      </c>
      <c r="L23" s="141">
        <v>1006</v>
      </c>
      <c r="M23" s="141">
        <v>1003</v>
      </c>
      <c r="N23" s="141">
        <v>1316</v>
      </c>
      <c r="O23" s="141">
        <v>1467</v>
      </c>
      <c r="P23" s="141">
        <v>1571</v>
      </c>
      <c r="Q23" s="141">
        <v>1829</v>
      </c>
      <c r="R23" s="141">
        <v>2192</v>
      </c>
      <c r="S23" s="141">
        <v>3351</v>
      </c>
      <c r="T23" s="141">
        <v>3884</v>
      </c>
      <c r="U23" s="141">
        <v>4084</v>
      </c>
      <c r="V23" s="141">
        <v>4730</v>
      </c>
      <c r="W23" s="141">
        <v>5423</v>
      </c>
      <c r="X23" s="141">
        <v>6093</v>
      </c>
      <c r="Y23" s="141">
        <v>6096</v>
      </c>
      <c r="Z23" s="141">
        <v>6375</v>
      </c>
      <c r="AA23" s="141">
        <v>6511</v>
      </c>
      <c r="AB23" s="141">
        <v>6819</v>
      </c>
      <c r="AC23" s="141">
        <v>6781</v>
      </c>
      <c r="AD23" s="141">
        <v>7504</v>
      </c>
    </row>
    <row r="24" spans="1:30" ht="12" customHeight="1">
      <c r="A24" s="140" t="s">
        <v>286</v>
      </c>
      <c r="B24" s="141">
        <v>13871</v>
      </c>
      <c r="C24" s="141">
        <v>15078</v>
      </c>
      <c r="D24" s="141">
        <v>16726</v>
      </c>
      <c r="E24" s="141">
        <v>17687</v>
      </c>
      <c r="F24" s="141">
        <v>19048</v>
      </c>
      <c r="G24" s="141">
        <v>23335</v>
      </c>
      <c r="H24" s="141">
        <v>26706</v>
      </c>
      <c r="I24" s="141">
        <v>30936</v>
      </c>
      <c r="J24" s="141">
        <v>27295</v>
      </c>
      <c r="K24" s="141">
        <v>30118</v>
      </c>
      <c r="L24" s="141">
        <v>37343</v>
      </c>
      <c r="M24" s="141">
        <v>54137</v>
      </c>
      <c r="N24" s="141">
        <v>57104</v>
      </c>
      <c r="O24" s="141">
        <v>62506</v>
      </c>
      <c r="P24" s="141">
        <v>72102</v>
      </c>
      <c r="Q24" s="141">
        <v>81747</v>
      </c>
      <c r="R24" s="141">
        <v>83256</v>
      </c>
      <c r="S24" s="141">
        <v>75402</v>
      </c>
      <c r="T24" s="141">
        <v>82659</v>
      </c>
      <c r="U24" s="141">
        <v>81629</v>
      </c>
      <c r="V24" s="141">
        <v>87787</v>
      </c>
      <c r="W24" s="141">
        <v>106786</v>
      </c>
      <c r="X24" s="141">
        <v>114531</v>
      </c>
      <c r="Y24" s="141">
        <v>129225</v>
      </c>
      <c r="Z24" s="141">
        <v>138706</v>
      </c>
      <c r="AA24" s="141">
        <v>147430</v>
      </c>
      <c r="AB24" s="141">
        <v>160771</v>
      </c>
      <c r="AC24" s="141">
        <v>171053</v>
      </c>
      <c r="AD24" s="141">
        <v>175922</v>
      </c>
    </row>
    <row r="25" spans="1:30" ht="12" customHeight="1">
      <c r="A25" s="140" t="s">
        <v>288</v>
      </c>
      <c r="B25" s="141">
        <v>35144</v>
      </c>
      <c r="C25" s="141">
        <v>40269</v>
      </c>
      <c r="D25" s="141">
        <v>47982</v>
      </c>
      <c r="E25" s="141">
        <v>51777</v>
      </c>
      <c r="F25" s="141">
        <v>58557</v>
      </c>
      <c r="G25" s="141">
        <v>70491</v>
      </c>
      <c r="H25" s="141">
        <v>81024</v>
      </c>
      <c r="I25" s="141">
        <v>83840</v>
      </c>
      <c r="J25" s="141">
        <v>79147</v>
      </c>
      <c r="K25" s="141">
        <v>93098</v>
      </c>
      <c r="L25" s="141">
        <v>99234</v>
      </c>
      <c r="M25" s="141">
        <v>104897</v>
      </c>
      <c r="N25" s="141">
        <v>99129</v>
      </c>
      <c r="O25" s="141">
        <v>104568</v>
      </c>
      <c r="P25" s="141">
        <v>123749</v>
      </c>
      <c r="Q25" s="141">
        <v>123864</v>
      </c>
      <c r="R25" s="141">
        <v>139087</v>
      </c>
      <c r="S25" s="141">
        <v>142738</v>
      </c>
      <c r="T25" s="141">
        <v>143064</v>
      </c>
      <c r="U25" s="141">
        <v>139752</v>
      </c>
      <c r="V25" s="141">
        <v>163685</v>
      </c>
      <c r="W25" s="141">
        <v>184399</v>
      </c>
      <c r="X25" s="141">
        <v>189769</v>
      </c>
      <c r="Y25" s="141">
        <v>194032</v>
      </c>
      <c r="Z25" s="141">
        <v>198828</v>
      </c>
      <c r="AA25" s="141">
        <v>204822</v>
      </c>
      <c r="AB25" s="141">
        <v>210733</v>
      </c>
      <c r="AC25" s="141">
        <v>215948</v>
      </c>
      <c r="AD25" s="141">
        <v>231255</v>
      </c>
    </row>
    <row r="26" spans="1:30" s="104" customFormat="1" ht="12" customHeight="1">
      <c r="A26" s="144" t="s">
        <v>259</v>
      </c>
      <c r="B26" s="133">
        <v>155276</v>
      </c>
      <c r="C26" s="133">
        <v>168609</v>
      </c>
      <c r="D26" s="133">
        <v>202743</v>
      </c>
      <c r="E26" s="133">
        <v>246190</v>
      </c>
      <c r="F26" s="133">
        <v>269348</v>
      </c>
      <c r="G26" s="133">
        <v>306720</v>
      </c>
      <c r="H26" s="133">
        <v>326959</v>
      </c>
      <c r="I26" s="133">
        <v>315344</v>
      </c>
      <c r="J26" s="133">
        <v>294599</v>
      </c>
      <c r="K26" s="133">
        <v>326521</v>
      </c>
      <c r="L26" s="133">
        <v>375263</v>
      </c>
      <c r="M26" s="133">
        <v>412857</v>
      </c>
      <c r="N26" s="133">
        <v>455606</v>
      </c>
      <c r="O26" s="133">
        <v>528086</v>
      </c>
      <c r="P26" s="133">
        <v>600988</v>
      </c>
      <c r="Q26" s="133">
        <v>672635</v>
      </c>
      <c r="R26" s="133">
        <v>763813</v>
      </c>
      <c r="S26" s="133">
        <v>775204</v>
      </c>
      <c r="T26" s="133">
        <v>840319</v>
      </c>
      <c r="U26" s="133">
        <v>804848</v>
      </c>
      <c r="V26" s="133">
        <v>958221</v>
      </c>
      <c r="W26" s="133">
        <v>1015093</v>
      </c>
      <c r="X26" s="133">
        <v>1235889</v>
      </c>
      <c r="Y26" s="133">
        <v>1265225</v>
      </c>
      <c r="Z26" s="133">
        <v>1129091</v>
      </c>
      <c r="AA26" s="133">
        <v>1065411</v>
      </c>
      <c r="AB26" s="133">
        <v>1069580</v>
      </c>
      <c r="AC26" s="133">
        <v>1191980</v>
      </c>
      <c r="AD26" s="133">
        <v>1298588</v>
      </c>
    </row>
    <row r="27" spans="1:30" ht="12" customHeight="1">
      <c r="A27" s="140" t="s">
        <v>289</v>
      </c>
      <c r="B27" s="141">
        <v>60731</v>
      </c>
      <c r="C27" s="141">
        <v>55734</v>
      </c>
      <c r="D27" s="141">
        <v>73288</v>
      </c>
      <c r="E27" s="141">
        <v>94988</v>
      </c>
      <c r="F27" s="141">
        <v>103169</v>
      </c>
      <c r="G27" s="141">
        <v>125936</v>
      </c>
      <c r="H27" s="141">
        <v>127992</v>
      </c>
      <c r="I27" s="141">
        <v>96713</v>
      </c>
      <c r="J27" s="141">
        <v>47199</v>
      </c>
      <c r="K27" s="141">
        <v>64617</v>
      </c>
      <c r="L27" s="141">
        <v>80335</v>
      </c>
      <c r="M27" s="141">
        <v>97652</v>
      </c>
      <c r="N27" s="141">
        <v>130737</v>
      </c>
      <c r="O27" s="141">
        <v>183246</v>
      </c>
      <c r="P27" s="141">
        <v>219851</v>
      </c>
      <c r="Q27" s="141">
        <v>216653</v>
      </c>
      <c r="R27" s="141">
        <v>217897</v>
      </c>
      <c r="S27" s="141">
        <v>194593</v>
      </c>
      <c r="T27" s="141">
        <v>222002</v>
      </c>
      <c r="U27" s="141">
        <v>206694</v>
      </c>
      <c r="V27" s="141">
        <v>290255</v>
      </c>
      <c r="W27" s="141">
        <v>312060</v>
      </c>
      <c r="X27" s="141">
        <v>484882</v>
      </c>
      <c r="Y27" s="141">
        <v>480754</v>
      </c>
      <c r="Z27" s="141">
        <v>331077</v>
      </c>
      <c r="AA27" s="141">
        <v>302467</v>
      </c>
      <c r="AB27" s="141">
        <v>307901</v>
      </c>
      <c r="AC27" s="141">
        <v>369883</v>
      </c>
      <c r="AD27" s="141">
        <v>420017</v>
      </c>
    </row>
    <row r="28" spans="1:30" ht="12" customHeight="1">
      <c r="A28" s="140" t="s">
        <v>287</v>
      </c>
      <c r="B28" s="141">
        <v>5589</v>
      </c>
      <c r="C28" s="141">
        <v>5917</v>
      </c>
      <c r="D28" s="141">
        <v>6543</v>
      </c>
      <c r="E28" s="141">
        <v>8626</v>
      </c>
      <c r="F28" s="141">
        <v>9535</v>
      </c>
      <c r="G28" s="141">
        <v>11534</v>
      </c>
      <c r="H28" s="141">
        <v>12379</v>
      </c>
      <c r="I28" s="141">
        <v>12019</v>
      </c>
      <c r="J28" s="141">
        <v>11372</v>
      </c>
      <c r="K28" s="141">
        <v>12755</v>
      </c>
      <c r="L28" s="141">
        <v>13552</v>
      </c>
      <c r="M28" s="141">
        <v>14293</v>
      </c>
      <c r="N28" s="141">
        <v>15242</v>
      </c>
      <c r="O28" s="141">
        <v>16012</v>
      </c>
      <c r="P28" s="141">
        <v>16732</v>
      </c>
      <c r="Q28" s="141">
        <v>20945</v>
      </c>
      <c r="R28" s="141">
        <v>24321</v>
      </c>
      <c r="S28" s="141">
        <v>19984</v>
      </c>
      <c r="T28" s="141">
        <v>21168</v>
      </c>
      <c r="U28" s="141">
        <v>21833</v>
      </c>
      <c r="V28" s="141">
        <v>26204</v>
      </c>
      <c r="W28" s="141">
        <v>25652</v>
      </c>
      <c r="X28" s="141">
        <v>28079</v>
      </c>
      <c r="Y28" s="141">
        <v>28706</v>
      </c>
      <c r="Z28" s="141">
        <v>28408</v>
      </c>
      <c r="AA28" s="141">
        <v>30999</v>
      </c>
      <c r="AB28" s="141">
        <v>31691</v>
      </c>
      <c r="AC28" s="141">
        <v>32963</v>
      </c>
      <c r="AD28" s="141">
        <v>34384</v>
      </c>
    </row>
    <row r="29" spans="1:30" ht="12" customHeight="1">
      <c r="A29" s="140" t="s">
        <v>286</v>
      </c>
      <c r="B29" s="141">
        <v>24278</v>
      </c>
      <c r="C29" s="141">
        <v>29670</v>
      </c>
      <c r="D29" s="141">
        <v>30588</v>
      </c>
      <c r="E29" s="141">
        <v>35115</v>
      </c>
      <c r="F29" s="141">
        <v>38285</v>
      </c>
      <c r="G29" s="141">
        <v>43455</v>
      </c>
      <c r="H29" s="141">
        <v>50480</v>
      </c>
      <c r="I29" s="141">
        <v>62946</v>
      </c>
      <c r="J29" s="141">
        <v>75585</v>
      </c>
      <c r="K29" s="141">
        <v>78124</v>
      </c>
      <c r="L29" s="141">
        <v>102338</v>
      </c>
      <c r="M29" s="141">
        <v>112489</v>
      </c>
      <c r="N29" s="141">
        <v>120612</v>
      </c>
      <c r="O29" s="141">
        <v>133737</v>
      </c>
      <c r="P29" s="141">
        <v>156870</v>
      </c>
      <c r="Q29" s="141">
        <v>199151</v>
      </c>
      <c r="R29" s="141">
        <v>244840</v>
      </c>
      <c r="S29" s="141">
        <v>266617</v>
      </c>
      <c r="T29" s="141">
        <v>282804</v>
      </c>
      <c r="U29" s="141">
        <v>259127</v>
      </c>
      <c r="V29" s="141">
        <v>301584</v>
      </c>
      <c r="W29" s="141">
        <v>322725</v>
      </c>
      <c r="X29" s="141">
        <v>354673</v>
      </c>
      <c r="Y29" s="141">
        <v>370827</v>
      </c>
      <c r="Z29" s="141">
        <v>378652</v>
      </c>
      <c r="AA29" s="141">
        <v>324834</v>
      </c>
      <c r="AB29" s="141">
        <v>317948</v>
      </c>
      <c r="AC29" s="141">
        <v>358449</v>
      </c>
      <c r="AD29" s="141">
        <v>396246</v>
      </c>
    </row>
    <row r="30" spans="1:30" ht="12" customHeight="1">
      <c r="A30" s="140" t="s">
        <v>288</v>
      </c>
      <c r="B30" s="141">
        <v>64678</v>
      </c>
      <c r="C30" s="141">
        <v>77288</v>
      </c>
      <c r="D30" s="141">
        <v>92324</v>
      </c>
      <c r="E30" s="141">
        <v>107461</v>
      </c>
      <c r="F30" s="141">
        <v>118359</v>
      </c>
      <c r="G30" s="141">
        <v>125795</v>
      </c>
      <c r="H30" s="141">
        <v>136108</v>
      </c>
      <c r="I30" s="141">
        <v>143666</v>
      </c>
      <c r="J30" s="141">
        <v>160443</v>
      </c>
      <c r="K30" s="141">
        <v>171025</v>
      </c>
      <c r="L30" s="141">
        <v>179038</v>
      </c>
      <c r="M30" s="141">
        <v>188423</v>
      </c>
      <c r="N30" s="141">
        <v>189015</v>
      </c>
      <c r="O30" s="141">
        <v>195091</v>
      </c>
      <c r="P30" s="141">
        <v>207535</v>
      </c>
      <c r="Q30" s="141">
        <v>235886</v>
      </c>
      <c r="R30" s="141">
        <v>276755</v>
      </c>
      <c r="S30" s="141">
        <v>294010</v>
      </c>
      <c r="T30" s="141">
        <v>314345</v>
      </c>
      <c r="U30" s="141">
        <v>317194</v>
      </c>
      <c r="V30" s="141">
        <v>340178</v>
      </c>
      <c r="W30" s="141">
        <v>354656</v>
      </c>
      <c r="X30" s="141">
        <v>368255</v>
      </c>
      <c r="Y30" s="141">
        <v>384938</v>
      </c>
      <c r="Z30" s="141">
        <v>390954</v>
      </c>
      <c r="AA30" s="141">
        <v>407111</v>
      </c>
      <c r="AB30" s="141">
        <v>412040</v>
      </c>
      <c r="AC30" s="141">
        <v>430685</v>
      </c>
      <c r="AD30" s="141">
        <v>447941</v>
      </c>
    </row>
    <row r="31" spans="1:30" s="104" customFormat="1" ht="12" customHeight="1">
      <c r="A31" s="144" t="s">
        <v>263</v>
      </c>
      <c r="B31" s="133">
        <v>12728</v>
      </c>
      <c r="C31" s="133">
        <v>15346</v>
      </c>
      <c r="D31" s="133">
        <v>19313</v>
      </c>
      <c r="E31" s="133">
        <v>21466</v>
      </c>
      <c r="F31" s="133">
        <v>25642</v>
      </c>
      <c r="G31" s="133">
        <v>29917</v>
      </c>
      <c r="H31" s="133">
        <v>39135</v>
      </c>
      <c r="I31" s="133">
        <v>43431</v>
      </c>
      <c r="J31" s="133">
        <v>33727</v>
      </c>
      <c r="K31" s="133">
        <v>40598</v>
      </c>
      <c r="L31" s="133">
        <v>60049</v>
      </c>
      <c r="M31" s="133">
        <v>77041</v>
      </c>
      <c r="N31" s="133">
        <v>90714</v>
      </c>
      <c r="O31" s="133">
        <v>97677</v>
      </c>
      <c r="P31" s="133">
        <v>109261</v>
      </c>
      <c r="Q31" s="133">
        <v>117757</v>
      </c>
      <c r="R31" s="133">
        <v>120410</v>
      </c>
      <c r="S31" s="133">
        <v>138845</v>
      </c>
      <c r="T31" s="133">
        <v>142061</v>
      </c>
      <c r="U31" s="133">
        <v>125762</v>
      </c>
      <c r="V31" s="133">
        <v>131146</v>
      </c>
      <c r="W31" s="133">
        <v>139026</v>
      </c>
      <c r="X31" s="133">
        <v>150069</v>
      </c>
      <c r="Y31" s="133">
        <v>155176</v>
      </c>
      <c r="Z31" s="133">
        <v>156451</v>
      </c>
      <c r="AA31" s="133">
        <v>162153</v>
      </c>
      <c r="AB31" s="133">
        <v>165564</v>
      </c>
      <c r="AC31" s="133">
        <v>175326</v>
      </c>
      <c r="AD31" s="133">
        <v>184008</v>
      </c>
    </row>
    <row r="32" spans="1:30" ht="12" customHeight="1">
      <c r="A32" s="140" t="s">
        <v>289</v>
      </c>
      <c r="B32" s="141">
        <v>844</v>
      </c>
      <c r="C32" s="141">
        <v>850</v>
      </c>
      <c r="D32" s="141">
        <v>870</v>
      </c>
      <c r="E32" s="141">
        <v>930</v>
      </c>
      <c r="F32" s="141">
        <v>999</v>
      </c>
      <c r="G32" s="141">
        <v>1059</v>
      </c>
      <c r="H32" s="141">
        <v>1160</v>
      </c>
      <c r="I32" s="141">
        <v>1137</v>
      </c>
      <c r="J32" s="141">
        <v>1125</v>
      </c>
      <c r="K32" s="141">
        <v>1082</v>
      </c>
      <c r="L32" s="141">
        <v>1429</v>
      </c>
      <c r="M32" s="141">
        <v>2065</v>
      </c>
      <c r="N32" s="141">
        <v>5444</v>
      </c>
      <c r="O32" s="141">
        <v>5072</v>
      </c>
      <c r="P32" s="141">
        <v>4758</v>
      </c>
      <c r="Q32" s="141">
        <v>5057</v>
      </c>
      <c r="R32" s="141">
        <v>5368</v>
      </c>
      <c r="S32" s="141">
        <v>4913</v>
      </c>
      <c r="T32" s="141">
        <v>5581</v>
      </c>
      <c r="U32" s="141">
        <v>5123</v>
      </c>
      <c r="V32" s="141">
        <v>5767</v>
      </c>
      <c r="W32" s="141">
        <v>6033</v>
      </c>
      <c r="X32" s="141">
        <v>6535</v>
      </c>
      <c r="Y32" s="141">
        <v>7306</v>
      </c>
      <c r="Z32" s="141">
        <v>7497</v>
      </c>
      <c r="AA32" s="141">
        <v>7467</v>
      </c>
      <c r="AB32" s="141">
        <v>7543</v>
      </c>
      <c r="AC32" s="141">
        <v>7658</v>
      </c>
      <c r="AD32" s="141">
        <v>7757</v>
      </c>
    </row>
    <row r="33" spans="1:30" ht="12" customHeight="1">
      <c r="A33" s="140" t="s">
        <v>288</v>
      </c>
      <c r="B33" s="141">
        <v>11884</v>
      </c>
      <c r="C33" s="141">
        <v>14496</v>
      </c>
      <c r="D33" s="141">
        <v>18443</v>
      </c>
      <c r="E33" s="141">
        <v>20536</v>
      </c>
      <c r="F33" s="141">
        <v>24643</v>
      </c>
      <c r="G33" s="141">
        <v>28858</v>
      </c>
      <c r="H33" s="141">
        <v>37975</v>
      </c>
      <c r="I33" s="141">
        <v>42294</v>
      </c>
      <c r="J33" s="141">
        <v>32602</v>
      </c>
      <c r="K33" s="141">
        <v>39516</v>
      </c>
      <c r="L33" s="141">
        <v>58620</v>
      </c>
      <c r="M33" s="141">
        <v>74976</v>
      </c>
      <c r="N33" s="141">
        <v>85270</v>
      </c>
      <c r="O33" s="141">
        <v>92605</v>
      </c>
      <c r="P33" s="141">
        <v>104503</v>
      </c>
      <c r="Q33" s="141">
        <v>112700</v>
      </c>
      <c r="R33" s="141">
        <v>115042</v>
      </c>
      <c r="S33" s="141">
        <v>133932</v>
      </c>
      <c r="T33" s="141">
        <v>136480</v>
      </c>
      <c r="U33" s="141">
        <v>120639</v>
      </c>
      <c r="V33" s="141">
        <v>125379</v>
      </c>
      <c r="W33" s="141">
        <v>132993</v>
      </c>
      <c r="X33" s="141">
        <v>143534</v>
      </c>
      <c r="Y33" s="141">
        <v>147870</v>
      </c>
      <c r="Z33" s="141">
        <v>148954</v>
      </c>
      <c r="AA33" s="141">
        <v>154686</v>
      </c>
      <c r="AB33" s="141">
        <v>158021</v>
      </c>
      <c r="AC33" s="141">
        <v>167668</v>
      </c>
      <c r="AD33" s="141">
        <v>176251</v>
      </c>
    </row>
    <row r="34" spans="1:30" s="104" customFormat="1" ht="12" customHeight="1">
      <c r="A34" s="144" t="s">
        <v>264</v>
      </c>
      <c r="B34" s="133">
        <v>64885</v>
      </c>
      <c r="C34" s="133">
        <v>73786</v>
      </c>
      <c r="D34" s="133">
        <v>70237</v>
      </c>
      <c r="E34" s="133">
        <v>85862</v>
      </c>
      <c r="F34" s="133">
        <v>115567</v>
      </c>
      <c r="G34" s="133">
        <v>134784</v>
      </c>
      <c r="H34" s="133">
        <v>159561</v>
      </c>
      <c r="I34" s="133">
        <v>140114</v>
      </c>
      <c r="J34" s="133">
        <v>119134</v>
      </c>
      <c r="K34" s="133">
        <v>126833</v>
      </c>
      <c r="L34" s="133">
        <v>146467</v>
      </c>
      <c r="M34" s="133">
        <v>159837</v>
      </c>
      <c r="N34" s="133">
        <v>178875</v>
      </c>
      <c r="O34" s="133">
        <v>199024</v>
      </c>
      <c r="P34" s="133">
        <v>234906</v>
      </c>
      <c r="Q34" s="133">
        <v>257026</v>
      </c>
      <c r="R34" s="133">
        <v>271258</v>
      </c>
      <c r="S34" s="133">
        <v>264623</v>
      </c>
      <c r="T34" s="133">
        <v>278043</v>
      </c>
      <c r="U34" s="133">
        <v>254227</v>
      </c>
      <c r="V34" s="133">
        <v>281876</v>
      </c>
      <c r="W34" s="133">
        <v>311765</v>
      </c>
      <c r="X34" s="133">
        <v>356053</v>
      </c>
      <c r="Y34" s="133">
        <v>383395</v>
      </c>
      <c r="Z34" s="133">
        <v>386418</v>
      </c>
      <c r="AA34" s="133">
        <v>393524</v>
      </c>
      <c r="AB34" s="133">
        <v>454055</v>
      </c>
      <c r="AC34" s="133">
        <v>486072</v>
      </c>
      <c r="AD34" s="133">
        <v>513513</v>
      </c>
    </row>
    <row r="35" spans="1:30" ht="12" customHeight="1">
      <c r="A35" s="140" t="s">
        <v>289</v>
      </c>
      <c r="B35" s="141">
        <v>16539</v>
      </c>
      <c r="C35" s="141">
        <v>21124</v>
      </c>
      <c r="D35" s="141">
        <v>18135</v>
      </c>
      <c r="E35" s="141">
        <v>23463</v>
      </c>
      <c r="F35" s="141">
        <v>40068</v>
      </c>
      <c r="G35" s="141">
        <v>42763</v>
      </c>
      <c r="H35" s="141">
        <v>46448</v>
      </c>
      <c r="I35" s="141">
        <v>31346</v>
      </c>
      <c r="J35" s="141">
        <v>24756</v>
      </c>
      <c r="K35" s="141">
        <v>30095</v>
      </c>
      <c r="L35" s="141">
        <v>38424</v>
      </c>
      <c r="M35" s="141">
        <v>43116</v>
      </c>
      <c r="N35" s="141">
        <v>58826</v>
      </c>
      <c r="O35" s="141">
        <v>61000</v>
      </c>
      <c r="P35" s="141">
        <v>66952</v>
      </c>
      <c r="Q35" s="141">
        <v>71275</v>
      </c>
      <c r="R35" s="141">
        <v>70073</v>
      </c>
      <c r="S35" s="141">
        <v>71413</v>
      </c>
      <c r="T35" s="141">
        <v>75285</v>
      </c>
      <c r="U35" s="141">
        <v>58412</v>
      </c>
      <c r="V35" s="141">
        <v>62617</v>
      </c>
      <c r="W35" s="141">
        <v>67167</v>
      </c>
      <c r="X35" s="141">
        <v>78861</v>
      </c>
      <c r="Y35" s="141">
        <v>79365</v>
      </c>
      <c r="Z35" s="141">
        <v>78529</v>
      </c>
      <c r="AA35" s="141">
        <v>65500</v>
      </c>
      <c r="AB35" s="141">
        <v>64710</v>
      </c>
      <c r="AC35" s="141">
        <v>69415</v>
      </c>
      <c r="AD35" s="141">
        <v>69075</v>
      </c>
    </row>
    <row r="36" spans="1:30" ht="12" customHeight="1">
      <c r="A36" s="140" t="s">
        <v>287</v>
      </c>
      <c r="B36" s="141">
        <v>6531</v>
      </c>
      <c r="C36" s="141">
        <v>8035</v>
      </c>
      <c r="D36" s="141">
        <v>9688</v>
      </c>
      <c r="E36" s="141">
        <v>10773</v>
      </c>
      <c r="F36" s="141">
        <v>12374</v>
      </c>
      <c r="G36" s="141">
        <v>14434</v>
      </c>
      <c r="H36" s="141">
        <v>16593</v>
      </c>
      <c r="I36" s="141">
        <v>16149</v>
      </c>
      <c r="J36" s="141">
        <v>13652</v>
      </c>
      <c r="K36" s="141">
        <v>12065</v>
      </c>
      <c r="L36" s="141">
        <v>12977</v>
      </c>
      <c r="M36" s="141">
        <v>16446</v>
      </c>
      <c r="N36" s="141">
        <v>17668</v>
      </c>
      <c r="O36" s="141">
        <v>20689</v>
      </c>
      <c r="P36" s="141">
        <v>25461</v>
      </c>
      <c r="Q36" s="141">
        <v>34182</v>
      </c>
      <c r="R36" s="141">
        <v>39838</v>
      </c>
      <c r="S36" s="141">
        <v>39728</v>
      </c>
      <c r="T36" s="141">
        <v>39541</v>
      </c>
      <c r="U36" s="141">
        <v>40563</v>
      </c>
      <c r="V36" s="141">
        <v>42131</v>
      </c>
      <c r="W36" s="141">
        <v>42202</v>
      </c>
      <c r="X36" s="141">
        <v>43056</v>
      </c>
      <c r="Y36" s="141">
        <v>43204</v>
      </c>
      <c r="Z36" s="141">
        <v>43656</v>
      </c>
      <c r="AA36" s="141">
        <v>44085</v>
      </c>
      <c r="AB36" s="141">
        <v>41346</v>
      </c>
      <c r="AC36" s="141">
        <v>43088</v>
      </c>
      <c r="AD36" s="141">
        <v>44778</v>
      </c>
    </row>
    <row r="37" spans="1:30" ht="12" customHeight="1">
      <c r="A37" s="140" t="s">
        <v>286</v>
      </c>
      <c r="B37" s="141">
        <v>10068</v>
      </c>
      <c r="C37" s="141">
        <v>11681</v>
      </c>
      <c r="D37" s="141">
        <v>13333</v>
      </c>
      <c r="E37" s="141">
        <v>14828</v>
      </c>
      <c r="F37" s="141">
        <v>18262</v>
      </c>
      <c r="G37" s="141">
        <v>24842</v>
      </c>
      <c r="H37" s="141">
        <v>28618</v>
      </c>
      <c r="I37" s="141">
        <v>25609</v>
      </c>
      <c r="J37" s="141">
        <v>23666</v>
      </c>
      <c r="K37" s="141">
        <v>22693</v>
      </c>
      <c r="L37" s="141">
        <v>25205</v>
      </c>
      <c r="M37" s="141">
        <v>27371</v>
      </c>
      <c r="N37" s="141">
        <v>27274</v>
      </c>
      <c r="O37" s="141">
        <v>29007</v>
      </c>
      <c r="P37" s="141">
        <v>31422</v>
      </c>
      <c r="Q37" s="141">
        <v>31325</v>
      </c>
      <c r="R37" s="141">
        <v>30629</v>
      </c>
      <c r="S37" s="141">
        <v>29239</v>
      </c>
      <c r="T37" s="141">
        <v>32119</v>
      </c>
      <c r="U37" s="141">
        <v>30417</v>
      </c>
      <c r="V37" s="141">
        <v>32959</v>
      </c>
      <c r="W37" s="141">
        <v>35042</v>
      </c>
      <c r="X37" s="141">
        <v>39058</v>
      </c>
      <c r="Y37" s="141">
        <v>43166</v>
      </c>
      <c r="Z37" s="141">
        <v>42880</v>
      </c>
      <c r="AA37" s="141">
        <v>40530</v>
      </c>
      <c r="AB37" s="141">
        <v>41715</v>
      </c>
      <c r="AC37" s="141">
        <v>39866</v>
      </c>
      <c r="AD37" s="141">
        <v>39763</v>
      </c>
    </row>
    <row r="38" spans="1:30" ht="12" customHeight="1">
      <c r="A38" s="140" t="s">
        <v>288</v>
      </c>
      <c r="B38" s="141">
        <v>31747</v>
      </c>
      <c r="C38" s="141">
        <v>32946</v>
      </c>
      <c r="D38" s="141">
        <v>29081</v>
      </c>
      <c r="E38" s="141">
        <v>36798</v>
      </c>
      <c r="F38" s="141">
        <v>44863</v>
      </c>
      <c r="G38" s="141">
        <v>52745</v>
      </c>
      <c r="H38" s="141">
        <v>67902</v>
      </c>
      <c r="I38" s="141">
        <v>67010</v>
      </c>
      <c r="J38" s="141">
        <v>57060</v>
      </c>
      <c r="K38" s="141">
        <v>61980</v>
      </c>
      <c r="L38" s="141">
        <v>69861</v>
      </c>
      <c r="M38" s="141">
        <v>72904</v>
      </c>
      <c r="N38" s="141">
        <v>75107</v>
      </c>
      <c r="O38" s="141">
        <v>88328</v>
      </c>
      <c r="P38" s="141">
        <v>111071</v>
      </c>
      <c r="Q38" s="141">
        <v>120244</v>
      </c>
      <c r="R38" s="141">
        <v>130718</v>
      </c>
      <c r="S38" s="141">
        <v>124243</v>
      </c>
      <c r="T38" s="141">
        <v>131098</v>
      </c>
      <c r="U38" s="141">
        <v>124835</v>
      </c>
      <c r="V38" s="141">
        <v>144169</v>
      </c>
      <c r="W38" s="141">
        <v>167354</v>
      </c>
      <c r="X38" s="141">
        <v>195078</v>
      </c>
      <c r="Y38" s="141">
        <v>217660</v>
      </c>
      <c r="Z38" s="141">
        <v>221353</v>
      </c>
      <c r="AA38" s="141">
        <v>243409</v>
      </c>
      <c r="AB38" s="141">
        <v>306284</v>
      </c>
      <c r="AC38" s="141">
        <v>333703</v>
      </c>
      <c r="AD38" s="141">
        <v>359897</v>
      </c>
    </row>
    <row r="39" spans="1:30" s="104" customFormat="1" ht="12" customHeight="1">
      <c r="A39" s="144" t="s">
        <v>269</v>
      </c>
      <c r="B39" s="133">
        <v>9121</v>
      </c>
      <c r="C39" s="133">
        <v>11449</v>
      </c>
      <c r="D39" s="133">
        <v>14640</v>
      </c>
      <c r="E39" s="133">
        <v>18000</v>
      </c>
      <c r="F39" s="133">
        <v>21728</v>
      </c>
      <c r="G39" s="133">
        <v>27845</v>
      </c>
      <c r="H39" s="133">
        <v>34173</v>
      </c>
      <c r="I39" s="133">
        <v>41807</v>
      </c>
      <c r="J39" s="133">
        <v>48559</v>
      </c>
      <c r="K39" s="133">
        <v>51896</v>
      </c>
      <c r="L39" s="133">
        <v>52301</v>
      </c>
      <c r="M39" s="133">
        <v>54787</v>
      </c>
      <c r="N39" s="133">
        <v>56898</v>
      </c>
      <c r="O39" s="133">
        <v>59559</v>
      </c>
      <c r="P39" s="133">
        <v>65756</v>
      </c>
      <c r="Q39" s="133">
        <v>70881</v>
      </c>
      <c r="R39" s="133">
        <v>77567</v>
      </c>
      <c r="S39" s="133">
        <v>81593</v>
      </c>
      <c r="T39" s="133">
        <v>84167</v>
      </c>
      <c r="U39" s="133">
        <v>88091</v>
      </c>
      <c r="V39" s="133">
        <v>88205</v>
      </c>
      <c r="W39" s="133">
        <v>88971</v>
      </c>
      <c r="X39" s="133">
        <v>88651</v>
      </c>
      <c r="Y39" s="133">
        <v>94398</v>
      </c>
      <c r="Z39" s="133">
        <v>95462</v>
      </c>
      <c r="AA39" s="133">
        <v>101379</v>
      </c>
      <c r="AB39" s="133">
        <v>105648</v>
      </c>
      <c r="AC39" s="133">
        <v>110988</v>
      </c>
      <c r="AD39" s="133">
        <v>117826</v>
      </c>
    </row>
    <row r="40" spans="1:30" ht="12" customHeight="1">
      <c r="A40" s="140" t="s">
        <v>288</v>
      </c>
      <c r="B40" s="141">
        <v>9121</v>
      </c>
      <c r="C40" s="141">
        <v>11449</v>
      </c>
      <c r="D40" s="141">
        <v>14640</v>
      </c>
      <c r="E40" s="141">
        <v>18000</v>
      </c>
      <c r="F40" s="141">
        <v>21728</v>
      </c>
      <c r="G40" s="141">
        <v>27845</v>
      </c>
      <c r="H40" s="141">
        <v>34173</v>
      </c>
      <c r="I40" s="141">
        <v>41807</v>
      </c>
      <c r="J40" s="141">
        <v>48559</v>
      </c>
      <c r="K40" s="141">
        <v>51896</v>
      </c>
      <c r="L40" s="141">
        <v>52301</v>
      </c>
      <c r="M40" s="141">
        <v>54787</v>
      </c>
      <c r="N40" s="141">
        <v>56898</v>
      </c>
      <c r="O40" s="141">
        <v>59559</v>
      </c>
      <c r="P40" s="141">
        <v>65756</v>
      </c>
      <c r="Q40" s="141">
        <v>70881</v>
      </c>
      <c r="R40" s="141">
        <v>77567</v>
      </c>
      <c r="S40" s="141">
        <v>81593</v>
      </c>
      <c r="T40" s="141">
        <v>84167</v>
      </c>
      <c r="U40" s="141">
        <v>88091</v>
      </c>
      <c r="V40" s="141">
        <v>88205</v>
      </c>
      <c r="W40" s="141">
        <v>88971</v>
      </c>
      <c r="X40" s="141">
        <v>88651</v>
      </c>
      <c r="Y40" s="141">
        <v>94398</v>
      </c>
      <c r="Z40" s="141">
        <v>95462</v>
      </c>
      <c r="AA40" s="141">
        <v>101379</v>
      </c>
      <c r="AB40" s="141">
        <v>105648</v>
      </c>
      <c r="AC40" s="141">
        <v>110988</v>
      </c>
      <c r="AD40" s="141">
        <v>117826</v>
      </c>
    </row>
    <row r="41" spans="1:30" s="104" customFormat="1" ht="12" customHeight="1">
      <c r="A41" s="132" t="s">
        <v>270</v>
      </c>
      <c r="B41" s="133">
        <v>194275</v>
      </c>
      <c r="C41" s="133">
        <v>211262</v>
      </c>
      <c r="D41" s="133">
        <v>226084</v>
      </c>
      <c r="E41" s="133">
        <v>248173</v>
      </c>
      <c r="F41" s="133">
        <v>267547</v>
      </c>
      <c r="G41" s="133">
        <v>299152</v>
      </c>
      <c r="H41" s="133">
        <v>322692</v>
      </c>
      <c r="I41" s="133">
        <v>328646</v>
      </c>
      <c r="J41" s="133">
        <v>315055</v>
      </c>
      <c r="K41" s="133">
        <v>341863</v>
      </c>
      <c r="L41" s="133">
        <v>370165</v>
      </c>
      <c r="M41" s="133">
        <v>389412</v>
      </c>
      <c r="N41" s="133">
        <v>429163</v>
      </c>
      <c r="O41" s="133">
        <v>433938</v>
      </c>
      <c r="P41" s="133">
        <v>479991</v>
      </c>
      <c r="Q41" s="133">
        <v>502465</v>
      </c>
      <c r="R41" s="133">
        <v>562665</v>
      </c>
      <c r="S41" s="133">
        <v>607665</v>
      </c>
      <c r="T41" s="133">
        <v>660624</v>
      </c>
      <c r="U41" s="133">
        <v>656190</v>
      </c>
      <c r="V41" s="133">
        <v>732555</v>
      </c>
      <c r="W41" s="133">
        <v>836762</v>
      </c>
      <c r="X41" s="133">
        <v>925390</v>
      </c>
      <c r="Y41" s="133">
        <v>1058545</v>
      </c>
      <c r="Z41" s="133">
        <v>1120131</v>
      </c>
      <c r="AA41" s="133">
        <v>1278216</v>
      </c>
      <c r="AB41" s="133">
        <v>1355958</v>
      </c>
      <c r="AC41" s="133">
        <v>1538632</v>
      </c>
      <c r="AD41" s="133">
        <v>1631582</v>
      </c>
    </row>
    <row r="42" spans="1:30" ht="12" customHeight="1">
      <c r="A42" s="140" t="s">
        <v>288</v>
      </c>
      <c r="B42" s="141">
        <v>194275</v>
      </c>
      <c r="C42" s="141">
        <v>211262</v>
      </c>
      <c r="D42" s="141">
        <v>226084</v>
      </c>
      <c r="E42" s="141">
        <v>248173</v>
      </c>
      <c r="F42" s="141">
        <v>267547</v>
      </c>
      <c r="G42" s="141">
        <v>299152</v>
      </c>
      <c r="H42" s="141">
        <v>322692</v>
      </c>
      <c r="I42" s="141">
        <v>328646</v>
      </c>
      <c r="J42" s="141">
        <v>315055</v>
      </c>
      <c r="K42" s="141">
        <v>341863</v>
      </c>
      <c r="L42" s="141">
        <v>370165</v>
      </c>
      <c r="M42" s="141">
        <v>389412</v>
      </c>
      <c r="N42" s="141">
        <v>429163</v>
      </c>
      <c r="O42" s="141">
        <v>433938</v>
      </c>
      <c r="P42" s="141">
        <v>479991</v>
      </c>
      <c r="Q42" s="141">
        <v>502465</v>
      </c>
      <c r="R42" s="141">
        <v>562665</v>
      </c>
      <c r="S42" s="141">
        <v>607665</v>
      </c>
      <c r="T42" s="141">
        <v>660624</v>
      </c>
      <c r="U42" s="141">
        <v>656190</v>
      </c>
      <c r="V42" s="141">
        <v>732555</v>
      </c>
      <c r="W42" s="141">
        <v>836762</v>
      </c>
      <c r="X42" s="141">
        <v>925390</v>
      </c>
      <c r="Y42" s="141">
        <v>1058545</v>
      </c>
      <c r="Z42" s="141">
        <v>1120131</v>
      </c>
      <c r="AA42" s="141">
        <v>1278216</v>
      </c>
      <c r="AB42" s="141">
        <v>1355958</v>
      </c>
      <c r="AC42" s="141">
        <v>1538632</v>
      </c>
      <c r="AD42" s="141">
        <v>1631582</v>
      </c>
    </row>
    <row r="43" spans="1:30" s="104" customFormat="1" ht="12" customHeight="1">
      <c r="A43" s="144" t="s">
        <v>271</v>
      </c>
      <c r="B43" s="133">
        <v>131541</v>
      </c>
      <c r="C43" s="133">
        <v>150659</v>
      </c>
      <c r="D43" s="133">
        <v>170777</v>
      </c>
      <c r="E43" s="133">
        <v>189936</v>
      </c>
      <c r="F43" s="133">
        <v>222992</v>
      </c>
      <c r="G43" s="133">
        <v>252717</v>
      </c>
      <c r="H43" s="133">
        <v>282419</v>
      </c>
      <c r="I43" s="133">
        <v>284348</v>
      </c>
      <c r="J43" s="133">
        <v>235877</v>
      </c>
      <c r="K43" s="133">
        <v>238296</v>
      </c>
      <c r="L43" s="133">
        <v>248646</v>
      </c>
      <c r="M43" s="133">
        <v>279735</v>
      </c>
      <c r="N43" s="133">
        <v>312939</v>
      </c>
      <c r="O43" s="133">
        <v>353985</v>
      </c>
      <c r="P43" s="133">
        <v>408161</v>
      </c>
      <c r="Q43" s="133">
        <v>437098</v>
      </c>
      <c r="R43" s="133">
        <v>465946</v>
      </c>
      <c r="S43" s="133">
        <v>498800</v>
      </c>
      <c r="T43" s="133">
        <v>540577</v>
      </c>
      <c r="U43" s="133">
        <v>555407</v>
      </c>
      <c r="V43" s="133">
        <v>582883</v>
      </c>
      <c r="W43" s="133">
        <v>653702</v>
      </c>
      <c r="X43" s="133">
        <v>735174</v>
      </c>
      <c r="Y43" s="133">
        <v>814046</v>
      </c>
      <c r="Z43" s="133">
        <v>890257</v>
      </c>
      <c r="AA43" s="133">
        <v>968321</v>
      </c>
      <c r="AB43" s="133">
        <v>1025702</v>
      </c>
      <c r="AC43" s="133">
        <v>1084714</v>
      </c>
      <c r="AD43" s="133">
        <v>1152769</v>
      </c>
    </row>
    <row r="44" spans="1:30" ht="12" customHeight="1">
      <c r="A44" s="140" t="s">
        <v>289</v>
      </c>
      <c r="B44" s="141">
        <v>26442</v>
      </c>
      <c r="C44" s="141">
        <v>30370</v>
      </c>
      <c r="D44" s="141">
        <v>32479</v>
      </c>
      <c r="E44" s="141">
        <v>32768</v>
      </c>
      <c r="F44" s="141">
        <v>38641</v>
      </c>
      <c r="G44" s="141">
        <v>43903</v>
      </c>
      <c r="H44" s="141">
        <v>43339</v>
      </c>
      <c r="I44" s="141">
        <v>42664</v>
      </c>
      <c r="J44" s="141">
        <v>28489</v>
      </c>
      <c r="K44" s="141">
        <v>33448</v>
      </c>
      <c r="L44" s="141">
        <v>36294</v>
      </c>
      <c r="M44" s="141">
        <v>38977</v>
      </c>
      <c r="N44" s="141">
        <v>44020</v>
      </c>
      <c r="O44" s="141">
        <v>49733</v>
      </c>
      <c r="P44" s="141">
        <v>60127</v>
      </c>
      <c r="Q44" s="141">
        <v>60071</v>
      </c>
      <c r="R44" s="141">
        <v>62084</v>
      </c>
      <c r="S44" s="141">
        <v>71527</v>
      </c>
      <c r="T44" s="141">
        <v>78452</v>
      </c>
      <c r="U44" s="141">
        <v>80802</v>
      </c>
      <c r="V44" s="141">
        <v>90759</v>
      </c>
      <c r="W44" s="141">
        <v>115616</v>
      </c>
      <c r="X44" s="141">
        <v>123157</v>
      </c>
      <c r="Y44" s="141">
        <v>130220</v>
      </c>
      <c r="Z44" s="141">
        <v>134886</v>
      </c>
      <c r="AA44" s="141">
        <v>154960</v>
      </c>
      <c r="AB44" s="141">
        <v>173172</v>
      </c>
      <c r="AC44" s="141">
        <v>192099</v>
      </c>
      <c r="AD44" s="141">
        <v>209406</v>
      </c>
    </row>
    <row r="45" spans="1:30" ht="12" customHeight="1">
      <c r="A45" s="140" t="s">
        <v>287</v>
      </c>
      <c r="B45" s="141">
        <v>1287</v>
      </c>
      <c r="C45" s="141">
        <v>1522</v>
      </c>
      <c r="D45" s="141">
        <v>1676</v>
      </c>
      <c r="E45" s="141">
        <v>1798</v>
      </c>
      <c r="F45" s="141">
        <v>1878</v>
      </c>
      <c r="G45" s="141">
        <v>2551</v>
      </c>
      <c r="H45" s="141">
        <v>2772</v>
      </c>
      <c r="I45" s="141">
        <v>3645</v>
      </c>
      <c r="J45" s="141">
        <v>4010</v>
      </c>
      <c r="K45" s="141">
        <v>4841</v>
      </c>
      <c r="L45" s="141">
        <v>6196</v>
      </c>
      <c r="M45" s="141">
        <v>8068</v>
      </c>
      <c r="N45" s="141">
        <v>6306</v>
      </c>
      <c r="O45" s="141">
        <v>7121</v>
      </c>
      <c r="P45" s="141">
        <v>9170</v>
      </c>
      <c r="Q45" s="141">
        <v>10832</v>
      </c>
      <c r="R45" s="141">
        <v>12002</v>
      </c>
      <c r="S45" s="141">
        <v>13560</v>
      </c>
      <c r="T45" s="141">
        <v>16037</v>
      </c>
      <c r="U45" s="141">
        <v>18274</v>
      </c>
      <c r="V45" s="141">
        <v>19557</v>
      </c>
      <c r="W45" s="141">
        <v>26231</v>
      </c>
      <c r="X45" s="141">
        <v>31070</v>
      </c>
      <c r="Y45" s="141">
        <v>32762</v>
      </c>
      <c r="Z45" s="141">
        <v>47294</v>
      </c>
      <c r="AA45" s="141">
        <v>59976</v>
      </c>
      <c r="AB45" s="141">
        <v>65149</v>
      </c>
      <c r="AC45" s="141">
        <v>66305</v>
      </c>
      <c r="AD45" s="141">
        <v>71314</v>
      </c>
    </row>
    <row r="46" spans="1:30" ht="12" customHeight="1">
      <c r="A46" s="140" t="s">
        <v>286</v>
      </c>
      <c r="B46" s="141">
        <v>17544</v>
      </c>
      <c r="C46" s="141">
        <v>19919</v>
      </c>
      <c r="D46" s="141">
        <v>22376</v>
      </c>
      <c r="E46" s="141">
        <v>25065</v>
      </c>
      <c r="F46" s="141">
        <v>28314</v>
      </c>
      <c r="G46" s="141">
        <v>31435</v>
      </c>
      <c r="H46" s="141">
        <v>34447</v>
      </c>
      <c r="I46" s="141">
        <v>36595</v>
      </c>
      <c r="J46" s="141">
        <v>38637</v>
      </c>
      <c r="K46" s="141">
        <v>42093</v>
      </c>
      <c r="L46" s="141">
        <v>43740</v>
      </c>
      <c r="M46" s="141">
        <v>45168</v>
      </c>
      <c r="N46" s="141">
        <v>49527</v>
      </c>
      <c r="O46" s="141">
        <v>52790</v>
      </c>
      <c r="P46" s="141">
        <v>56641</v>
      </c>
      <c r="Q46" s="141">
        <v>62506</v>
      </c>
      <c r="R46" s="141">
        <v>69237</v>
      </c>
      <c r="S46" s="141">
        <v>73016</v>
      </c>
      <c r="T46" s="141">
        <v>78222</v>
      </c>
      <c r="U46" s="141">
        <v>80763</v>
      </c>
      <c r="V46" s="141">
        <v>84341</v>
      </c>
      <c r="W46" s="141">
        <v>92923</v>
      </c>
      <c r="X46" s="141">
        <v>100717</v>
      </c>
      <c r="Y46" s="141">
        <v>108698</v>
      </c>
      <c r="Z46" s="141">
        <v>119367</v>
      </c>
      <c r="AA46" s="141">
        <v>132333</v>
      </c>
      <c r="AB46" s="141">
        <v>136714</v>
      </c>
      <c r="AC46" s="141">
        <v>147033</v>
      </c>
      <c r="AD46" s="141">
        <v>150597</v>
      </c>
    </row>
    <row r="47" spans="1:30" ht="12" customHeight="1">
      <c r="A47" s="140" t="s">
        <v>288</v>
      </c>
      <c r="B47" s="141">
        <v>86268</v>
      </c>
      <c r="C47" s="141">
        <v>98848</v>
      </c>
      <c r="D47" s="141">
        <v>114246</v>
      </c>
      <c r="E47" s="141">
        <v>130305</v>
      </c>
      <c r="F47" s="141">
        <v>154159</v>
      </c>
      <c r="G47" s="141">
        <v>174828</v>
      </c>
      <c r="H47" s="141">
        <v>201861</v>
      </c>
      <c r="I47" s="141">
        <v>201444</v>
      </c>
      <c r="J47" s="141">
        <v>164741</v>
      </c>
      <c r="K47" s="141">
        <v>157914</v>
      </c>
      <c r="L47" s="141">
        <v>162416</v>
      </c>
      <c r="M47" s="141">
        <v>187522</v>
      </c>
      <c r="N47" s="141">
        <v>213086</v>
      </c>
      <c r="O47" s="141">
        <v>244341</v>
      </c>
      <c r="P47" s="141">
        <v>282223</v>
      </c>
      <c r="Q47" s="141">
        <v>303689</v>
      </c>
      <c r="R47" s="141">
        <v>322623</v>
      </c>
      <c r="S47" s="141">
        <v>340697</v>
      </c>
      <c r="T47" s="141">
        <v>367866</v>
      </c>
      <c r="U47" s="141">
        <v>375568</v>
      </c>
      <c r="V47" s="141">
        <v>388226</v>
      </c>
      <c r="W47" s="141">
        <v>418932</v>
      </c>
      <c r="X47" s="141">
        <v>480230</v>
      </c>
      <c r="Y47" s="141">
        <v>542366</v>
      </c>
      <c r="Z47" s="141">
        <v>588710</v>
      </c>
      <c r="AA47" s="141">
        <v>621052</v>
      </c>
      <c r="AB47" s="141">
        <v>650667</v>
      </c>
      <c r="AC47" s="141">
        <v>679277</v>
      </c>
      <c r="AD47" s="141">
        <v>721452</v>
      </c>
    </row>
    <row r="48" spans="1:30" ht="12" customHeight="1">
      <c r="A48" s="130" t="s">
        <v>276</v>
      </c>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spans="1:30" ht="12" customHeight="1">
      <c r="A49" s="130" t="s">
        <v>290</v>
      </c>
      <c r="B49" s="147">
        <v>31415</v>
      </c>
      <c r="C49" s="147">
        <v>32338</v>
      </c>
      <c r="D49" s="147">
        <v>34141</v>
      </c>
      <c r="E49" s="147">
        <v>35870</v>
      </c>
      <c r="F49" s="147">
        <v>37813</v>
      </c>
      <c r="G49" s="147">
        <v>39943</v>
      </c>
      <c r="H49" s="147">
        <v>42118</v>
      </c>
      <c r="I49" s="147">
        <v>44282</v>
      </c>
      <c r="J49" s="147">
        <v>46444</v>
      </c>
      <c r="K49" s="147">
        <v>48758</v>
      </c>
      <c r="L49" s="147">
        <v>52538</v>
      </c>
      <c r="M49" s="147">
        <v>56982</v>
      </c>
      <c r="N49" s="147">
        <v>57318</v>
      </c>
      <c r="O49" s="147">
        <v>59163</v>
      </c>
      <c r="P49" s="147">
        <v>62346</v>
      </c>
      <c r="Q49" s="147">
        <v>68056</v>
      </c>
      <c r="R49" s="147">
        <v>75856</v>
      </c>
      <c r="S49" s="147">
        <v>78657</v>
      </c>
      <c r="T49" s="147">
        <v>89811</v>
      </c>
      <c r="U49" s="147">
        <v>97343</v>
      </c>
      <c r="V49" s="147">
        <v>101575</v>
      </c>
      <c r="W49" s="147">
        <v>112359</v>
      </c>
      <c r="X49" s="147">
        <v>122135</v>
      </c>
      <c r="Y49" s="147">
        <v>132065</v>
      </c>
      <c r="Z49" s="147">
        <v>144252</v>
      </c>
      <c r="AA49" s="147">
        <v>144725</v>
      </c>
      <c r="AB49" s="147">
        <v>145949</v>
      </c>
      <c r="AC49" s="147">
        <v>149530</v>
      </c>
      <c r="AD49" s="147">
        <v>152837</v>
      </c>
    </row>
    <row r="50" spans="1:30" s="142" customFormat="1" ht="12" customHeight="1">
      <c r="A50" s="140" t="s">
        <v>287</v>
      </c>
      <c r="B50" s="141">
        <v>127</v>
      </c>
      <c r="C50" s="141">
        <v>131</v>
      </c>
      <c r="D50" s="141">
        <v>136</v>
      </c>
      <c r="E50" s="141">
        <v>141</v>
      </c>
      <c r="F50" s="141">
        <v>147</v>
      </c>
      <c r="G50" s="141">
        <v>153</v>
      </c>
      <c r="H50" s="141">
        <v>160</v>
      </c>
      <c r="I50" s="141">
        <v>167</v>
      </c>
      <c r="J50" s="141">
        <v>175</v>
      </c>
      <c r="K50" s="141">
        <v>184</v>
      </c>
      <c r="L50" s="141">
        <v>193</v>
      </c>
      <c r="M50" s="141">
        <v>215</v>
      </c>
      <c r="N50" s="141">
        <v>227</v>
      </c>
      <c r="O50" s="141">
        <v>241</v>
      </c>
      <c r="P50" s="141">
        <v>258</v>
      </c>
      <c r="Q50" s="141">
        <v>280</v>
      </c>
      <c r="R50" s="141">
        <v>307</v>
      </c>
      <c r="S50" s="141">
        <v>327</v>
      </c>
      <c r="T50" s="141">
        <v>375</v>
      </c>
      <c r="U50" s="141">
        <v>441</v>
      </c>
      <c r="V50" s="141">
        <v>521</v>
      </c>
      <c r="W50" s="141">
        <v>589</v>
      </c>
      <c r="X50" s="141">
        <v>794</v>
      </c>
      <c r="Y50" s="141">
        <v>961</v>
      </c>
      <c r="Z50" s="141">
        <v>1092</v>
      </c>
      <c r="AA50" s="141">
        <v>1115</v>
      </c>
      <c r="AB50" s="141">
        <v>1091</v>
      </c>
      <c r="AC50" s="141">
        <v>1017</v>
      </c>
      <c r="AD50" s="141">
        <v>974</v>
      </c>
    </row>
    <row r="51" spans="1:30" s="142" customFormat="1" ht="12" customHeight="1">
      <c r="A51" s="140" t="s">
        <v>286</v>
      </c>
      <c r="B51" s="141">
        <v>1977</v>
      </c>
      <c r="C51" s="141">
        <v>2040</v>
      </c>
      <c r="D51" s="141">
        <v>2229</v>
      </c>
      <c r="E51" s="141">
        <v>2395</v>
      </c>
      <c r="F51" s="141">
        <v>2590</v>
      </c>
      <c r="G51" s="141">
        <v>2853</v>
      </c>
      <c r="H51" s="141">
        <v>2999</v>
      </c>
      <c r="I51" s="141">
        <v>3387</v>
      </c>
      <c r="J51" s="141">
        <v>3494</v>
      </c>
      <c r="K51" s="141">
        <v>3686</v>
      </c>
      <c r="L51" s="141">
        <v>3890</v>
      </c>
      <c r="M51" s="141">
        <v>4128</v>
      </c>
      <c r="N51" s="141">
        <v>4958</v>
      </c>
      <c r="O51" s="141">
        <v>6315</v>
      </c>
      <c r="P51" s="141">
        <v>8323</v>
      </c>
      <c r="Q51" s="141">
        <v>11527</v>
      </c>
      <c r="R51" s="141">
        <v>16477</v>
      </c>
      <c r="S51" s="141">
        <v>15834</v>
      </c>
      <c r="T51" s="141">
        <v>16724</v>
      </c>
      <c r="U51" s="141">
        <v>18505</v>
      </c>
      <c r="V51" s="141">
        <v>20198</v>
      </c>
      <c r="W51" s="141">
        <v>21623</v>
      </c>
      <c r="X51" s="141">
        <v>21691</v>
      </c>
      <c r="Y51" s="141">
        <v>22851</v>
      </c>
      <c r="Z51" s="141">
        <v>24483</v>
      </c>
      <c r="AA51" s="141">
        <v>25808</v>
      </c>
      <c r="AB51" s="141">
        <v>25915</v>
      </c>
      <c r="AC51" s="141">
        <v>26644</v>
      </c>
      <c r="AD51" s="141">
        <v>27120</v>
      </c>
    </row>
    <row r="52" spans="1:30" ht="12" customHeight="1">
      <c r="A52" s="140" t="s">
        <v>288</v>
      </c>
      <c r="B52" s="141">
        <v>29311</v>
      </c>
      <c r="C52" s="141">
        <v>30167</v>
      </c>
      <c r="D52" s="141">
        <v>31776</v>
      </c>
      <c r="E52" s="141">
        <v>33334</v>
      </c>
      <c r="F52" s="141">
        <v>35076</v>
      </c>
      <c r="G52" s="141">
        <v>36937</v>
      </c>
      <c r="H52" s="141">
        <v>38959</v>
      </c>
      <c r="I52" s="141">
        <v>40728</v>
      </c>
      <c r="J52" s="141">
        <v>42775</v>
      </c>
      <c r="K52" s="141">
        <v>44888</v>
      </c>
      <c r="L52" s="141">
        <v>48455</v>
      </c>
      <c r="M52" s="141">
        <v>52639</v>
      </c>
      <c r="N52" s="141">
        <v>52133</v>
      </c>
      <c r="O52" s="141">
        <v>52607</v>
      </c>
      <c r="P52" s="141">
        <v>53765</v>
      </c>
      <c r="Q52" s="141">
        <v>56249</v>
      </c>
      <c r="R52" s="141">
        <v>59072</v>
      </c>
      <c r="S52" s="141">
        <v>62496</v>
      </c>
      <c r="T52" s="141">
        <v>72712</v>
      </c>
      <c r="U52" s="141">
        <v>78397</v>
      </c>
      <c r="V52" s="141">
        <v>80856</v>
      </c>
      <c r="W52" s="141">
        <v>90147</v>
      </c>
      <c r="X52" s="141">
        <v>99650</v>
      </c>
      <c r="Y52" s="141">
        <v>108253</v>
      </c>
      <c r="Z52" s="141">
        <v>118677</v>
      </c>
      <c r="AA52" s="141">
        <v>117802</v>
      </c>
      <c r="AB52" s="141">
        <v>118943</v>
      </c>
      <c r="AC52" s="141">
        <v>121869</v>
      </c>
      <c r="AD52" s="141">
        <v>124743</v>
      </c>
    </row>
    <row r="53" spans="1:30" ht="12" customHeight="1">
      <c r="A53" s="148" t="s">
        <v>279</v>
      </c>
      <c r="B53" s="149">
        <v>1274792</v>
      </c>
      <c r="C53" s="149">
        <v>1412429</v>
      </c>
      <c r="D53" s="149">
        <v>1585043</v>
      </c>
      <c r="E53" s="149">
        <v>1766197</v>
      </c>
      <c r="F53" s="149">
        <v>1982733</v>
      </c>
      <c r="G53" s="149">
        <v>2265418</v>
      </c>
      <c r="H53" s="149">
        <v>2522604</v>
      </c>
      <c r="I53" s="149">
        <v>2627342</v>
      </c>
      <c r="J53" s="149">
        <v>2599938</v>
      </c>
      <c r="K53" s="149">
        <v>2713051</v>
      </c>
      <c r="L53" s="149">
        <v>2924237</v>
      </c>
      <c r="M53" s="149">
        <v>3171561</v>
      </c>
      <c r="N53" s="149">
        <v>3407867</v>
      </c>
      <c r="O53" s="149">
        <v>3709483</v>
      </c>
      <c r="P53" s="149">
        <v>4104981</v>
      </c>
      <c r="Q53" s="149">
        <v>4466818</v>
      </c>
      <c r="R53" s="149">
        <v>4867897</v>
      </c>
      <c r="S53" s="149">
        <v>5119566</v>
      </c>
      <c r="T53" s="149">
        <v>5576064</v>
      </c>
      <c r="U53" s="149">
        <v>5503843</v>
      </c>
      <c r="V53" s="149">
        <v>6068773</v>
      </c>
      <c r="W53" s="149">
        <v>6588410</v>
      </c>
      <c r="X53" s="149">
        <v>7239519</v>
      </c>
      <c r="Y53" s="149">
        <v>7634325</v>
      </c>
      <c r="Z53" s="149">
        <v>7788107</v>
      </c>
      <c r="AA53" s="149">
        <v>8104973</v>
      </c>
      <c r="AB53" s="149">
        <v>8456975</v>
      </c>
      <c r="AC53" s="149">
        <v>8961843</v>
      </c>
      <c r="AD53" s="149">
        <v>9388723</v>
      </c>
    </row>
    <row r="54" spans="1:30" ht="12" customHeight="1">
      <c r="A54" s="150" t="s">
        <v>280</v>
      </c>
      <c r="B54" s="151">
        <v>34137</v>
      </c>
      <c r="C54" s="151">
        <v>37622</v>
      </c>
      <c r="D54" s="151">
        <v>46089</v>
      </c>
      <c r="E54" s="151">
        <v>56775</v>
      </c>
      <c r="F54" s="151">
        <v>75349</v>
      </c>
      <c r="G54" s="151">
        <v>78531</v>
      </c>
      <c r="H54" s="151">
        <v>80133</v>
      </c>
      <c r="I54" s="151">
        <v>75793</v>
      </c>
      <c r="J54" s="151">
        <v>58610</v>
      </c>
      <c r="K54" s="151">
        <v>74947</v>
      </c>
      <c r="L54" s="151">
        <v>89139</v>
      </c>
      <c r="M54" s="151">
        <v>104138</v>
      </c>
      <c r="N54" s="151">
        <v>113680</v>
      </c>
      <c r="O54" s="151">
        <v>99123</v>
      </c>
      <c r="P54" s="151">
        <v>148983</v>
      </c>
      <c r="Q54" s="151">
        <v>128767</v>
      </c>
      <c r="R54" s="151">
        <v>142444</v>
      </c>
      <c r="S54" s="151">
        <v>145165</v>
      </c>
      <c r="T54" s="151">
        <v>131650</v>
      </c>
      <c r="U54" s="151">
        <v>123538</v>
      </c>
      <c r="V54" s="151">
        <v>150591</v>
      </c>
      <c r="W54" s="151">
        <v>156957</v>
      </c>
      <c r="X54" s="151">
        <v>186322</v>
      </c>
      <c r="Y54" s="151">
        <v>188700</v>
      </c>
      <c r="Z54" s="151">
        <v>215003</v>
      </c>
      <c r="AA54" s="151">
        <v>239935</v>
      </c>
      <c r="AB54" s="151">
        <v>290023</v>
      </c>
      <c r="AC54" s="151">
        <v>321458</v>
      </c>
      <c r="AD54" s="151">
        <v>353053</v>
      </c>
    </row>
    <row r="55" spans="1:30" ht="12" customHeight="1">
      <c r="A55" s="152" t="s">
        <v>281</v>
      </c>
      <c r="B55" s="151">
        <v>100764</v>
      </c>
      <c r="C55" s="151">
        <v>104477</v>
      </c>
      <c r="D55" s="151">
        <v>115845</v>
      </c>
      <c r="E55" s="151">
        <v>127320</v>
      </c>
      <c r="F55" s="151">
        <v>134926</v>
      </c>
      <c r="G55" s="151">
        <v>180273</v>
      </c>
      <c r="H55" s="151">
        <v>204166</v>
      </c>
      <c r="I55" s="151">
        <v>206643</v>
      </c>
      <c r="J55" s="151">
        <v>229010</v>
      </c>
      <c r="K55" s="151">
        <v>240352</v>
      </c>
      <c r="L55" s="151">
        <v>268893</v>
      </c>
      <c r="M55" s="151">
        <v>282348</v>
      </c>
      <c r="N55" s="151">
        <v>310346</v>
      </c>
      <c r="O55" s="151">
        <v>294208</v>
      </c>
      <c r="P55" s="151">
        <v>368265</v>
      </c>
      <c r="Q55" s="151">
        <v>343703</v>
      </c>
      <c r="R55" s="151">
        <v>436091</v>
      </c>
      <c r="S55" s="151">
        <v>495280</v>
      </c>
      <c r="T55" s="151">
        <v>500970</v>
      </c>
      <c r="U55" s="151">
        <v>501939</v>
      </c>
      <c r="V55" s="151">
        <v>580152</v>
      </c>
      <c r="W55" s="151">
        <v>757123</v>
      </c>
      <c r="X55" s="151">
        <v>843281</v>
      </c>
      <c r="Y55" s="151">
        <v>1035821</v>
      </c>
      <c r="Z55" s="151">
        <v>1044473</v>
      </c>
      <c r="AA55" s="151">
        <v>1288103</v>
      </c>
      <c r="AB55" s="151">
        <v>1450311</v>
      </c>
      <c r="AC55" s="151">
        <v>1703558</v>
      </c>
      <c r="AD55" s="151">
        <v>1739056</v>
      </c>
    </row>
    <row r="56" spans="1:30" ht="12" customHeight="1">
      <c r="A56" s="148" t="s">
        <v>291</v>
      </c>
      <c r="B56" s="149">
        <v>1208165</v>
      </c>
      <c r="C56" s="149">
        <v>1345574</v>
      </c>
      <c r="D56" s="149">
        <v>1515287</v>
      </c>
      <c r="E56" s="149">
        <v>1695652</v>
      </c>
      <c r="F56" s="149">
        <v>1923156</v>
      </c>
      <c r="G56" s="149">
        <v>2163676</v>
      </c>
      <c r="H56" s="149">
        <v>2398571</v>
      </c>
      <c r="I56" s="149">
        <v>2496492</v>
      </c>
      <c r="J56" s="149">
        <v>2429538</v>
      </c>
      <c r="K56" s="149">
        <v>2547646</v>
      </c>
      <c r="L56" s="149">
        <v>2744483</v>
      </c>
      <c r="M56" s="149">
        <v>2993351</v>
      </c>
      <c r="N56" s="149">
        <v>3211201</v>
      </c>
      <c r="O56" s="149">
        <v>3514398</v>
      </c>
      <c r="P56" s="149">
        <v>3885699</v>
      </c>
      <c r="Q56" s="149">
        <v>4251882</v>
      </c>
      <c r="R56" s="149">
        <v>4574250</v>
      </c>
      <c r="S56" s="149">
        <v>4769451</v>
      </c>
      <c r="T56" s="149">
        <v>5206744</v>
      </c>
      <c r="U56" s="149">
        <v>5125442</v>
      </c>
      <c r="V56" s="149">
        <v>5639212</v>
      </c>
      <c r="W56" s="149">
        <v>5988244</v>
      </c>
      <c r="X56" s="149">
        <v>6582560</v>
      </c>
      <c r="Y56" s="149">
        <v>6787204</v>
      </c>
      <c r="Z56" s="149">
        <v>6958637</v>
      </c>
      <c r="AA56" s="149">
        <v>7056805</v>
      </c>
      <c r="AB56" s="149">
        <v>7296687</v>
      </c>
      <c r="AC56" s="149">
        <v>7579743</v>
      </c>
      <c r="AD56" s="149">
        <v>8002720</v>
      </c>
    </row>
    <row r="57" spans="1:30" ht="12" customHeight="1">
      <c r="A57" s="140" t="s">
        <v>289</v>
      </c>
      <c r="B57" s="141">
        <v>133548</v>
      </c>
      <c r="C57" s="141">
        <v>143416</v>
      </c>
      <c r="D57" s="141">
        <v>161408</v>
      </c>
      <c r="E57" s="141">
        <v>192553</v>
      </c>
      <c r="F57" s="141">
        <v>225648</v>
      </c>
      <c r="G57" s="141">
        <v>256830</v>
      </c>
      <c r="H57" s="141">
        <v>265866</v>
      </c>
      <c r="I57" s="141">
        <v>206972</v>
      </c>
      <c r="J57" s="141">
        <v>127774</v>
      </c>
      <c r="K57" s="141">
        <v>151391</v>
      </c>
      <c r="L57" s="141">
        <v>181146</v>
      </c>
      <c r="M57" s="141">
        <v>211915</v>
      </c>
      <c r="N57" s="141">
        <v>271287</v>
      </c>
      <c r="O57" s="141">
        <v>333130</v>
      </c>
      <c r="P57" s="141">
        <v>389856</v>
      </c>
      <c r="Q57" s="141">
        <v>389110</v>
      </c>
      <c r="R57" s="141">
        <v>395034</v>
      </c>
      <c r="S57" s="141">
        <v>388472</v>
      </c>
      <c r="T57" s="141">
        <v>430309</v>
      </c>
      <c r="U57" s="141">
        <v>404708</v>
      </c>
      <c r="V57" s="141">
        <v>512918</v>
      </c>
      <c r="W57" s="141">
        <v>575615</v>
      </c>
      <c r="X57" s="141">
        <v>771169</v>
      </c>
      <c r="Y57" s="141">
        <v>775291</v>
      </c>
      <c r="Z57" s="141">
        <v>630408</v>
      </c>
      <c r="AA57" s="141">
        <v>610904</v>
      </c>
      <c r="AB57" s="141">
        <v>634005</v>
      </c>
      <c r="AC57" s="141">
        <v>719961</v>
      </c>
      <c r="AD57" s="141">
        <v>789704</v>
      </c>
    </row>
    <row r="58" spans="1:30" ht="12" customHeight="1">
      <c r="A58" s="140" t="s">
        <v>287</v>
      </c>
      <c r="B58" s="141">
        <v>132276</v>
      </c>
      <c r="C58" s="141">
        <v>137101</v>
      </c>
      <c r="D58" s="141">
        <v>159255</v>
      </c>
      <c r="E58" s="141">
        <v>184310</v>
      </c>
      <c r="F58" s="141">
        <v>209387</v>
      </c>
      <c r="G58" s="141">
        <v>244289</v>
      </c>
      <c r="H58" s="141">
        <v>266792</v>
      </c>
      <c r="I58" s="141">
        <v>272749</v>
      </c>
      <c r="J58" s="141">
        <v>268882</v>
      </c>
      <c r="K58" s="141">
        <v>290638</v>
      </c>
      <c r="L58" s="141">
        <v>312281</v>
      </c>
      <c r="M58" s="141">
        <v>338295</v>
      </c>
      <c r="N58" s="141">
        <v>348482</v>
      </c>
      <c r="O58" s="141">
        <v>368062</v>
      </c>
      <c r="P58" s="141">
        <v>394923</v>
      </c>
      <c r="Q58" s="141">
        <v>442287</v>
      </c>
      <c r="R58" s="141">
        <v>479936</v>
      </c>
      <c r="S58" s="141">
        <v>491413</v>
      </c>
      <c r="T58" s="141">
        <v>522415</v>
      </c>
      <c r="U58" s="141">
        <v>492383</v>
      </c>
      <c r="V58" s="141">
        <v>525661</v>
      </c>
      <c r="W58" s="141">
        <v>562414</v>
      </c>
      <c r="X58" s="141">
        <v>595692</v>
      </c>
      <c r="Y58" s="141">
        <v>592540</v>
      </c>
      <c r="Z58" s="141">
        <v>614152</v>
      </c>
      <c r="AA58" s="141">
        <v>650648</v>
      </c>
      <c r="AB58" s="141">
        <v>668775</v>
      </c>
      <c r="AC58" s="141">
        <v>685590</v>
      </c>
      <c r="AD58" s="141">
        <v>716347</v>
      </c>
    </row>
    <row r="59" spans="1:30" ht="12" customHeight="1">
      <c r="A59" s="140" t="s">
        <v>286</v>
      </c>
      <c r="B59" s="141">
        <v>454363</v>
      </c>
      <c r="C59" s="141">
        <v>507864</v>
      </c>
      <c r="D59" s="141">
        <v>561402</v>
      </c>
      <c r="E59" s="141">
        <v>602294</v>
      </c>
      <c r="F59" s="141">
        <v>667098</v>
      </c>
      <c r="G59" s="141">
        <v>768908</v>
      </c>
      <c r="H59" s="141">
        <v>867657</v>
      </c>
      <c r="I59" s="141">
        <v>969093</v>
      </c>
      <c r="J59" s="141">
        <v>1043848</v>
      </c>
      <c r="K59" s="141">
        <v>1034384</v>
      </c>
      <c r="L59" s="141">
        <v>1105562</v>
      </c>
      <c r="M59" s="141">
        <v>1205028</v>
      </c>
      <c r="N59" s="141">
        <v>1282334</v>
      </c>
      <c r="O59" s="141">
        <v>1415919</v>
      </c>
      <c r="P59" s="141">
        <v>1559602</v>
      </c>
      <c r="Q59" s="141">
        <v>1763067</v>
      </c>
      <c r="R59" s="141">
        <v>1950549</v>
      </c>
      <c r="S59" s="141">
        <v>2071678</v>
      </c>
      <c r="T59" s="141">
        <v>2322291</v>
      </c>
      <c r="U59" s="141">
        <v>2313292</v>
      </c>
      <c r="V59" s="141">
        <v>2567782</v>
      </c>
      <c r="W59" s="141">
        <v>2763736</v>
      </c>
      <c r="X59" s="141">
        <v>2948805</v>
      </c>
      <c r="Y59" s="141">
        <v>3075239</v>
      </c>
      <c r="Z59" s="141">
        <v>3195465</v>
      </c>
      <c r="AA59" s="141">
        <v>3221614</v>
      </c>
      <c r="AB59" s="141">
        <v>3320642</v>
      </c>
      <c r="AC59" s="141">
        <v>3412530</v>
      </c>
      <c r="AD59" s="141">
        <v>3502280</v>
      </c>
    </row>
    <row r="60" spans="1:30" ht="12" customHeight="1">
      <c r="A60" s="165" t="s">
        <v>288</v>
      </c>
      <c r="B60" s="166">
        <v>487978</v>
      </c>
      <c r="C60" s="166">
        <v>557193</v>
      </c>
      <c r="D60" s="166">
        <v>633222</v>
      </c>
      <c r="E60" s="166">
        <v>716495</v>
      </c>
      <c r="F60" s="166">
        <v>821023</v>
      </c>
      <c r="G60" s="166">
        <v>893649</v>
      </c>
      <c r="H60" s="166">
        <v>998256</v>
      </c>
      <c r="I60" s="166">
        <v>1047678</v>
      </c>
      <c r="J60" s="166">
        <v>989034</v>
      </c>
      <c r="K60" s="166">
        <v>1071233</v>
      </c>
      <c r="L60" s="166">
        <v>1145494</v>
      </c>
      <c r="M60" s="166">
        <v>1238113</v>
      </c>
      <c r="N60" s="166">
        <v>1309098</v>
      </c>
      <c r="O60" s="166">
        <v>1397287</v>
      </c>
      <c r="P60" s="166">
        <v>1541318</v>
      </c>
      <c r="Q60" s="166">
        <v>1657418</v>
      </c>
      <c r="R60" s="166">
        <v>1748731</v>
      </c>
      <c r="S60" s="166">
        <v>1817888</v>
      </c>
      <c r="T60" s="166">
        <v>1931729</v>
      </c>
      <c r="U60" s="166">
        <v>1915059</v>
      </c>
      <c r="V60" s="166">
        <v>2032851</v>
      </c>
      <c r="W60" s="166">
        <v>2086479</v>
      </c>
      <c r="X60" s="166">
        <v>2266894</v>
      </c>
      <c r="Y60" s="166">
        <v>2344134</v>
      </c>
      <c r="Z60" s="166">
        <v>2518612</v>
      </c>
      <c r="AA60" s="166">
        <v>2573639</v>
      </c>
      <c r="AB60" s="166">
        <v>2673265</v>
      </c>
      <c r="AC60" s="166">
        <v>2761662</v>
      </c>
      <c r="AD60" s="166">
        <v>2994389</v>
      </c>
    </row>
    <row r="61" spans="1:30" ht="12" customHeight="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spans="1:30" ht="12"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row>
  </sheetData>
  <printOptions horizontalCentered="1"/>
  <pageMargins left="0.39370078740157483" right="0.27559055118110237" top="0.74803149606299213" bottom="0.74803149606299213" header="0.31496062992125984" footer="0.31496062992125984"/>
  <pageSetup paperSize="9" scale="85" firstPageNumber="125" orientation="portrait" useFirstPageNumber="1" r:id="rId1"/>
  <headerFooter>
    <oddHeader>&amp;C&amp;"Arial Narrow,Regular"&amp;P</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8"/>
  <sheetViews>
    <sheetView view="pageBreakPreview" zoomScaleNormal="100" zoomScaleSheetLayoutView="100" workbookViewId="0">
      <pane xSplit="1" ySplit="4" topLeftCell="I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35.875" style="35" customWidth="1"/>
    <col min="2" max="22" width="7" style="35" hidden="1" customWidth="1"/>
    <col min="23" max="30" width="7" style="35" customWidth="1"/>
    <col min="31" max="16384" width="7.75" style="35"/>
  </cols>
  <sheetData>
    <row r="1" spans="1:30" ht="12" customHeight="1">
      <c r="A1" s="34" t="s">
        <v>292</v>
      </c>
    </row>
    <row r="2" spans="1:30" ht="12" customHeight="1">
      <c r="A2" s="34" t="s">
        <v>32</v>
      </c>
    </row>
    <row r="3" spans="1:30" ht="12" customHeight="1">
      <c r="A3" s="35" t="s">
        <v>2</v>
      </c>
      <c r="O3" s="38"/>
      <c r="P3" s="38"/>
      <c r="V3" s="129"/>
      <c r="AC3" s="28"/>
      <c r="AD3" s="28" t="s">
        <v>3</v>
      </c>
    </row>
    <row r="4" spans="1:30"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0" ht="12" customHeight="1">
      <c r="A5" s="130" t="s">
        <v>232</v>
      </c>
      <c r="B5" s="131">
        <v>1890396</v>
      </c>
      <c r="C5" s="131">
        <v>1982547</v>
      </c>
      <c r="D5" s="131">
        <v>2172020</v>
      </c>
      <c r="E5" s="131">
        <v>2358438</v>
      </c>
      <c r="F5" s="131">
        <v>2518319</v>
      </c>
      <c r="G5" s="131">
        <v>2770380</v>
      </c>
      <c r="H5" s="131">
        <v>2935459</v>
      </c>
      <c r="I5" s="131">
        <v>2910837</v>
      </c>
      <c r="J5" s="131">
        <v>2667535</v>
      </c>
      <c r="K5" s="131">
        <v>2770380</v>
      </c>
      <c r="L5" s="131">
        <v>2964892</v>
      </c>
      <c r="M5" s="131">
        <v>3144848</v>
      </c>
      <c r="N5" s="131">
        <v>3350549</v>
      </c>
      <c r="O5" s="131">
        <v>3579539</v>
      </c>
      <c r="P5" s="131">
        <v>3845312</v>
      </c>
      <c r="Q5" s="131">
        <v>4006426</v>
      </c>
      <c r="R5" s="131">
        <v>4173475</v>
      </c>
      <c r="S5" s="131">
        <v>4263488</v>
      </c>
      <c r="T5" s="131">
        <v>4387724</v>
      </c>
      <c r="U5" s="131">
        <v>4314518</v>
      </c>
      <c r="V5" s="131">
        <v>4590631</v>
      </c>
      <c r="W5" s="131">
        <v>4787151</v>
      </c>
      <c r="X5" s="131">
        <v>5141167</v>
      </c>
      <c r="Y5" s="131">
        <v>5308082</v>
      </c>
      <c r="Z5" s="131">
        <v>5306409</v>
      </c>
      <c r="AA5" s="131">
        <v>5574363</v>
      </c>
      <c r="AB5" s="131">
        <v>5790263</v>
      </c>
      <c r="AC5" s="131">
        <v>6096121</v>
      </c>
      <c r="AD5" s="131">
        <v>6332611</v>
      </c>
    </row>
    <row r="6" spans="1:30" ht="12" customHeight="1">
      <c r="A6" s="132" t="s">
        <v>233</v>
      </c>
      <c r="B6" s="133">
        <v>437752</v>
      </c>
      <c r="C6" s="133">
        <v>452095</v>
      </c>
      <c r="D6" s="133">
        <v>479262</v>
      </c>
      <c r="E6" s="133">
        <v>504018</v>
      </c>
      <c r="F6" s="133">
        <v>533891</v>
      </c>
      <c r="G6" s="133">
        <v>564652</v>
      </c>
      <c r="H6" s="133">
        <v>588370</v>
      </c>
      <c r="I6" s="133">
        <v>613785</v>
      </c>
      <c r="J6" s="133">
        <v>593118</v>
      </c>
      <c r="K6" s="133">
        <v>616713</v>
      </c>
      <c r="L6" s="133">
        <v>646839</v>
      </c>
      <c r="M6" s="133">
        <v>677523</v>
      </c>
      <c r="N6" s="133">
        <v>723926</v>
      </c>
      <c r="O6" s="133">
        <v>769221</v>
      </c>
      <c r="P6" s="133">
        <v>801652</v>
      </c>
      <c r="Q6" s="133">
        <v>838753</v>
      </c>
      <c r="R6" s="133">
        <v>862207</v>
      </c>
      <c r="S6" s="133">
        <v>862463</v>
      </c>
      <c r="T6" s="133">
        <v>882644</v>
      </c>
      <c r="U6" s="133">
        <v>877971</v>
      </c>
      <c r="V6" s="133">
        <v>893064</v>
      </c>
      <c r="W6" s="133">
        <v>900363</v>
      </c>
      <c r="X6" s="133">
        <v>904120</v>
      </c>
      <c r="Y6" s="133">
        <v>895137</v>
      </c>
      <c r="Z6" s="133">
        <v>902910</v>
      </c>
      <c r="AA6" s="133">
        <v>922877</v>
      </c>
      <c r="AB6" s="133">
        <v>942830</v>
      </c>
      <c r="AC6" s="133">
        <v>964756</v>
      </c>
      <c r="AD6" s="133">
        <v>985376</v>
      </c>
    </row>
    <row r="7" spans="1:30" ht="12" customHeight="1">
      <c r="A7" s="140" t="s">
        <v>286</v>
      </c>
      <c r="B7" s="141">
        <v>437751</v>
      </c>
      <c r="C7" s="141">
        <v>452094</v>
      </c>
      <c r="D7" s="141">
        <v>479261</v>
      </c>
      <c r="E7" s="141">
        <v>504018</v>
      </c>
      <c r="F7" s="141">
        <v>533891</v>
      </c>
      <c r="G7" s="141">
        <v>564652</v>
      </c>
      <c r="H7" s="141">
        <v>588370</v>
      </c>
      <c r="I7" s="141">
        <v>613785</v>
      </c>
      <c r="J7" s="141">
        <v>593118</v>
      </c>
      <c r="K7" s="141">
        <v>616713</v>
      </c>
      <c r="L7" s="141">
        <v>646839</v>
      </c>
      <c r="M7" s="141">
        <v>677523</v>
      </c>
      <c r="N7" s="141">
        <v>723926</v>
      </c>
      <c r="O7" s="141">
        <v>769221</v>
      </c>
      <c r="P7" s="141">
        <v>801652</v>
      </c>
      <c r="Q7" s="141">
        <v>838753</v>
      </c>
      <c r="R7" s="141">
        <v>862207</v>
      </c>
      <c r="S7" s="141">
        <v>862463</v>
      </c>
      <c r="T7" s="141">
        <v>882644</v>
      </c>
      <c r="U7" s="141">
        <v>877971</v>
      </c>
      <c r="V7" s="141">
        <v>893064</v>
      </c>
      <c r="W7" s="141">
        <v>900363</v>
      </c>
      <c r="X7" s="141">
        <v>904120</v>
      </c>
      <c r="Y7" s="141">
        <v>895137</v>
      </c>
      <c r="Z7" s="141">
        <v>902910</v>
      </c>
      <c r="AA7" s="141">
        <v>922877</v>
      </c>
      <c r="AB7" s="141">
        <v>942830</v>
      </c>
      <c r="AC7" s="141">
        <v>964756</v>
      </c>
      <c r="AD7" s="141">
        <v>985376</v>
      </c>
    </row>
    <row r="8" spans="1:30" ht="12" customHeight="1">
      <c r="A8" s="132" t="s">
        <v>245</v>
      </c>
      <c r="B8" s="133">
        <v>93495</v>
      </c>
      <c r="C8" s="133">
        <v>99820</v>
      </c>
      <c r="D8" s="133">
        <v>109008</v>
      </c>
      <c r="E8" s="133">
        <v>120443</v>
      </c>
      <c r="F8" s="133">
        <v>122798</v>
      </c>
      <c r="G8" s="133">
        <v>141865</v>
      </c>
      <c r="H8" s="133">
        <v>159865</v>
      </c>
      <c r="I8" s="133">
        <v>162585</v>
      </c>
      <c r="J8" s="133">
        <v>156924</v>
      </c>
      <c r="K8" s="133">
        <v>151088</v>
      </c>
      <c r="L8" s="133">
        <v>164226</v>
      </c>
      <c r="M8" s="133">
        <v>171890</v>
      </c>
      <c r="N8" s="133">
        <v>171973</v>
      </c>
      <c r="O8" s="133">
        <v>189869</v>
      </c>
      <c r="P8" s="133">
        <v>194343</v>
      </c>
      <c r="Q8" s="133">
        <v>214431</v>
      </c>
      <c r="R8" s="133">
        <v>217389</v>
      </c>
      <c r="S8" s="133">
        <v>225628</v>
      </c>
      <c r="T8" s="133">
        <v>233823</v>
      </c>
      <c r="U8" s="133">
        <v>209325</v>
      </c>
      <c r="V8" s="133">
        <v>210095</v>
      </c>
      <c r="W8" s="133">
        <v>208220</v>
      </c>
      <c r="X8" s="133">
        <v>214424</v>
      </c>
      <c r="Y8" s="133">
        <v>208513</v>
      </c>
      <c r="Z8" s="133">
        <v>204218</v>
      </c>
      <c r="AA8" s="133">
        <v>207397</v>
      </c>
      <c r="AB8" s="133">
        <v>200544</v>
      </c>
      <c r="AC8" s="133">
        <v>199362</v>
      </c>
      <c r="AD8" s="133">
        <v>195512</v>
      </c>
    </row>
    <row r="9" spans="1:30" ht="12" customHeight="1">
      <c r="A9" s="140" t="s">
        <v>286</v>
      </c>
      <c r="B9" s="141">
        <v>93495</v>
      </c>
      <c r="C9" s="141">
        <v>99820</v>
      </c>
      <c r="D9" s="141">
        <v>109008</v>
      </c>
      <c r="E9" s="141">
        <v>120443</v>
      </c>
      <c r="F9" s="141">
        <v>122798</v>
      </c>
      <c r="G9" s="141">
        <v>141865</v>
      </c>
      <c r="H9" s="141">
        <v>159865</v>
      </c>
      <c r="I9" s="141">
        <v>162585</v>
      </c>
      <c r="J9" s="141">
        <v>156924</v>
      </c>
      <c r="K9" s="141">
        <v>151087</v>
      </c>
      <c r="L9" s="141">
        <v>164225</v>
      </c>
      <c r="M9" s="141">
        <v>171890</v>
      </c>
      <c r="N9" s="141">
        <v>171973</v>
      </c>
      <c r="O9" s="141">
        <v>189869</v>
      </c>
      <c r="P9" s="141">
        <v>194343</v>
      </c>
      <c r="Q9" s="141">
        <v>214431</v>
      </c>
      <c r="R9" s="141">
        <v>217389</v>
      </c>
      <c r="S9" s="141">
        <v>225628</v>
      </c>
      <c r="T9" s="141">
        <v>233823</v>
      </c>
      <c r="U9" s="141">
        <v>209325</v>
      </c>
      <c r="V9" s="141">
        <v>210095</v>
      </c>
      <c r="W9" s="141">
        <v>208220</v>
      </c>
      <c r="X9" s="141">
        <v>214424</v>
      </c>
      <c r="Y9" s="141">
        <v>208513</v>
      </c>
      <c r="Z9" s="141">
        <v>204218</v>
      </c>
      <c r="AA9" s="141">
        <v>207397</v>
      </c>
      <c r="AB9" s="141">
        <v>200544</v>
      </c>
      <c r="AC9" s="141">
        <v>199362</v>
      </c>
      <c r="AD9" s="141">
        <v>195512</v>
      </c>
    </row>
    <row r="10" spans="1:30" ht="12" customHeight="1">
      <c r="A10" s="132" t="s">
        <v>248</v>
      </c>
      <c r="B10" s="133">
        <v>160028</v>
      </c>
      <c r="C10" s="133">
        <v>153751</v>
      </c>
      <c r="D10" s="133">
        <v>169537</v>
      </c>
      <c r="E10" s="133">
        <v>186875</v>
      </c>
      <c r="F10" s="133">
        <v>198997</v>
      </c>
      <c r="G10" s="133">
        <v>212169</v>
      </c>
      <c r="H10" s="133">
        <v>223068</v>
      </c>
      <c r="I10" s="133">
        <v>208914</v>
      </c>
      <c r="J10" s="133">
        <v>200979</v>
      </c>
      <c r="K10" s="133">
        <v>214610</v>
      </c>
      <c r="L10" s="133">
        <v>221806</v>
      </c>
      <c r="M10" s="133">
        <v>233290</v>
      </c>
      <c r="N10" s="133">
        <v>237638</v>
      </c>
      <c r="O10" s="133">
        <v>245887</v>
      </c>
      <c r="P10" s="133">
        <v>251552</v>
      </c>
      <c r="Q10" s="133">
        <v>269618</v>
      </c>
      <c r="R10" s="133">
        <v>287689</v>
      </c>
      <c r="S10" s="133">
        <v>296764</v>
      </c>
      <c r="T10" s="133">
        <v>303102</v>
      </c>
      <c r="U10" s="133">
        <v>288463</v>
      </c>
      <c r="V10" s="133">
        <v>291924</v>
      </c>
      <c r="W10" s="133">
        <v>301228</v>
      </c>
      <c r="X10" s="133">
        <v>300378</v>
      </c>
      <c r="Y10" s="133">
        <v>290835</v>
      </c>
      <c r="Z10" s="133">
        <v>284688</v>
      </c>
      <c r="AA10" s="133">
        <v>288308</v>
      </c>
      <c r="AB10" s="133">
        <v>295285</v>
      </c>
      <c r="AC10" s="133">
        <v>301711</v>
      </c>
      <c r="AD10" s="133">
        <v>305382</v>
      </c>
    </row>
    <row r="11" spans="1:30" ht="12" customHeight="1">
      <c r="A11" s="140" t="s">
        <v>287</v>
      </c>
      <c r="B11" s="141">
        <v>158514</v>
      </c>
      <c r="C11" s="141">
        <v>152304</v>
      </c>
      <c r="D11" s="141">
        <v>168117</v>
      </c>
      <c r="E11" s="141">
        <v>185444</v>
      </c>
      <c r="F11" s="141">
        <v>197579</v>
      </c>
      <c r="G11" s="141">
        <v>210734</v>
      </c>
      <c r="H11" s="141">
        <v>221591</v>
      </c>
      <c r="I11" s="141">
        <v>207337</v>
      </c>
      <c r="J11" s="141">
        <v>199432</v>
      </c>
      <c r="K11" s="141">
        <v>212947</v>
      </c>
      <c r="L11" s="141">
        <v>220000</v>
      </c>
      <c r="M11" s="141">
        <v>231481</v>
      </c>
      <c r="N11" s="141">
        <v>235709</v>
      </c>
      <c r="O11" s="141">
        <v>243683</v>
      </c>
      <c r="P11" s="141">
        <v>249031</v>
      </c>
      <c r="Q11" s="141">
        <v>266986</v>
      </c>
      <c r="R11" s="141">
        <v>284915</v>
      </c>
      <c r="S11" s="141">
        <v>293747</v>
      </c>
      <c r="T11" s="141">
        <v>300078</v>
      </c>
      <c r="U11" s="141">
        <v>285323</v>
      </c>
      <c r="V11" s="141">
        <v>288737</v>
      </c>
      <c r="W11" s="141">
        <v>297818</v>
      </c>
      <c r="X11" s="141">
        <v>296690</v>
      </c>
      <c r="Y11" s="141">
        <v>286829</v>
      </c>
      <c r="Z11" s="141">
        <v>280796</v>
      </c>
      <c r="AA11" s="141">
        <v>284164</v>
      </c>
      <c r="AB11" s="141">
        <v>291682</v>
      </c>
      <c r="AC11" s="141">
        <v>298086</v>
      </c>
      <c r="AD11" s="141">
        <v>301783</v>
      </c>
    </row>
    <row r="12" spans="1:30" ht="12" customHeight="1">
      <c r="A12" s="140" t="s">
        <v>288</v>
      </c>
      <c r="B12" s="141">
        <v>1470</v>
      </c>
      <c r="C12" s="141">
        <v>1406</v>
      </c>
      <c r="D12" s="141">
        <v>1396</v>
      </c>
      <c r="E12" s="141">
        <v>1422</v>
      </c>
      <c r="F12" s="141">
        <v>1420</v>
      </c>
      <c r="G12" s="141">
        <v>1445</v>
      </c>
      <c r="H12" s="141">
        <v>1490</v>
      </c>
      <c r="I12" s="141">
        <v>1578</v>
      </c>
      <c r="J12" s="141">
        <v>1548</v>
      </c>
      <c r="K12" s="141">
        <v>1665</v>
      </c>
      <c r="L12" s="141">
        <v>1807</v>
      </c>
      <c r="M12" s="141">
        <v>1810</v>
      </c>
      <c r="N12" s="141">
        <v>1929</v>
      </c>
      <c r="O12" s="141">
        <v>2204</v>
      </c>
      <c r="P12" s="141">
        <v>2521</v>
      </c>
      <c r="Q12" s="141">
        <v>2632</v>
      </c>
      <c r="R12" s="141">
        <v>2773</v>
      </c>
      <c r="S12" s="141">
        <v>3018</v>
      </c>
      <c r="T12" s="141">
        <v>3025</v>
      </c>
      <c r="U12" s="141">
        <v>3146</v>
      </c>
      <c r="V12" s="141">
        <v>3194</v>
      </c>
      <c r="W12" s="141">
        <v>3421</v>
      </c>
      <c r="X12" s="141">
        <v>3710</v>
      </c>
      <c r="Y12" s="141">
        <v>4056</v>
      </c>
      <c r="Z12" s="141">
        <v>3940</v>
      </c>
      <c r="AA12" s="141">
        <v>4212</v>
      </c>
      <c r="AB12" s="141">
        <v>3600</v>
      </c>
      <c r="AC12" s="141">
        <v>3615</v>
      </c>
      <c r="AD12" s="141">
        <v>3581</v>
      </c>
    </row>
    <row r="13" spans="1:30" ht="12" customHeight="1">
      <c r="A13" s="132" t="s">
        <v>251</v>
      </c>
      <c r="B13" s="133">
        <v>152656</v>
      </c>
      <c r="C13" s="133">
        <v>169427</v>
      </c>
      <c r="D13" s="133">
        <v>195734</v>
      </c>
      <c r="E13" s="133">
        <v>211387</v>
      </c>
      <c r="F13" s="133">
        <v>226408</v>
      </c>
      <c r="G13" s="133">
        <v>248171</v>
      </c>
      <c r="H13" s="133">
        <v>269024</v>
      </c>
      <c r="I13" s="133">
        <v>297932</v>
      </c>
      <c r="J13" s="133">
        <v>323731</v>
      </c>
      <c r="K13" s="133">
        <v>335646</v>
      </c>
      <c r="L13" s="133">
        <v>348669</v>
      </c>
      <c r="M13" s="133">
        <v>359383</v>
      </c>
      <c r="N13" s="133">
        <v>380007</v>
      </c>
      <c r="O13" s="133">
        <v>402297</v>
      </c>
      <c r="P13" s="133">
        <v>419408</v>
      </c>
      <c r="Q13" s="133">
        <v>436500</v>
      </c>
      <c r="R13" s="133">
        <v>452924</v>
      </c>
      <c r="S13" s="133">
        <v>477007</v>
      </c>
      <c r="T13" s="133">
        <v>477451</v>
      </c>
      <c r="U13" s="133">
        <v>479755</v>
      </c>
      <c r="V13" s="133">
        <v>508519</v>
      </c>
      <c r="W13" s="133">
        <v>522510</v>
      </c>
      <c r="X13" s="133">
        <v>564773</v>
      </c>
      <c r="Y13" s="133">
        <v>574489</v>
      </c>
      <c r="Z13" s="133">
        <v>595425</v>
      </c>
      <c r="AA13" s="133">
        <v>623709</v>
      </c>
      <c r="AB13" s="133">
        <v>650267</v>
      </c>
      <c r="AC13" s="133">
        <v>677513</v>
      </c>
      <c r="AD13" s="133">
        <v>699019</v>
      </c>
    </row>
    <row r="14" spans="1:30" ht="12" customHeight="1">
      <c r="A14" s="140" t="s">
        <v>286</v>
      </c>
      <c r="B14" s="141">
        <v>56395</v>
      </c>
      <c r="C14" s="141">
        <v>58920</v>
      </c>
      <c r="D14" s="141">
        <v>63111</v>
      </c>
      <c r="E14" s="141">
        <v>69915</v>
      </c>
      <c r="F14" s="141">
        <v>75117</v>
      </c>
      <c r="G14" s="141">
        <v>81185</v>
      </c>
      <c r="H14" s="141">
        <v>85538</v>
      </c>
      <c r="I14" s="141">
        <v>90610</v>
      </c>
      <c r="J14" s="141">
        <v>90808</v>
      </c>
      <c r="K14" s="141">
        <v>87316</v>
      </c>
      <c r="L14" s="141">
        <v>92853</v>
      </c>
      <c r="M14" s="141">
        <v>99813</v>
      </c>
      <c r="N14" s="141">
        <v>102933</v>
      </c>
      <c r="O14" s="141">
        <v>108376</v>
      </c>
      <c r="P14" s="141">
        <v>113579</v>
      </c>
      <c r="Q14" s="141">
        <v>118699</v>
      </c>
      <c r="R14" s="141">
        <v>124126</v>
      </c>
      <c r="S14" s="141">
        <v>129977</v>
      </c>
      <c r="T14" s="141">
        <v>122482</v>
      </c>
      <c r="U14" s="141">
        <v>122515</v>
      </c>
      <c r="V14" s="141">
        <v>141747</v>
      </c>
      <c r="W14" s="141">
        <v>145509</v>
      </c>
      <c r="X14" s="141">
        <v>168988</v>
      </c>
      <c r="Y14" s="141">
        <v>171728</v>
      </c>
      <c r="Z14" s="141">
        <v>176055</v>
      </c>
      <c r="AA14" s="141">
        <v>186325</v>
      </c>
      <c r="AB14" s="141">
        <v>194248</v>
      </c>
      <c r="AC14" s="141">
        <v>197072</v>
      </c>
      <c r="AD14" s="141">
        <v>200297</v>
      </c>
    </row>
    <row r="15" spans="1:30" ht="12" customHeight="1">
      <c r="A15" s="140" t="s">
        <v>288</v>
      </c>
      <c r="B15" s="141">
        <v>99595</v>
      </c>
      <c r="C15" s="141">
        <v>113195</v>
      </c>
      <c r="D15" s="141">
        <v>134368</v>
      </c>
      <c r="E15" s="141">
        <v>143805</v>
      </c>
      <c r="F15" s="141">
        <v>153843</v>
      </c>
      <c r="G15" s="141">
        <v>169499</v>
      </c>
      <c r="H15" s="141">
        <v>185642</v>
      </c>
      <c r="I15" s="141">
        <v>208734</v>
      </c>
      <c r="J15" s="141">
        <v>233002</v>
      </c>
      <c r="K15" s="141">
        <v>247664</v>
      </c>
      <c r="L15" s="141">
        <v>255452</v>
      </c>
      <c r="M15" s="141">
        <v>259629</v>
      </c>
      <c r="N15" s="141">
        <v>277074</v>
      </c>
      <c r="O15" s="141">
        <v>293921</v>
      </c>
      <c r="P15" s="141">
        <v>305812</v>
      </c>
      <c r="Q15" s="141">
        <v>317741</v>
      </c>
      <c r="R15" s="141">
        <v>328633</v>
      </c>
      <c r="S15" s="141">
        <v>346993</v>
      </c>
      <c r="T15" s="141">
        <v>356201</v>
      </c>
      <c r="U15" s="141">
        <v>358597</v>
      </c>
      <c r="V15" s="141">
        <v>365101</v>
      </c>
      <c r="W15" s="141">
        <v>375318</v>
      </c>
      <c r="X15" s="141">
        <v>391220</v>
      </c>
      <c r="Y15" s="141">
        <v>398168</v>
      </c>
      <c r="Z15" s="141">
        <v>415341</v>
      </c>
      <c r="AA15" s="141">
        <v>432296</v>
      </c>
      <c r="AB15" s="141">
        <v>450719</v>
      </c>
      <c r="AC15" s="141">
        <v>476559</v>
      </c>
      <c r="AD15" s="141">
        <v>495609</v>
      </c>
    </row>
    <row r="16" spans="1:30" ht="12" customHeight="1">
      <c r="A16" s="132" t="s">
        <v>254</v>
      </c>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spans="1:30" ht="12" customHeight="1">
      <c r="A17" s="132" t="s">
        <v>255</v>
      </c>
      <c r="B17" s="133">
        <v>110913</v>
      </c>
      <c r="C17" s="133">
        <v>121409</v>
      </c>
      <c r="D17" s="133">
        <v>128023</v>
      </c>
      <c r="E17" s="133">
        <v>134187</v>
      </c>
      <c r="F17" s="133">
        <v>141021</v>
      </c>
      <c r="G17" s="133">
        <v>150871</v>
      </c>
      <c r="H17" s="133">
        <v>154164</v>
      </c>
      <c r="I17" s="133">
        <v>143235</v>
      </c>
      <c r="J17" s="133">
        <v>127521</v>
      </c>
      <c r="K17" s="133">
        <v>128321</v>
      </c>
      <c r="L17" s="133">
        <v>138430</v>
      </c>
      <c r="M17" s="133">
        <v>148637</v>
      </c>
      <c r="N17" s="133">
        <v>155261</v>
      </c>
      <c r="O17" s="133">
        <v>169097</v>
      </c>
      <c r="P17" s="133">
        <v>184256</v>
      </c>
      <c r="Q17" s="133">
        <v>195010</v>
      </c>
      <c r="R17" s="133">
        <v>208252</v>
      </c>
      <c r="S17" s="133">
        <v>220620</v>
      </c>
      <c r="T17" s="133">
        <v>234898</v>
      </c>
      <c r="U17" s="133">
        <v>221763</v>
      </c>
      <c r="V17" s="133">
        <v>248225</v>
      </c>
      <c r="W17" s="133">
        <v>269523</v>
      </c>
      <c r="X17" s="133">
        <v>288697</v>
      </c>
      <c r="Y17" s="133">
        <v>287094</v>
      </c>
      <c r="Z17" s="133">
        <v>292501</v>
      </c>
      <c r="AA17" s="133">
        <v>301948</v>
      </c>
      <c r="AB17" s="133">
        <v>303081</v>
      </c>
      <c r="AC17" s="133">
        <v>312366</v>
      </c>
      <c r="AD17" s="133">
        <v>328195</v>
      </c>
    </row>
    <row r="18" spans="1:30" ht="12" customHeight="1">
      <c r="A18" s="140" t="s">
        <v>289</v>
      </c>
      <c r="B18" s="141">
        <v>38228</v>
      </c>
      <c r="C18" s="141">
        <v>44640</v>
      </c>
      <c r="D18" s="141">
        <v>44082</v>
      </c>
      <c r="E18" s="141">
        <v>46466</v>
      </c>
      <c r="F18" s="141">
        <v>47464</v>
      </c>
      <c r="G18" s="141">
        <v>46613</v>
      </c>
      <c r="H18" s="141">
        <v>49590</v>
      </c>
      <c r="I18" s="141">
        <v>36189</v>
      </c>
      <c r="J18" s="141">
        <v>25211</v>
      </c>
      <c r="K18" s="141">
        <v>21346</v>
      </c>
      <c r="L18" s="141">
        <v>23703</v>
      </c>
      <c r="M18" s="141">
        <v>29078</v>
      </c>
      <c r="N18" s="141">
        <v>30944</v>
      </c>
      <c r="O18" s="141">
        <v>34035</v>
      </c>
      <c r="P18" s="141">
        <v>36627</v>
      </c>
      <c r="Q18" s="141">
        <v>34746</v>
      </c>
      <c r="R18" s="141">
        <v>38336</v>
      </c>
      <c r="S18" s="141">
        <v>43877</v>
      </c>
      <c r="T18" s="141">
        <v>46754</v>
      </c>
      <c r="U18" s="141">
        <v>51207</v>
      </c>
      <c r="V18" s="141">
        <v>61046</v>
      </c>
      <c r="W18" s="141">
        <v>72478</v>
      </c>
      <c r="X18" s="141">
        <v>74789</v>
      </c>
      <c r="Y18" s="141">
        <v>75138</v>
      </c>
      <c r="Z18" s="141">
        <v>75288</v>
      </c>
      <c r="AA18" s="141">
        <v>76803</v>
      </c>
      <c r="AB18" s="141">
        <v>76537</v>
      </c>
      <c r="AC18" s="141">
        <v>77954</v>
      </c>
      <c r="AD18" s="141">
        <v>80614</v>
      </c>
    </row>
    <row r="19" spans="1:30" ht="12" customHeight="1">
      <c r="A19" s="140" t="s">
        <v>287</v>
      </c>
      <c r="B19" s="141">
        <v>40627</v>
      </c>
      <c r="C19" s="141">
        <v>42090</v>
      </c>
      <c r="D19" s="141">
        <v>47624</v>
      </c>
      <c r="E19" s="141">
        <v>49901</v>
      </c>
      <c r="F19" s="141">
        <v>53666</v>
      </c>
      <c r="G19" s="141">
        <v>63239</v>
      </c>
      <c r="H19" s="141">
        <v>61857</v>
      </c>
      <c r="I19" s="141">
        <v>62786</v>
      </c>
      <c r="J19" s="141">
        <v>56642</v>
      </c>
      <c r="K19" s="141">
        <v>58175</v>
      </c>
      <c r="L19" s="141">
        <v>65151</v>
      </c>
      <c r="M19" s="141">
        <v>68553</v>
      </c>
      <c r="N19" s="141">
        <v>73330</v>
      </c>
      <c r="O19" s="141">
        <v>80808</v>
      </c>
      <c r="P19" s="141">
        <v>92259</v>
      </c>
      <c r="Q19" s="141">
        <v>102130</v>
      </c>
      <c r="R19" s="141">
        <v>112292</v>
      </c>
      <c r="S19" s="141">
        <v>116151</v>
      </c>
      <c r="T19" s="141">
        <v>128832</v>
      </c>
      <c r="U19" s="141">
        <v>111349</v>
      </c>
      <c r="V19" s="141">
        <v>130354</v>
      </c>
      <c r="W19" s="141">
        <v>142339</v>
      </c>
      <c r="X19" s="141">
        <v>159125</v>
      </c>
      <c r="Y19" s="141">
        <v>157161</v>
      </c>
      <c r="Z19" s="141">
        <v>162366</v>
      </c>
      <c r="AA19" s="141">
        <v>168110</v>
      </c>
      <c r="AB19" s="141">
        <v>166707</v>
      </c>
      <c r="AC19" s="141">
        <v>172938</v>
      </c>
      <c r="AD19" s="141">
        <v>185592</v>
      </c>
    </row>
    <row r="20" spans="1:30" ht="12" customHeight="1">
      <c r="A20" s="140" t="s">
        <v>286</v>
      </c>
      <c r="B20" s="141">
        <v>9253</v>
      </c>
      <c r="C20" s="141">
        <v>10471</v>
      </c>
      <c r="D20" s="141">
        <v>11673</v>
      </c>
      <c r="E20" s="141">
        <v>12365</v>
      </c>
      <c r="F20" s="141">
        <v>13832</v>
      </c>
      <c r="G20" s="141">
        <v>15106</v>
      </c>
      <c r="H20" s="141">
        <v>16545</v>
      </c>
      <c r="I20" s="141">
        <v>18153</v>
      </c>
      <c r="J20" s="141">
        <v>19222</v>
      </c>
      <c r="K20" s="141">
        <v>21769</v>
      </c>
      <c r="L20" s="141">
        <v>21838</v>
      </c>
      <c r="M20" s="141">
        <v>22255</v>
      </c>
      <c r="N20" s="141">
        <v>24028</v>
      </c>
      <c r="O20" s="141">
        <v>25864</v>
      </c>
      <c r="P20" s="141">
        <v>26824</v>
      </c>
      <c r="Q20" s="141">
        <v>27940</v>
      </c>
      <c r="R20" s="141">
        <v>28029</v>
      </c>
      <c r="S20" s="141">
        <v>29393</v>
      </c>
      <c r="T20" s="141">
        <v>29960</v>
      </c>
      <c r="U20" s="141">
        <v>29720</v>
      </c>
      <c r="V20" s="141">
        <v>31231</v>
      </c>
      <c r="W20" s="141">
        <v>32068</v>
      </c>
      <c r="X20" s="141">
        <v>32674</v>
      </c>
      <c r="Y20" s="141">
        <v>34010</v>
      </c>
      <c r="Z20" s="141">
        <v>34938</v>
      </c>
      <c r="AA20" s="141">
        <v>36231</v>
      </c>
      <c r="AB20" s="141">
        <v>37988</v>
      </c>
      <c r="AC20" s="141">
        <v>39600</v>
      </c>
      <c r="AD20" s="141">
        <v>41081</v>
      </c>
    </row>
    <row r="21" spans="1:30" ht="12" customHeight="1">
      <c r="A21" s="140" t="s">
        <v>288</v>
      </c>
      <c r="B21" s="141">
        <v>24676</v>
      </c>
      <c r="C21" s="141">
        <v>25441</v>
      </c>
      <c r="D21" s="141">
        <v>25645</v>
      </c>
      <c r="E21" s="141">
        <v>26304</v>
      </c>
      <c r="F21" s="141">
        <v>26654</v>
      </c>
      <c r="G21" s="141">
        <v>26354</v>
      </c>
      <c r="H21" s="141">
        <v>26162</v>
      </c>
      <c r="I21" s="141">
        <v>26418</v>
      </c>
      <c r="J21" s="141">
        <v>26914</v>
      </c>
      <c r="K21" s="141">
        <v>27440</v>
      </c>
      <c r="L21" s="141">
        <v>27968</v>
      </c>
      <c r="M21" s="141">
        <v>28889</v>
      </c>
      <c r="N21" s="141">
        <v>26959</v>
      </c>
      <c r="O21" s="141">
        <v>28390</v>
      </c>
      <c r="P21" s="141">
        <v>28641</v>
      </c>
      <c r="Q21" s="141">
        <v>30336</v>
      </c>
      <c r="R21" s="141">
        <v>29888</v>
      </c>
      <c r="S21" s="141">
        <v>31606</v>
      </c>
      <c r="T21" s="141">
        <v>30320</v>
      </c>
      <c r="U21" s="141">
        <v>30019</v>
      </c>
      <c r="V21" s="141">
        <v>27354</v>
      </c>
      <c r="W21" s="141">
        <v>25752</v>
      </c>
      <c r="X21" s="141">
        <v>26127</v>
      </c>
      <c r="Y21" s="141">
        <v>24665</v>
      </c>
      <c r="Z21" s="141">
        <v>24085</v>
      </c>
      <c r="AA21" s="141">
        <v>24963</v>
      </c>
      <c r="AB21" s="141">
        <v>25316</v>
      </c>
      <c r="AC21" s="141">
        <v>25550</v>
      </c>
      <c r="AD21" s="141">
        <v>25593</v>
      </c>
    </row>
    <row r="22" spans="1:30" ht="12" customHeight="1">
      <c r="A22" s="144" t="s">
        <v>258</v>
      </c>
      <c r="B22" s="133">
        <v>78915</v>
      </c>
      <c r="C22" s="133">
        <v>83699</v>
      </c>
      <c r="D22" s="133">
        <v>91348</v>
      </c>
      <c r="E22" s="133">
        <v>90901</v>
      </c>
      <c r="F22" s="133">
        <v>95234</v>
      </c>
      <c r="G22" s="133">
        <v>110994</v>
      </c>
      <c r="H22" s="133">
        <v>125717</v>
      </c>
      <c r="I22" s="133">
        <v>130735</v>
      </c>
      <c r="J22" s="133">
        <v>114937</v>
      </c>
      <c r="K22" s="133">
        <v>127909</v>
      </c>
      <c r="L22" s="133">
        <v>145090</v>
      </c>
      <c r="M22" s="133">
        <v>160685</v>
      </c>
      <c r="N22" s="133">
        <v>157549</v>
      </c>
      <c r="O22" s="133">
        <v>168442</v>
      </c>
      <c r="P22" s="133">
        <v>191737</v>
      </c>
      <c r="Q22" s="133">
        <v>198415</v>
      </c>
      <c r="R22" s="133">
        <v>213206</v>
      </c>
      <c r="S22" s="133">
        <v>209951</v>
      </c>
      <c r="T22" s="133">
        <v>216987</v>
      </c>
      <c r="U22" s="133">
        <v>212018</v>
      </c>
      <c r="V22" s="133">
        <v>239826</v>
      </c>
      <c r="W22" s="133">
        <v>275700</v>
      </c>
      <c r="X22" s="133">
        <v>288922</v>
      </c>
      <c r="Y22" s="133">
        <v>304290</v>
      </c>
      <c r="Z22" s="133">
        <v>313074</v>
      </c>
      <c r="AA22" s="133">
        <v>323326</v>
      </c>
      <c r="AB22" s="133">
        <v>338618</v>
      </c>
      <c r="AC22" s="133">
        <v>349200</v>
      </c>
      <c r="AD22" s="133">
        <v>367556</v>
      </c>
    </row>
    <row r="23" spans="1:30" ht="12" customHeight="1">
      <c r="A23" s="140" t="s">
        <v>289</v>
      </c>
      <c r="B23" s="141">
        <v>740</v>
      </c>
      <c r="C23" s="141">
        <v>581</v>
      </c>
      <c r="D23" s="141">
        <v>690</v>
      </c>
      <c r="E23" s="141">
        <v>796</v>
      </c>
      <c r="F23" s="141">
        <v>848</v>
      </c>
      <c r="G23" s="141">
        <v>979</v>
      </c>
      <c r="H23" s="141">
        <v>1043</v>
      </c>
      <c r="I23" s="141">
        <v>1068</v>
      </c>
      <c r="J23" s="141">
        <v>876</v>
      </c>
      <c r="K23" s="141">
        <v>856</v>
      </c>
      <c r="L23" s="141">
        <v>1084</v>
      </c>
      <c r="M23" s="141">
        <v>984</v>
      </c>
      <c r="N23" s="141">
        <v>1316</v>
      </c>
      <c r="O23" s="141">
        <v>1522</v>
      </c>
      <c r="P23" s="141">
        <v>1611</v>
      </c>
      <c r="Q23" s="141">
        <v>1842</v>
      </c>
      <c r="R23" s="141">
        <v>2363</v>
      </c>
      <c r="S23" s="141">
        <v>3992</v>
      </c>
      <c r="T23" s="141">
        <v>4869</v>
      </c>
      <c r="U23" s="141">
        <v>5243</v>
      </c>
      <c r="V23" s="141">
        <v>5873</v>
      </c>
      <c r="W23" s="141">
        <v>5740</v>
      </c>
      <c r="X23" s="141">
        <v>7364</v>
      </c>
      <c r="Y23" s="141">
        <v>7388</v>
      </c>
      <c r="Z23" s="141">
        <v>7303</v>
      </c>
      <c r="AA23" s="141">
        <v>7181</v>
      </c>
      <c r="AB23" s="141">
        <v>7307</v>
      </c>
      <c r="AC23" s="141">
        <v>7059</v>
      </c>
      <c r="AD23" s="141">
        <v>7803</v>
      </c>
    </row>
    <row r="24" spans="1:30" ht="12" customHeight="1">
      <c r="A24" s="140" t="s">
        <v>286</v>
      </c>
      <c r="B24" s="141">
        <v>20248</v>
      </c>
      <c r="C24" s="141">
        <v>20768</v>
      </c>
      <c r="D24" s="141">
        <v>21706</v>
      </c>
      <c r="E24" s="141">
        <v>21367</v>
      </c>
      <c r="F24" s="141">
        <v>21866</v>
      </c>
      <c r="G24" s="141">
        <v>26013</v>
      </c>
      <c r="H24" s="141">
        <v>29364</v>
      </c>
      <c r="I24" s="141">
        <v>34072</v>
      </c>
      <c r="J24" s="141">
        <v>28637</v>
      </c>
      <c r="K24" s="141">
        <v>29005</v>
      </c>
      <c r="L24" s="141">
        <v>37610</v>
      </c>
      <c r="M24" s="141">
        <v>53474</v>
      </c>
      <c r="N24" s="141">
        <v>57104</v>
      </c>
      <c r="O24" s="141">
        <v>63933</v>
      </c>
      <c r="P24" s="141">
        <v>71485</v>
      </c>
      <c r="Q24" s="141">
        <v>80199</v>
      </c>
      <c r="R24" s="141">
        <v>81327</v>
      </c>
      <c r="S24" s="141">
        <v>73385</v>
      </c>
      <c r="T24" s="141">
        <v>80177</v>
      </c>
      <c r="U24" s="141">
        <v>78461</v>
      </c>
      <c r="V24" s="141">
        <v>83503</v>
      </c>
      <c r="W24" s="141">
        <v>101379</v>
      </c>
      <c r="X24" s="141">
        <v>109950</v>
      </c>
      <c r="Y24" s="141">
        <v>123235</v>
      </c>
      <c r="Z24" s="141">
        <v>131630</v>
      </c>
      <c r="AA24" s="141">
        <v>139315</v>
      </c>
      <c r="AB24" s="141">
        <v>152403</v>
      </c>
      <c r="AC24" s="141">
        <v>160359</v>
      </c>
      <c r="AD24" s="141">
        <v>165006</v>
      </c>
    </row>
    <row r="25" spans="1:30" ht="12" customHeight="1">
      <c r="A25" s="140" t="s">
        <v>288</v>
      </c>
      <c r="B25" s="141">
        <v>58506</v>
      </c>
      <c r="C25" s="141">
        <v>63079</v>
      </c>
      <c r="D25" s="141">
        <v>69876</v>
      </c>
      <c r="E25" s="141">
        <v>69681</v>
      </c>
      <c r="F25" s="141">
        <v>73568</v>
      </c>
      <c r="G25" s="141">
        <v>85174</v>
      </c>
      <c r="H25" s="141">
        <v>96644</v>
      </c>
      <c r="I25" s="141">
        <v>96682</v>
      </c>
      <c r="J25" s="141">
        <v>86442</v>
      </c>
      <c r="K25" s="141">
        <v>99296</v>
      </c>
      <c r="L25" s="141">
        <v>107308</v>
      </c>
      <c r="M25" s="141">
        <v>106366</v>
      </c>
      <c r="N25" s="141">
        <v>99129</v>
      </c>
      <c r="O25" s="141">
        <v>102987</v>
      </c>
      <c r="P25" s="141">
        <v>118588</v>
      </c>
      <c r="Q25" s="141">
        <v>116538</v>
      </c>
      <c r="R25" s="141">
        <v>129520</v>
      </c>
      <c r="S25" s="141">
        <v>132490</v>
      </c>
      <c r="T25" s="141">
        <v>132219</v>
      </c>
      <c r="U25" s="141">
        <v>128719</v>
      </c>
      <c r="V25" s="141">
        <v>150673</v>
      </c>
      <c r="W25" s="141">
        <v>168750</v>
      </c>
      <c r="X25" s="141">
        <v>172102</v>
      </c>
      <c r="Y25" s="141">
        <v>174507</v>
      </c>
      <c r="Z25" s="141">
        <v>175204</v>
      </c>
      <c r="AA25" s="141">
        <v>178086</v>
      </c>
      <c r="AB25" s="141">
        <v>180698</v>
      </c>
      <c r="AC25" s="141">
        <v>183837</v>
      </c>
      <c r="AD25" s="141">
        <v>196631</v>
      </c>
    </row>
    <row r="26" spans="1:30" ht="12" customHeight="1">
      <c r="A26" s="144" t="s">
        <v>259</v>
      </c>
      <c r="B26" s="133">
        <v>252101</v>
      </c>
      <c r="C26" s="133">
        <v>258303</v>
      </c>
      <c r="D26" s="133">
        <v>310494</v>
      </c>
      <c r="E26" s="133">
        <v>356782</v>
      </c>
      <c r="F26" s="133">
        <v>386936</v>
      </c>
      <c r="G26" s="133">
        <v>429863</v>
      </c>
      <c r="H26" s="133">
        <v>444713</v>
      </c>
      <c r="I26" s="133">
        <v>402343</v>
      </c>
      <c r="J26" s="133">
        <v>339008</v>
      </c>
      <c r="K26" s="133">
        <v>373693</v>
      </c>
      <c r="L26" s="133">
        <v>393511</v>
      </c>
      <c r="M26" s="133">
        <v>416849</v>
      </c>
      <c r="N26" s="133">
        <v>455606</v>
      </c>
      <c r="O26" s="133">
        <v>508383</v>
      </c>
      <c r="P26" s="133">
        <v>550964</v>
      </c>
      <c r="Q26" s="133">
        <v>560999</v>
      </c>
      <c r="R26" s="133">
        <v>580379</v>
      </c>
      <c r="S26" s="133">
        <v>574670</v>
      </c>
      <c r="T26" s="133">
        <v>583458</v>
      </c>
      <c r="U26" s="133">
        <v>574749</v>
      </c>
      <c r="V26" s="133">
        <v>653513</v>
      </c>
      <c r="W26" s="133">
        <v>665149</v>
      </c>
      <c r="X26" s="133">
        <v>796273</v>
      </c>
      <c r="Y26" s="133">
        <v>804490</v>
      </c>
      <c r="Z26" s="133">
        <v>713461</v>
      </c>
      <c r="AA26" s="133">
        <v>735203</v>
      </c>
      <c r="AB26" s="133">
        <v>767245</v>
      </c>
      <c r="AC26" s="133">
        <v>830608</v>
      </c>
      <c r="AD26" s="133">
        <v>879799</v>
      </c>
    </row>
    <row r="27" spans="1:30" ht="12" customHeight="1">
      <c r="A27" s="140" t="s">
        <v>289</v>
      </c>
      <c r="B27" s="141">
        <v>82817</v>
      </c>
      <c r="C27" s="141">
        <v>77307</v>
      </c>
      <c r="D27" s="141">
        <v>108861</v>
      </c>
      <c r="E27" s="141">
        <v>134384</v>
      </c>
      <c r="F27" s="141">
        <v>144484</v>
      </c>
      <c r="G27" s="141">
        <v>169262</v>
      </c>
      <c r="H27" s="141">
        <v>165696</v>
      </c>
      <c r="I27" s="141">
        <v>118588</v>
      </c>
      <c r="J27" s="141">
        <v>54694</v>
      </c>
      <c r="K27" s="141">
        <v>76590</v>
      </c>
      <c r="L27" s="141">
        <v>88896</v>
      </c>
      <c r="M27" s="141">
        <v>102672</v>
      </c>
      <c r="N27" s="141">
        <v>130737</v>
      </c>
      <c r="O27" s="141">
        <v>176800</v>
      </c>
      <c r="P27" s="141">
        <v>207953</v>
      </c>
      <c r="Q27" s="141">
        <v>205596</v>
      </c>
      <c r="R27" s="141">
        <v>204607</v>
      </c>
      <c r="S27" s="141">
        <v>182214</v>
      </c>
      <c r="T27" s="141">
        <v>209332</v>
      </c>
      <c r="U27" s="141">
        <v>191552</v>
      </c>
      <c r="V27" s="141">
        <v>268463</v>
      </c>
      <c r="W27" s="141">
        <v>287699</v>
      </c>
      <c r="X27" s="141">
        <v>448378</v>
      </c>
      <c r="Y27" s="141">
        <v>435113</v>
      </c>
      <c r="Z27" s="141">
        <v>293512</v>
      </c>
      <c r="AA27" s="141">
        <v>266129</v>
      </c>
      <c r="AB27" s="141">
        <v>270019</v>
      </c>
      <c r="AC27" s="141">
        <v>323503</v>
      </c>
      <c r="AD27" s="141">
        <v>366266</v>
      </c>
    </row>
    <row r="28" spans="1:30" ht="12" customHeight="1">
      <c r="A28" s="140" t="s">
        <v>287</v>
      </c>
      <c r="B28" s="141">
        <v>9650</v>
      </c>
      <c r="C28" s="141">
        <v>9658</v>
      </c>
      <c r="D28" s="141">
        <v>10845</v>
      </c>
      <c r="E28" s="141">
        <v>14102</v>
      </c>
      <c r="F28" s="141">
        <v>14991</v>
      </c>
      <c r="G28" s="141">
        <v>18615</v>
      </c>
      <c r="H28" s="141">
        <v>17392</v>
      </c>
      <c r="I28" s="141">
        <v>16151</v>
      </c>
      <c r="J28" s="141">
        <v>13731</v>
      </c>
      <c r="K28" s="141">
        <v>14421</v>
      </c>
      <c r="L28" s="141">
        <v>14462</v>
      </c>
      <c r="M28" s="141">
        <v>14755</v>
      </c>
      <c r="N28" s="141">
        <v>15242</v>
      </c>
      <c r="O28" s="141">
        <v>15662</v>
      </c>
      <c r="P28" s="141">
        <v>16087</v>
      </c>
      <c r="Q28" s="141">
        <v>18959</v>
      </c>
      <c r="R28" s="141">
        <v>21839</v>
      </c>
      <c r="S28" s="141">
        <v>17027</v>
      </c>
      <c r="T28" s="141">
        <v>17100</v>
      </c>
      <c r="U28" s="141">
        <v>18187</v>
      </c>
      <c r="V28" s="141">
        <v>21330</v>
      </c>
      <c r="W28" s="141">
        <v>20214</v>
      </c>
      <c r="X28" s="141">
        <v>21595</v>
      </c>
      <c r="Y28" s="141">
        <v>22123</v>
      </c>
      <c r="Z28" s="141">
        <v>21743</v>
      </c>
      <c r="AA28" s="141">
        <v>24237</v>
      </c>
      <c r="AB28" s="141">
        <v>24794</v>
      </c>
      <c r="AC28" s="141">
        <v>25364</v>
      </c>
      <c r="AD28" s="141">
        <v>26057</v>
      </c>
    </row>
    <row r="29" spans="1:30" ht="12" customHeight="1">
      <c r="A29" s="140" t="s">
        <v>286</v>
      </c>
      <c r="B29" s="141">
        <v>40782</v>
      </c>
      <c r="C29" s="141">
        <v>44574</v>
      </c>
      <c r="D29" s="141">
        <v>49690</v>
      </c>
      <c r="E29" s="141">
        <v>57065</v>
      </c>
      <c r="F29" s="141">
        <v>64511</v>
      </c>
      <c r="G29" s="141">
        <v>70577</v>
      </c>
      <c r="H29" s="141">
        <v>79111</v>
      </c>
      <c r="I29" s="141">
        <v>87417</v>
      </c>
      <c r="J29" s="141">
        <v>93637</v>
      </c>
      <c r="K29" s="141">
        <v>98795</v>
      </c>
      <c r="L29" s="141">
        <v>101125</v>
      </c>
      <c r="M29" s="141">
        <v>110063</v>
      </c>
      <c r="N29" s="141">
        <v>120612</v>
      </c>
      <c r="O29" s="141">
        <v>124691</v>
      </c>
      <c r="P29" s="141">
        <v>128697</v>
      </c>
      <c r="Q29" s="141">
        <v>131383</v>
      </c>
      <c r="R29" s="141">
        <v>139496</v>
      </c>
      <c r="S29" s="141">
        <v>146161</v>
      </c>
      <c r="T29" s="141">
        <v>133393</v>
      </c>
      <c r="U29" s="141">
        <v>133189</v>
      </c>
      <c r="V29" s="141">
        <v>135595</v>
      </c>
      <c r="W29" s="141">
        <v>129924</v>
      </c>
      <c r="X29" s="141">
        <v>136490</v>
      </c>
      <c r="Y29" s="141">
        <v>141238</v>
      </c>
      <c r="Z29" s="141">
        <v>144033</v>
      </c>
      <c r="AA29" s="141">
        <v>158565</v>
      </c>
      <c r="AB29" s="141">
        <v>170730</v>
      </c>
      <c r="AC29" s="141">
        <v>174487</v>
      </c>
      <c r="AD29" s="141">
        <v>176862</v>
      </c>
    </row>
    <row r="30" spans="1:30" ht="12" customHeight="1">
      <c r="A30" s="140" t="s">
        <v>288</v>
      </c>
      <c r="B30" s="141">
        <v>113013</v>
      </c>
      <c r="C30" s="141">
        <v>122793</v>
      </c>
      <c r="D30" s="141">
        <v>134213</v>
      </c>
      <c r="E30" s="141">
        <v>143716</v>
      </c>
      <c r="F30" s="141">
        <v>155140</v>
      </c>
      <c r="G30" s="141">
        <v>163376</v>
      </c>
      <c r="H30" s="141">
        <v>174744</v>
      </c>
      <c r="I30" s="141">
        <v>175798</v>
      </c>
      <c r="J30" s="141">
        <v>175541</v>
      </c>
      <c r="K30" s="141">
        <v>182664</v>
      </c>
      <c r="L30" s="141">
        <v>188063</v>
      </c>
      <c r="M30" s="141">
        <v>188576</v>
      </c>
      <c r="N30" s="141">
        <v>189015</v>
      </c>
      <c r="O30" s="141">
        <v>191230</v>
      </c>
      <c r="P30" s="141">
        <v>198297</v>
      </c>
      <c r="Q30" s="141">
        <v>205156</v>
      </c>
      <c r="R30" s="141">
        <v>212809</v>
      </c>
      <c r="S30" s="141">
        <v>220494</v>
      </c>
      <c r="T30" s="141">
        <v>225067</v>
      </c>
      <c r="U30" s="141">
        <v>228934</v>
      </c>
      <c r="V30" s="141">
        <v>242540</v>
      </c>
      <c r="W30" s="141">
        <v>249846</v>
      </c>
      <c r="X30" s="141">
        <v>255316</v>
      </c>
      <c r="Y30" s="141">
        <v>265075</v>
      </c>
      <c r="Z30" s="141">
        <v>269513</v>
      </c>
      <c r="AA30" s="141">
        <v>285944</v>
      </c>
      <c r="AB30" s="141">
        <v>297447</v>
      </c>
      <c r="AC30" s="141">
        <v>311610</v>
      </c>
      <c r="AD30" s="141">
        <v>323127</v>
      </c>
    </row>
    <row r="31" spans="1:30" ht="12" customHeight="1">
      <c r="A31" s="144" t="s">
        <v>263</v>
      </c>
      <c r="B31" s="133">
        <v>13065</v>
      </c>
      <c r="C31" s="133">
        <v>15745</v>
      </c>
      <c r="D31" s="133">
        <v>19026</v>
      </c>
      <c r="E31" s="133">
        <v>21211</v>
      </c>
      <c r="F31" s="133">
        <v>25332</v>
      </c>
      <c r="G31" s="133">
        <v>29344</v>
      </c>
      <c r="H31" s="133">
        <v>38439</v>
      </c>
      <c r="I31" s="133">
        <v>42658</v>
      </c>
      <c r="J31" s="133">
        <v>33114</v>
      </c>
      <c r="K31" s="133">
        <v>40106</v>
      </c>
      <c r="L31" s="133">
        <v>59507</v>
      </c>
      <c r="M31" s="133">
        <v>77029</v>
      </c>
      <c r="N31" s="133">
        <v>90714</v>
      </c>
      <c r="O31" s="133">
        <v>98064</v>
      </c>
      <c r="P31" s="133">
        <v>115478</v>
      </c>
      <c r="Q31" s="133">
        <v>128394</v>
      </c>
      <c r="R31" s="133">
        <v>139518</v>
      </c>
      <c r="S31" s="133">
        <v>163467</v>
      </c>
      <c r="T31" s="133">
        <v>174281</v>
      </c>
      <c r="U31" s="133">
        <v>156922</v>
      </c>
      <c r="V31" s="133">
        <v>167992</v>
      </c>
      <c r="W31" s="133">
        <v>178372</v>
      </c>
      <c r="X31" s="133">
        <v>185408</v>
      </c>
      <c r="Y31" s="133">
        <v>196805</v>
      </c>
      <c r="Z31" s="133">
        <v>217781</v>
      </c>
      <c r="AA31" s="133">
        <v>231361</v>
      </c>
      <c r="AB31" s="133">
        <v>236490</v>
      </c>
      <c r="AC31" s="133">
        <v>250854</v>
      </c>
      <c r="AD31" s="133">
        <v>263036</v>
      </c>
    </row>
    <row r="32" spans="1:30" ht="12" customHeight="1">
      <c r="A32" s="140" t="s">
        <v>289</v>
      </c>
      <c r="B32" s="141">
        <v>575</v>
      </c>
      <c r="C32" s="141">
        <v>572</v>
      </c>
      <c r="D32" s="141">
        <v>587</v>
      </c>
      <c r="E32" s="141">
        <v>624</v>
      </c>
      <c r="F32" s="141">
        <v>667</v>
      </c>
      <c r="G32" s="141">
        <v>709</v>
      </c>
      <c r="H32" s="141">
        <v>778</v>
      </c>
      <c r="I32" s="141">
        <v>763</v>
      </c>
      <c r="J32" s="141">
        <v>745</v>
      </c>
      <c r="K32" s="141">
        <v>832</v>
      </c>
      <c r="L32" s="141">
        <v>1107</v>
      </c>
      <c r="M32" s="141">
        <v>2073</v>
      </c>
      <c r="N32" s="141">
        <v>5444</v>
      </c>
      <c r="O32" s="141">
        <v>5413</v>
      </c>
      <c r="P32" s="141">
        <v>5551</v>
      </c>
      <c r="Q32" s="141">
        <v>6098</v>
      </c>
      <c r="R32" s="141">
        <v>6677</v>
      </c>
      <c r="S32" s="141">
        <v>6427</v>
      </c>
      <c r="T32" s="141">
        <v>7773</v>
      </c>
      <c r="U32" s="141">
        <v>7374</v>
      </c>
      <c r="V32" s="141">
        <v>8428</v>
      </c>
      <c r="W32" s="141">
        <v>9148</v>
      </c>
      <c r="X32" s="141">
        <v>10161</v>
      </c>
      <c r="Y32" s="141">
        <v>11340</v>
      </c>
      <c r="Z32" s="141">
        <v>12819</v>
      </c>
      <c r="AA32" s="141">
        <v>12894</v>
      </c>
      <c r="AB32" s="141">
        <v>13031</v>
      </c>
      <c r="AC32" s="141">
        <v>13235</v>
      </c>
      <c r="AD32" s="141">
        <v>13413</v>
      </c>
    </row>
    <row r="33" spans="1:30" ht="12" customHeight="1">
      <c r="A33" s="140" t="s">
        <v>288</v>
      </c>
      <c r="B33" s="141">
        <v>12355</v>
      </c>
      <c r="C33" s="141">
        <v>15075</v>
      </c>
      <c r="D33" s="141">
        <v>18377</v>
      </c>
      <c r="E33" s="141">
        <v>20532</v>
      </c>
      <c r="F33" s="141">
        <v>24637</v>
      </c>
      <c r="G33" s="141">
        <v>28635</v>
      </c>
      <c r="H33" s="141">
        <v>37732</v>
      </c>
      <c r="I33" s="141">
        <v>42023</v>
      </c>
      <c r="J33" s="141">
        <v>32394</v>
      </c>
      <c r="K33" s="141">
        <v>39339</v>
      </c>
      <c r="L33" s="141">
        <v>58534</v>
      </c>
      <c r="M33" s="141">
        <v>74945</v>
      </c>
      <c r="N33" s="141">
        <v>85270</v>
      </c>
      <c r="O33" s="141">
        <v>92651</v>
      </c>
      <c r="P33" s="141">
        <v>109876</v>
      </c>
      <c r="Q33" s="141">
        <v>122232</v>
      </c>
      <c r="R33" s="141">
        <v>132776</v>
      </c>
      <c r="S33" s="141">
        <v>156863</v>
      </c>
      <c r="T33" s="141">
        <v>166416</v>
      </c>
      <c r="U33" s="141">
        <v>149511</v>
      </c>
      <c r="V33" s="141">
        <v>159599</v>
      </c>
      <c r="W33" s="141">
        <v>169286</v>
      </c>
      <c r="X33" s="141">
        <v>175416</v>
      </c>
      <c r="Y33" s="141">
        <v>185764</v>
      </c>
      <c r="Z33" s="141">
        <v>205344</v>
      </c>
      <c r="AA33" s="141">
        <v>218732</v>
      </c>
      <c r="AB33" s="141">
        <v>223704</v>
      </c>
      <c r="AC33" s="141">
        <v>237773</v>
      </c>
      <c r="AD33" s="141">
        <v>249701</v>
      </c>
    </row>
    <row r="34" spans="1:30" ht="12" customHeight="1">
      <c r="A34" s="144" t="s">
        <v>264</v>
      </c>
      <c r="B34" s="133">
        <v>74309</v>
      </c>
      <c r="C34" s="133">
        <v>74182</v>
      </c>
      <c r="D34" s="133">
        <v>77020</v>
      </c>
      <c r="E34" s="133">
        <v>97446</v>
      </c>
      <c r="F34" s="133">
        <v>112237</v>
      </c>
      <c r="G34" s="133">
        <v>156873</v>
      </c>
      <c r="H34" s="133">
        <v>178140</v>
      </c>
      <c r="I34" s="133">
        <v>151855</v>
      </c>
      <c r="J34" s="133">
        <v>123439</v>
      </c>
      <c r="K34" s="133">
        <v>130915</v>
      </c>
      <c r="L34" s="133">
        <v>148710</v>
      </c>
      <c r="M34" s="133">
        <v>160109</v>
      </c>
      <c r="N34" s="133">
        <v>178875</v>
      </c>
      <c r="O34" s="133">
        <v>196751</v>
      </c>
      <c r="P34" s="133">
        <v>229924</v>
      </c>
      <c r="Q34" s="133">
        <v>246251</v>
      </c>
      <c r="R34" s="133">
        <v>255672</v>
      </c>
      <c r="S34" s="133">
        <v>249026</v>
      </c>
      <c r="T34" s="133">
        <v>258383</v>
      </c>
      <c r="U34" s="133">
        <v>243656</v>
      </c>
      <c r="V34" s="133">
        <v>275410</v>
      </c>
      <c r="W34" s="133">
        <v>302730</v>
      </c>
      <c r="X34" s="133">
        <v>341943</v>
      </c>
      <c r="Y34" s="133">
        <v>366552</v>
      </c>
      <c r="Z34" s="133">
        <v>365174</v>
      </c>
      <c r="AA34" s="133">
        <v>372687</v>
      </c>
      <c r="AB34" s="133">
        <v>433406</v>
      </c>
      <c r="AC34" s="133">
        <v>462654</v>
      </c>
      <c r="AD34" s="133">
        <v>487752</v>
      </c>
    </row>
    <row r="35" spans="1:30" ht="12" customHeight="1">
      <c r="A35" s="140" t="s">
        <v>289</v>
      </c>
      <c r="B35" s="141">
        <v>12492</v>
      </c>
      <c r="C35" s="141">
        <v>10294</v>
      </c>
      <c r="D35" s="141">
        <v>13346</v>
      </c>
      <c r="E35" s="141">
        <v>21537</v>
      </c>
      <c r="F35" s="141">
        <v>24217</v>
      </c>
      <c r="G35" s="141">
        <v>44885</v>
      </c>
      <c r="H35" s="141">
        <v>48516</v>
      </c>
      <c r="I35" s="141">
        <v>32793</v>
      </c>
      <c r="J35" s="141">
        <v>25821</v>
      </c>
      <c r="K35" s="141">
        <v>30886</v>
      </c>
      <c r="L35" s="141">
        <v>38227</v>
      </c>
      <c r="M35" s="141">
        <v>43049</v>
      </c>
      <c r="N35" s="141">
        <v>58826</v>
      </c>
      <c r="O35" s="141">
        <v>60147</v>
      </c>
      <c r="P35" s="141">
        <v>66329</v>
      </c>
      <c r="Q35" s="141">
        <v>69309</v>
      </c>
      <c r="R35" s="141">
        <v>68545</v>
      </c>
      <c r="S35" s="141">
        <v>71170</v>
      </c>
      <c r="T35" s="141">
        <v>74898</v>
      </c>
      <c r="U35" s="141">
        <v>65482</v>
      </c>
      <c r="V35" s="141">
        <v>73834</v>
      </c>
      <c r="W35" s="141">
        <v>81111</v>
      </c>
      <c r="X35" s="141">
        <v>92792</v>
      </c>
      <c r="Y35" s="141">
        <v>93126</v>
      </c>
      <c r="Z35" s="141">
        <v>91806</v>
      </c>
      <c r="AA35" s="141">
        <v>75986</v>
      </c>
      <c r="AB35" s="141">
        <v>74423</v>
      </c>
      <c r="AC35" s="141">
        <v>79783</v>
      </c>
      <c r="AD35" s="141">
        <v>80053</v>
      </c>
    </row>
    <row r="36" spans="1:30" ht="12" customHeight="1">
      <c r="A36" s="140" t="s">
        <v>287</v>
      </c>
      <c r="B36" s="141">
        <v>10237</v>
      </c>
      <c r="C36" s="141">
        <v>12270</v>
      </c>
      <c r="D36" s="141">
        <v>13004</v>
      </c>
      <c r="E36" s="141">
        <v>13836</v>
      </c>
      <c r="F36" s="141">
        <v>14983</v>
      </c>
      <c r="G36" s="141">
        <v>16450</v>
      </c>
      <c r="H36" s="141">
        <v>17665</v>
      </c>
      <c r="I36" s="141">
        <v>16608</v>
      </c>
      <c r="J36" s="141">
        <v>13193</v>
      </c>
      <c r="K36" s="141">
        <v>11782</v>
      </c>
      <c r="L36" s="141">
        <v>12670</v>
      </c>
      <c r="M36" s="141">
        <v>15975</v>
      </c>
      <c r="N36" s="141">
        <v>17668</v>
      </c>
      <c r="O36" s="141">
        <v>20789</v>
      </c>
      <c r="P36" s="141">
        <v>25045</v>
      </c>
      <c r="Q36" s="141">
        <v>33223</v>
      </c>
      <c r="R36" s="141">
        <v>38402</v>
      </c>
      <c r="S36" s="141">
        <v>38262</v>
      </c>
      <c r="T36" s="141">
        <v>37390</v>
      </c>
      <c r="U36" s="141">
        <v>38359</v>
      </c>
      <c r="V36" s="141">
        <v>40604</v>
      </c>
      <c r="W36" s="141">
        <v>40595</v>
      </c>
      <c r="X36" s="141">
        <v>41239</v>
      </c>
      <c r="Y36" s="141">
        <v>41419</v>
      </c>
      <c r="Z36" s="141">
        <v>41488</v>
      </c>
      <c r="AA36" s="141">
        <v>41584</v>
      </c>
      <c r="AB36" s="141">
        <v>38799</v>
      </c>
      <c r="AC36" s="141">
        <v>40355</v>
      </c>
      <c r="AD36" s="141">
        <v>42010</v>
      </c>
    </row>
    <row r="37" spans="1:30" ht="12" customHeight="1">
      <c r="A37" s="140" t="s">
        <v>286</v>
      </c>
      <c r="B37" s="141">
        <v>20892</v>
      </c>
      <c r="C37" s="141">
        <v>23301</v>
      </c>
      <c r="D37" s="141">
        <v>23464</v>
      </c>
      <c r="E37" s="141">
        <v>24265</v>
      </c>
      <c r="F37" s="141">
        <v>27620</v>
      </c>
      <c r="G37" s="141">
        <v>34070</v>
      </c>
      <c r="H37" s="141">
        <v>36119</v>
      </c>
      <c r="I37" s="141">
        <v>29870</v>
      </c>
      <c r="J37" s="141">
        <v>26105</v>
      </c>
      <c r="K37" s="141">
        <v>25507</v>
      </c>
      <c r="L37" s="141">
        <v>27787</v>
      </c>
      <c r="M37" s="141">
        <v>28350</v>
      </c>
      <c r="N37" s="141">
        <v>27274</v>
      </c>
      <c r="O37" s="141">
        <v>28598</v>
      </c>
      <c r="P37" s="141">
        <v>30537</v>
      </c>
      <c r="Q37" s="141">
        <v>29523</v>
      </c>
      <c r="R37" s="141">
        <v>28386</v>
      </c>
      <c r="S37" s="141">
        <v>26791</v>
      </c>
      <c r="T37" s="141">
        <v>28752</v>
      </c>
      <c r="U37" s="141">
        <v>27448</v>
      </c>
      <c r="V37" s="141">
        <v>29939</v>
      </c>
      <c r="W37" s="141">
        <v>31334</v>
      </c>
      <c r="X37" s="141">
        <v>34215</v>
      </c>
      <c r="Y37" s="141">
        <v>38110</v>
      </c>
      <c r="Z37" s="141">
        <v>37294</v>
      </c>
      <c r="AA37" s="141">
        <v>34892</v>
      </c>
      <c r="AB37" s="141">
        <v>35935</v>
      </c>
      <c r="AC37" s="141">
        <v>35607</v>
      </c>
      <c r="AD37" s="141">
        <v>35029</v>
      </c>
    </row>
    <row r="38" spans="1:30" ht="12" customHeight="1">
      <c r="A38" s="140" t="s">
        <v>288</v>
      </c>
      <c r="B38" s="141">
        <v>41526</v>
      </c>
      <c r="C38" s="141">
        <v>41971</v>
      </c>
      <c r="D38" s="141">
        <v>36874</v>
      </c>
      <c r="E38" s="141">
        <v>45015</v>
      </c>
      <c r="F38" s="141">
        <v>53788</v>
      </c>
      <c r="G38" s="141">
        <v>61325</v>
      </c>
      <c r="H38" s="141">
        <v>75571</v>
      </c>
      <c r="I38" s="141">
        <v>72736</v>
      </c>
      <c r="J38" s="141">
        <v>58617</v>
      </c>
      <c r="K38" s="141">
        <v>63097</v>
      </c>
      <c r="L38" s="141">
        <v>70376</v>
      </c>
      <c r="M38" s="141">
        <v>72880</v>
      </c>
      <c r="N38" s="141">
        <v>75107</v>
      </c>
      <c r="O38" s="141">
        <v>87217</v>
      </c>
      <c r="P38" s="141">
        <v>108035</v>
      </c>
      <c r="Q38" s="141">
        <v>114264</v>
      </c>
      <c r="R38" s="141">
        <v>120437</v>
      </c>
      <c r="S38" s="141">
        <v>113188</v>
      </c>
      <c r="T38" s="141">
        <v>117713</v>
      </c>
      <c r="U38" s="141">
        <v>112369</v>
      </c>
      <c r="V38" s="141">
        <v>130864</v>
      </c>
      <c r="W38" s="141">
        <v>149258</v>
      </c>
      <c r="X38" s="141">
        <v>173176</v>
      </c>
      <c r="Y38" s="141">
        <v>191558</v>
      </c>
      <c r="Z38" s="141">
        <v>192030</v>
      </c>
      <c r="AA38" s="141">
        <v>212974</v>
      </c>
      <c r="AB38" s="141">
        <v>271774</v>
      </c>
      <c r="AC38" s="141">
        <v>293694</v>
      </c>
      <c r="AD38" s="141">
        <v>315709</v>
      </c>
    </row>
    <row r="39" spans="1:30" ht="12" customHeight="1">
      <c r="A39" s="144" t="s">
        <v>269</v>
      </c>
      <c r="B39" s="133">
        <v>23944</v>
      </c>
      <c r="C39" s="133">
        <v>26637</v>
      </c>
      <c r="D39" s="133">
        <v>29166</v>
      </c>
      <c r="E39" s="133">
        <v>33262</v>
      </c>
      <c r="F39" s="133">
        <v>37250</v>
      </c>
      <c r="G39" s="133">
        <v>40682</v>
      </c>
      <c r="H39" s="133">
        <v>43682</v>
      </c>
      <c r="I39" s="133">
        <v>47932</v>
      </c>
      <c r="J39" s="133">
        <v>51374</v>
      </c>
      <c r="K39" s="133">
        <v>54194</v>
      </c>
      <c r="L39" s="133">
        <v>55227</v>
      </c>
      <c r="M39" s="133">
        <v>54896</v>
      </c>
      <c r="N39" s="133">
        <v>56898</v>
      </c>
      <c r="O39" s="133">
        <v>59468</v>
      </c>
      <c r="P39" s="133">
        <v>63474</v>
      </c>
      <c r="Q39" s="133">
        <v>66381</v>
      </c>
      <c r="R39" s="133">
        <v>70722</v>
      </c>
      <c r="S39" s="133">
        <v>73931</v>
      </c>
      <c r="T39" s="133">
        <v>76523</v>
      </c>
      <c r="U39" s="133">
        <v>81942</v>
      </c>
      <c r="V39" s="133">
        <v>84702</v>
      </c>
      <c r="W39" s="133">
        <v>85593</v>
      </c>
      <c r="X39" s="133">
        <v>85247</v>
      </c>
      <c r="Y39" s="133">
        <v>90151</v>
      </c>
      <c r="Z39" s="133">
        <v>90239</v>
      </c>
      <c r="AA39" s="133">
        <v>94088</v>
      </c>
      <c r="AB39" s="133">
        <v>95519</v>
      </c>
      <c r="AC39" s="133">
        <v>98168</v>
      </c>
      <c r="AD39" s="133">
        <v>103210</v>
      </c>
    </row>
    <row r="40" spans="1:30" ht="12" customHeight="1">
      <c r="A40" s="140" t="s">
        <v>288</v>
      </c>
      <c r="B40" s="141">
        <v>23944</v>
      </c>
      <c r="C40" s="141">
        <v>26637</v>
      </c>
      <c r="D40" s="141">
        <v>29166</v>
      </c>
      <c r="E40" s="141">
        <v>33262</v>
      </c>
      <c r="F40" s="141">
        <v>37250</v>
      </c>
      <c r="G40" s="141">
        <v>40682</v>
      </c>
      <c r="H40" s="141">
        <v>43682</v>
      </c>
      <c r="I40" s="141">
        <v>47932</v>
      </c>
      <c r="J40" s="141">
        <v>51374</v>
      </c>
      <c r="K40" s="141">
        <v>54194</v>
      </c>
      <c r="L40" s="141">
        <v>55227</v>
      </c>
      <c r="M40" s="141">
        <v>54896</v>
      </c>
      <c r="N40" s="141">
        <v>56898</v>
      </c>
      <c r="O40" s="141">
        <v>59468</v>
      </c>
      <c r="P40" s="141">
        <v>63474</v>
      </c>
      <c r="Q40" s="141">
        <v>66381</v>
      </c>
      <c r="R40" s="141">
        <v>70722</v>
      </c>
      <c r="S40" s="141">
        <v>73931</v>
      </c>
      <c r="T40" s="141">
        <v>76523</v>
      </c>
      <c r="U40" s="141">
        <v>81942</v>
      </c>
      <c r="V40" s="141">
        <v>84702</v>
      </c>
      <c r="W40" s="141">
        <v>85594</v>
      </c>
      <c r="X40" s="141">
        <v>85247</v>
      </c>
      <c r="Y40" s="141">
        <v>90152</v>
      </c>
      <c r="Z40" s="141">
        <v>90239</v>
      </c>
      <c r="AA40" s="141">
        <v>94089</v>
      </c>
      <c r="AB40" s="141">
        <v>95520</v>
      </c>
      <c r="AC40" s="141">
        <v>98169</v>
      </c>
      <c r="AD40" s="141">
        <v>103210</v>
      </c>
    </row>
    <row r="41" spans="1:30" ht="12" customHeight="1">
      <c r="A41" s="132" t="s">
        <v>270</v>
      </c>
      <c r="B41" s="133">
        <v>305452</v>
      </c>
      <c r="C41" s="133">
        <v>319799</v>
      </c>
      <c r="D41" s="133">
        <v>331455</v>
      </c>
      <c r="E41" s="133">
        <v>346465</v>
      </c>
      <c r="F41" s="133">
        <v>349690</v>
      </c>
      <c r="G41" s="133">
        <v>361956</v>
      </c>
      <c r="H41" s="133">
        <v>364233</v>
      </c>
      <c r="I41" s="133">
        <v>356131</v>
      </c>
      <c r="J41" s="133">
        <v>323607</v>
      </c>
      <c r="K41" s="133">
        <v>349281</v>
      </c>
      <c r="L41" s="133">
        <v>377027</v>
      </c>
      <c r="M41" s="133">
        <v>395343</v>
      </c>
      <c r="N41" s="133">
        <v>429163</v>
      </c>
      <c r="O41" s="133">
        <v>426484</v>
      </c>
      <c r="P41" s="133">
        <v>461788</v>
      </c>
      <c r="Q41" s="133">
        <v>466316</v>
      </c>
      <c r="R41" s="133">
        <v>502875</v>
      </c>
      <c r="S41" s="133">
        <v>526659</v>
      </c>
      <c r="T41" s="133">
        <v>556386</v>
      </c>
      <c r="U41" s="133">
        <v>552919</v>
      </c>
      <c r="V41" s="133">
        <v>603555</v>
      </c>
      <c r="W41" s="133">
        <v>655770</v>
      </c>
      <c r="X41" s="133">
        <v>712109</v>
      </c>
      <c r="Y41" s="133">
        <v>794734</v>
      </c>
      <c r="Z41" s="133">
        <v>814304</v>
      </c>
      <c r="AA41" s="133">
        <v>915296</v>
      </c>
      <c r="AB41" s="133">
        <v>964207</v>
      </c>
      <c r="AC41" s="133">
        <v>1066212</v>
      </c>
      <c r="AD41" s="133">
        <v>1110204</v>
      </c>
    </row>
    <row r="42" spans="1:30" ht="12" customHeight="1">
      <c r="A42" s="140" t="s">
        <v>288</v>
      </c>
      <c r="B42" s="141">
        <v>305452</v>
      </c>
      <c r="C42" s="141">
        <v>319799</v>
      </c>
      <c r="D42" s="141">
        <v>331455</v>
      </c>
      <c r="E42" s="141">
        <v>346465</v>
      </c>
      <c r="F42" s="141">
        <v>349690</v>
      </c>
      <c r="G42" s="141">
        <v>361956</v>
      </c>
      <c r="H42" s="141">
        <v>364233</v>
      </c>
      <c r="I42" s="141">
        <v>356131</v>
      </c>
      <c r="J42" s="141">
        <v>323607</v>
      </c>
      <c r="K42" s="141">
        <v>349281</v>
      </c>
      <c r="L42" s="141">
        <v>377027</v>
      </c>
      <c r="M42" s="141">
        <v>395343</v>
      </c>
      <c r="N42" s="141">
        <v>429163</v>
      </c>
      <c r="O42" s="141">
        <v>426484</v>
      </c>
      <c r="P42" s="141">
        <v>461788</v>
      </c>
      <c r="Q42" s="141">
        <v>466316</v>
      </c>
      <c r="R42" s="141">
        <v>502875</v>
      </c>
      <c r="S42" s="141">
        <v>526659</v>
      </c>
      <c r="T42" s="141">
        <v>556386</v>
      </c>
      <c r="U42" s="141">
        <v>552919</v>
      </c>
      <c r="V42" s="141">
        <v>603555</v>
      </c>
      <c r="W42" s="141">
        <v>655770</v>
      </c>
      <c r="X42" s="141">
        <v>712109</v>
      </c>
      <c r="Y42" s="141">
        <v>794734</v>
      </c>
      <c r="Z42" s="141">
        <v>814304</v>
      </c>
      <c r="AA42" s="141">
        <v>915295</v>
      </c>
      <c r="AB42" s="141">
        <v>964206</v>
      </c>
      <c r="AC42" s="141">
        <v>1066211</v>
      </c>
      <c r="AD42" s="141">
        <v>1110203</v>
      </c>
    </row>
    <row r="43" spans="1:30" ht="12" customHeight="1">
      <c r="A43" s="144" t="s">
        <v>271</v>
      </c>
      <c r="B43" s="133">
        <v>218724</v>
      </c>
      <c r="C43" s="133">
        <v>238107</v>
      </c>
      <c r="D43" s="133">
        <v>267255</v>
      </c>
      <c r="E43" s="133">
        <v>292914</v>
      </c>
      <c r="F43" s="133">
        <v>327693</v>
      </c>
      <c r="G43" s="133">
        <v>353376</v>
      </c>
      <c r="H43" s="133">
        <v>375181</v>
      </c>
      <c r="I43" s="133">
        <v>374607</v>
      </c>
      <c r="J43" s="133">
        <v>285614</v>
      </c>
      <c r="K43" s="133">
        <v>248902</v>
      </c>
      <c r="L43" s="133">
        <v>265925</v>
      </c>
      <c r="M43" s="133">
        <v>289159</v>
      </c>
      <c r="N43" s="133">
        <v>312939</v>
      </c>
      <c r="O43" s="133">
        <v>345576</v>
      </c>
      <c r="P43" s="133">
        <v>381152</v>
      </c>
      <c r="Q43" s="133">
        <v>388523</v>
      </c>
      <c r="R43" s="133">
        <v>389367</v>
      </c>
      <c r="S43" s="133">
        <v>401923</v>
      </c>
      <c r="T43" s="133">
        <v>412687</v>
      </c>
      <c r="U43" s="133">
        <v>423381</v>
      </c>
      <c r="V43" s="133">
        <v>434090</v>
      </c>
      <c r="W43" s="133">
        <v>465241</v>
      </c>
      <c r="X43" s="133">
        <v>513986</v>
      </c>
      <c r="Y43" s="133">
        <v>570631</v>
      </c>
      <c r="Z43" s="133">
        <v>610495</v>
      </c>
      <c r="AA43" s="133">
        <v>669403</v>
      </c>
      <c r="AB43" s="133">
        <v>692619</v>
      </c>
      <c r="AC43" s="133">
        <v>731089</v>
      </c>
      <c r="AD43" s="133">
        <v>772690</v>
      </c>
    </row>
    <row r="44" spans="1:30" ht="12" customHeight="1">
      <c r="A44" s="140" t="s">
        <v>289</v>
      </c>
      <c r="B44" s="141">
        <v>39185</v>
      </c>
      <c r="C44" s="141">
        <v>44141</v>
      </c>
      <c r="D44" s="141">
        <v>47495</v>
      </c>
      <c r="E44" s="141">
        <v>47457</v>
      </c>
      <c r="F44" s="141">
        <v>53245</v>
      </c>
      <c r="G44" s="141">
        <v>58930</v>
      </c>
      <c r="H44" s="141">
        <v>57118</v>
      </c>
      <c r="I44" s="141">
        <v>54702</v>
      </c>
      <c r="J44" s="141">
        <v>32527</v>
      </c>
      <c r="K44" s="141">
        <v>39646</v>
      </c>
      <c r="L44" s="141">
        <v>42088</v>
      </c>
      <c r="M44" s="141">
        <v>41734</v>
      </c>
      <c r="N44" s="141">
        <v>44020</v>
      </c>
      <c r="O44" s="141">
        <v>47654</v>
      </c>
      <c r="P44" s="141">
        <v>54267</v>
      </c>
      <c r="Q44" s="141">
        <v>50868</v>
      </c>
      <c r="R44" s="141">
        <v>45345</v>
      </c>
      <c r="S44" s="141">
        <v>48588</v>
      </c>
      <c r="T44" s="141">
        <v>49899</v>
      </c>
      <c r="U44" s="141">
        <v>48443</v>
      </c>
      <c r="V44" s="141">
        <v>51805</v>
      </c>
      <c r="W44" s="141">
        <v>60381</v>
      </c>
      <c r="X44" s="141">
        <v>64218</v>
      </c>
      <c r="Y44" s="141">
        <v>72021</v>
      </c>
      <c r="Z44" s="141">
        <v>75125</v>
      </c>
      <c r="AA44" s="141">
        <v>91640</v>
      </c>
      <c r="AB44" s="141">
        <v>93371</v>
      </c>
      <c r="AC44" s="141">
        <v>103459</v>
      </c>
      <c r="AD44" s="141">
        <v>114035</v>
      </c>
    </row>
    <row r="45" spans="1:30" ht="12" customHeight="1">
      <c r="A45" s="140" t="s">
        <v>287</v>
      </c>
      <c r="B45" s="141">
        <v>2277</v>
      </c>
      <c r="C45" s="141">
        <v>2475</v>
      </c>
      <c r="D45" s="141">
        <v>2656</v>
      </c>
      <c r="E45" s="141">
        <v>2794</v>
      </c>
      <c r="F45" s="141">
        <v>2749</v>
      </c>
      <c r="G45" s="141">
        <v>3425</v>
      </c>
      <c r="H45" s="141">
        <v>3562</v>
      </c>
      <c r="I45" s="141">
        <v>4297</v>
      </c>
      <c r="J45" s="141">
        <v>4360</v>
      </c>
      <c r="K45" s="141">
        <v>5078</v>
      </c>
      <c r="L45" s="141">
        <v>6579</v>
      </c>
      <c r="M45" s="141">
        <v>8086</v>
      </c>
      <c r="N45" s="141">
        <v>6306</v>
      </c>
      <c r="O45" s="141">
        <v>6989</v>
      </c>
      <c r="P45" s="141">
        <v>8628</v>
      </c>
      <c r="Q45" s="141">
        <v>9899</v>
      </c>
      <c r="R45" s="141">
        <v>11037</v>
      </c>
      <c r="S45" s="141">
        <v>12631</v>
      </c>
      <c r="T45" s="141">
        <v>14629</v>
      </c>
      <c r="U45" s="141">
        <v>16492</v>
      </c>
      <c r="V45" s="141">
        <v>17807</v>
      </c>
      <c r="W45" s="141">
        <v>23082</v>
      </c>
      <c r="X45" s="141">
        <v>24931</v>
      </c>
      <c r="Y45" s="141">
        <v>26345</v>
      </c>
      <c r="Z45" s="141">
        <v>36618</v>
      </c>
      <c r="AA45" s="141">
        <v>46271</v>
      </c>
      <c r="AB45" s="141">
        <v>49090</v>
      </c>
      <c r="AC45" s="141">
        <v>50590</v>
      </c>
      <c r="AD45" s="141">
        <v>56636</v>
      </c>
    </row>
    <row r="46" spans="1:30" ht="12" customHeight="1">
      <c r="A46" s="140" t="s">
        <v>286</v>
      </c>
      <c r="B46" s="141">
        <v>27127</v>
      </c>
      <c r="C46" s="141">
        <v>29691</v>
      </c>
      <c r="D46" s="141">
        <v>32617</v>
      </c>
      <c r="E46" s="141">
        <v>35819</v>
      </c>
      <c r="F46" s="141">
        <v>38341</v>
      </c>
      <c r="G46" s="141">
        <v>40650</v>
      </c>
      <c r="H46" s="141">
        <v>43676</v>
      </c>
      <c r="I46" s="141">
        <v>44938</v>
      </c>
      <c r="J46" s="141">
        <v>42550</v>
      </c>
      <c r="K46" s="141">
        <v>44687</v>
      </c>
      <c r="L46" s="141">
        <v>45136</v>
      </c>
      <c r="M46" s="141">
        <v>45594</v>
      </c>
      <c r="N46" s="141">
        <v>49527</v>
      </c>
      <c r="O46" s="141">
        <v>52337</v>
      </c>
      <c r="P46" s="141">
        <v>55653</v>
      </c>
      <c r="Q46" s="141">
        <v>60155</v>
      </c>
      <c r="R46" s="141">
        <v>65334</v>
      </c>
      <c r="S46" s="141">
        <v>68051</v>
      </c>
      <c r="T46" s="141">
        <v>71670</v>
      </c>
      <c r="U46" s="141">
        <v>72076</v>
      </c>
      <c r="V46" s="141">
        <v>73844</v>
      </c>
      <c r="W46" s="141">
        <v>79809</v>
      </c>
      <c r="X46" s="141">
        <v>85000</v>
      </c>
      <c r="Y46" s="141">
        <v>90771</v>
      </c>
      <c r="Z46" s="141">
        <v>98401</v>
      </c>
      <c r="AA46" s="141">
        <v>107924</v>
      </c>
      <c r="AB46" s="141">
        <v>110807</v>
      </c>
      <c r="AC46" s="141">
        <v>118792</v>
      </c>
      <c r="AD46" s="141">
        <v>121384</v>
      </c>
    </row>
    <row r="47" spans="1:30" ht="12" customHeight="1">
      <c r="A47" s="140" t="s">
        <v>288</v>
      </c>
      <c r="B47" s="141">
        <v>152431</v>
      </c>
      <c r="C47" s="141">
        <v>163992</v>
      </c>
      <c r="D47" s="141">
        <v>187320</v>
      </c>
      <c r="E47" s="141">
        <v>210501</v>
      </c>
      <c r="F47" s="141">
        <v>237673</v>
      </c>
      <c r="G47" s="141">
        <v>254915</v>
      </c>
      <c r="H47" s="141">
        <v>276061</v>
      </c>
      <c r="I47" s="141">
        <v>275834</v>
      </c>
      <c r="J47" s="141">
        <v>209607</v>
      </c>
      <c r="K47" s="141">
        <v>159790</v>
      </c>
      <c r="L47" s="141">
        <v>172321</v>
      </c>
      <c r="M47" s="141">
        <v>193717</v>
      </c>
      <c r="N47" s="141">
        <v>213086</v>
      </c>
      <c r="O47" s="141">
        <v>238596</v>
      </c>
      <c r="P47" s="141">
        <v>262545</v>
      </c>
      <c r="Q47" s="141">
        <v>267871</v>
      </c>
      <c r="R47" s="141">
        <v>268617</v>
      </c>
      <c r="S47" s="141">
        <v>273591</v>
      </c>
      <c r="T47" s="141">
        <v>277928</v>
      </c>
      <c r="U47" s="141">
        <v>288362</v>
      </c>
      <c r="V47" s="141">
        <v>292202</v>
      </c>
      <c r="W47" s="141">
        <v>302887</v>
      </c>
      <c r="X47" s="141">
        <v>341206</v>
      </c>
      <c r="Y47" s="141">
        <v>382028</v>
      </c>
      <c r="Z47" s="141">
        <v>402699</v>
      </c>
      <c r="AA47" s="141">
        <v>424745</v>
      </c>
      <c r="AB47" s="141">
        <v>440795</v>
      </c>
      <c r="AC47" s="141">
        <v>458691</v>
      </c>
      <c r="AD47" s="141">
        <v>479592</v>
      </c>
    </row>
    <row r="48" spans="1:30" ht="12" customHeight="1">
      <c r="A48" s="130" t="s">
        <v>276</v>
      </c>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spans="1:30" ht="12" customHeight="1">
      <c r="A49" s="130" t="s">
        <v>290</v>
      </c>
      <c r="B49" s="147">
        <v>50076</v>
      </c>
      <c r="C49" s="147">
        <v>48759</v>
      </c>
      <c r="D49" s="147">
        <v>49444</v>
      </c>
      <c r="E49" s="147">
        <v>50277</v>
      </c>
      <c r="F49" s="147">
        <v>50407</v>
      </c>
      <c r="G49" s="147">
        <v>50343</v>
      </c>
      <c r="H49" s="147">
        <v>50127</v>
      </c>
      <c r="I49" s="147">
        <v>49901</v>
      </c>
      <c r="J49" s="147">
        <v>48428</v>
      </c>
      <c r="K49" s="147">
        <v>50682</v>
      </c>
      <c r="L49" s="147">
        <v>53783</v>
      </c>
      <c r="M49" s="147">
        <v>57383</v>
      </c>
      <c r="N49" s="147">
        <v>57318</v>
      </c>
      <c r="O49" s="147">
        <v>58131</v>
      </c>
      <c r="P49" s="147">
        <v>59626</v>
      </c>
      <c r="Q49" s="147">
        <v>62259</v>
      </c>
      <c r="R49" s="147">
        <v>66292</v>
      </c>
      <c r="S49" s="147">
        <v>67241</v>
      </c>
      <c r="T49" s="147">
        <v>72434</v>
      </c>
      <c r="U49" s="147">
        <v>78501</v>
      </c>
      <c r="V49" s="147">
        <v>79454</v>
      </c>
      <c r="W49" s="147">
        <v>85648</v>
      </c>
      <c r="X49" s="147">
        <v>90374</v>
      </c>
      <c r="Y49" s="147">
        <v>95631</v>
      </c>
      <c r="Z49" s="147">
        <v>102512</v>
      </c>
      <c r="AA49" s="147">
        <v>101973</v>
      </c>
      <c r="AB49" s="147">
        <v>103575</v>
      </c>
      <c r="AC49" s="147">
        <v>105411</v>
      </c>
      <c r="AD49" s="147">
        <v>106572</v>
      </c>
    </row>
    <row r="50" spans="1:30" ht="12" customHeight="1">
      <c r="A50" s="140" t="s">
        <v>287</v>
      </c>
      <c r="B50" s="141">
        <v>209</v>
      </c>
      <c r="C50" s="141">
        <v>216</v>
      </c>
      <c r="D50" s="141">
        <v>224</v>
      </c>
      <c r="E50" s="141">
        <v>232</v>
      </c>
      <c r="F50" s="141">
        <v>239</v>
      </c>
      <c r="G50" s="141">
        <v>239</v>
      </c>
      <c r="H50" s="141">
        <v>244</v>
      </c>
      <c r="I50" s="141">
        <v>232</v>
      </c>
      <c r="J50" s="141">
        <v>207</v>
      </c>
      <c r="K50" s="141">
        <v>217</v>
      </c>
      <c r="L50" s="141">
        <v>211</v>
      </c>
      <c r="M50" s="141">
        <v>218</v>
      </c>
      <c r="N50" s="141">
        <v>227</v>
      </c>
      <c r="O50" s="141">
        <v>237</v>
      </c>
      <c r="P50" s="141">
        <v>244</v>
      </c>
      <c r="Q50" s="141">
        <v>258</v>
      </c>
      <c r="R50" s="141">
        <v>265</v>
      </c>
      <c r="S50" s="141">
        <v>283</v>
      </c>
      <c r="T50" s="141">
        <v>324</v>
      </c>
      <c r="U50" s="141">
        <v>360</v>
      </c>
      <c r="V50" s="141">
        <v>513</v>
      </c>
      <c r="W50" s="141">
        <v>598</v>
      </c>
      <c r="X50" s="141">
        <v>798</v>
      </c>
      <c r="Y50" s="141">
        <v>957</v>
      </c>
      <c r="Z50" s="141">
        <v>1079</v>
      </c>
      <c r="AA50" s="141">
        <v>1095</v>
      </c>
      <c r="AB50" s="141">
        <v>1076</v>
      </c>
      <c r="AC50" s="141">
        <v>1003</v>
      </c>
      <c r="AD50" s="141">
        <v>958</v>
      </c>
    </row>
    <row r="51" spans="1:30" s="142" customFormat="1" ht="12" customHeight="1">
      <c r="A51" s="140" t="s">
        <v>286</v>
      </c>
      <c r="B51" s="141">
        <v>1967</v>
      </c>
      <c r="C51" s="141">
        <v>2029</v>
      </c>
      <c r="D51" s="141">
        <v>2217</v>
      </c>
      <c r="E51" s="141">
        <v>2383</v>
      </c>
      <c r="F51" s="141">
        <v>2577</v>
      </c>
      <c r="G51" s="141">
        <v>2838</v>
      </c>
      <c r="H51" s="141">
        <v>2983</v>
      </c>
      <c r="I51" s="141">
        <v>3369</v>
      </c>
      <c r="J51" s="141">
        <v>3476</v>
      </c>
      <c r="K51" s="141">
        <v>3657</v>
      </c>
      <c r="L51" s="141">
        <v>3907</v>
      </c>
      <c r="M51" s="141">
        <v>4133</v>
      </c>
      <c r="N51" s="141">
        <v>4958</v>
      </c>
      <c r="O51" s="141">
        <v>6180</v>
      </c>
      <c r="P51" s="141">
        <v>8002</v>
      </c>
      <c r="Q51" s="141">
        <v>10899</v>
      </c>
      <c r="R51" s="141">
        <v>15353</v>
      </c>
      <c r="S51" s="141">
        <v>14460</v>
      </c>
      <c r="T51" s="141">
        <v>14766</v>
      </c>
      <c r="U51" s="141">
        <v>15950</v>
      </c>
      <c r="V51" s="141">
        <v>17079</v>
      </c>
      <c r="W51" s="141">
        <v>17833</v>
      </c>
      <c r="X51" s="141">
        <v>17578</v>
      </c>
      <c r="Y51" s="141">
        <v>18210</v>
      </c>
      <c r="Z51" s="141">
        <v>19078</v>
      </c>
      <c r="AA51" s="141">
        <v>19829</v>
      </c>
      <c r="AB51" s="141">
        <v>19852</v>
      </c>
      <c r="AC51" s="141">
        <v>20288</v>
      </c>
      <c r="AD51" s="141">
        <v>20339</v>
      </c>
    </row>
    <row r="52" spans="1:30" s="142" customFormat="1" ht="12" customHeight="1">
      <c r="A52" s="140" t="s">
        <v>288</v>
      </c>
      <c r="B52" s="141">
        <v>48488</v>
      </c>
      <c r="C52" s="141">
        <v>47010</v>
      </c>
      <c r="D52" s="141">
        <v>47416</v>
      </c>
      <c r="E52" s="141">
        <v>48018</v>
      </c>
      <c r="F52" s="141">
        <v>47866</v>
      </c>
      <c r="G52" s="141">
        <v>47441</v>
      </c>
      <c r="H52" s="141">
        <v>47030</v>
      </c>
      <c r="I52" s="141">
        <v>46342</v>
      </c>
      <c r="J52" s="141">
        <v>44754</v>
      </c>
      <c r="K52" s="141">
        <v>46816</v>
      </c>
      <c r="L52" s="141">
        <v>49669</v>
      </c>
      <c r="M52" s="141">
        <v>53038</v>
      </c>
      <c r="N52" s="141">
        <v>52133</v>
      </c>
      <c r="O52" s="141">
        <v>51714</v>
      </c>
      <c r="P52" s="141">
        <v>51373</v>
      </c>
      <c r="Q52" s="141">
        <v>51110</v>
      </c>
      <c r="R52" s="141">
        <v>50828</v>
      </c>
      <c r="S52" s="141">
        <v>52569</v>
      </c>
      <c r="T52" s="141">
        <v>57358</v>
      </c>
      <c r="U52" s="141">
        <v>62201</v>
      </c>
      <c r="V52" s="141">
        <v>61951</v>
      </c>
      <c r="W52" s="141">
        <v>67268</v>
      </c>
      <c r="X52" s="141">
        <v>71978</v>
      </c>
      <c r="Y52" s="141">
        <v>76432</v>
      </c>
      <c r="Z52" s="141">
        <v>82286</v>
      </c>
      <c r="AA52" s="141">
        <v>81082</v>
      </c>
      <c r="AB52" s="141">
        <v>82638</v>
      </c>
      <c r="AC52" s="141">
        <v>84092</v>
      </c>
      <c r="AD52" s="141">
        <v>85214</v>
      </c>
    </row>
    <row r="53" spans="1:30" ht="12" customHeight="1">
      <c r="A53" s="148" t="s">
        <v>279</v>
      </c>
      <c r="B53" s="149">
        <v>1939875</v>
      </c>
      <c r="C53" s="149">
        <v>2030851</v>
      </c>
      <c r="D53" s="149">
        <v>2221150</v>
      </c>
      <c r="E53" s="149">
        <v>2408484</v>
      </c>
      <c r="F53" s="149">
        <v>2568569</v>
      </c>
      <c r="G53" s="149">
        <v>2820694</v>
      </c>
      <c r="H53" s="149">
        <v>2985595</v>
      </c>
      <c r="I53" s="149">
        <v>2960745</v>
      </c>
      <c r="J53" s="149">
        <v>2715969</v>
      </c>
      <c r="K53" s="149">
        <v>2821069</v>
      </c>
      <c r="L53" s="149">
        <v>3018681</v>
      </c>
      <c r="M53" s="149">
        <v>3202241</v>
      </c>
      <c r="N53" s="149">
        <v>3407867</v>
      </c>
      <c r="O53" s="149">
        <v>3637670</v>
      </c>
      <c r="P53" s="149">
        <v>3904944</v>
      </c>
      <c r="Q53" s="149">
        <v>4068691</v>
      </c>
      <c r="R53" s="149">
        <v>4239767</v>
      </c>
      <c r="S53" s="149">
        <v>4330731</v>
      </c>
      <c r="T53" s="149">
        <v>4460127</v>
      </c>
      <c r="U53" s="149">
        <v>4392928</v>
      </c>
      <c r="V53" s="149">
        <v>4670030</v>
      </c>
      <c r="W53" s="149">
        <v>4872696</v>
      </c>
      <c r="X53" s="149">
        <v>5231478</v>
      </c>
      <c r="Y53" s="149">
        <v>5403594</v>
      </c>
      <c r="Z53" s="149">
        <v>5408647</v>
      </c>
      <c r="AA53" s="149">
        <v>5676178</v>
      </c>
      <c r="AB53" s="149">
        <v>5893687</v>
      </c>
      <c r="AC53" s="149">
        <v>6201438</v>
      </c>
      <c r="AD53" s="149">
        <v>6439139</v>
      </c>
    </row>
    <row r="54" spans="1:30" ht="12" customHeight="1">
      <c r="A54" s="150" t="s">
        <v>280</v>
      </c>
      <c r="B54" s="151">
        <v>57639</v>
      </c>
      <c r="C54" s="151">
        <v>59838</v>
      </c>
      <c r="D54" s="151">
        <v>69848</v>
      </c>
      <c r="E54" s="151">
        <v>82698</v>
      </c>
      <c r="F54" s="151">
        <v>106997</v>
      </c>
      <c r="G54" s="151">
        <v>106553</v>
      </c>
      <c r="H54" s="151">
        <v>106096</v>
      </c>
      <c r="I54" s="151">
        <v>96307</v>
      </c>
      <c r="J54" s="151">
        <v>75595</v>
      </c>
      <c r="K54" s="151">
        <v>89008</v>
      </c>
      <c r="L54" s="151">
        <v>97109</v>
      </c>
      <c r="M54" s="151">
        <v>103620</v>
      </c>
      <c r="N54" s="151">
        <v>113680</v>
      </c>
      <c r="O54" s="151">
        <v>102024</v>
      </c>
      <c r="P54" s="151">
        <v>139952</v>
      </c>
      <c r="Q54" s="151">
        <v>122433</v>
      </c>
      <c r="R54" s="151">
        <v>128735</v>
      </c>
      <c r="S54" s="151">
        <v>129201</v>
      </c>
      <c r="T54" s="151">
        <v>116199</v>
      </c>
      <c r="U54" s="151">
        <v>105783</v>
      </c>
      <c r="V54" s="151">
        <v>125284</v>
      </c>
      <c r="W54" s="151">
        <v>125791</v>
      </c>
      <c r="X54" s="151">
        <v>145124</v>
      </c>
      <c r="Y54" s="151">
        <v>143834</v>
      </c>
      <c r="Z54" s="151">
        <v>160885</v>
      </c>
      <c r="AA54" s="151">
        <v>181198</v>
      </c>
      <c r="AB54" s="151">
        <v>218529</v>
      </c>
      <c r="AC54" s="151">
        <v>240634</v>
      </c>
      <c r="AD54" s="151">
        <v>261522</v>
      </c>
    </row>
    <row r="55" spans="1:30" ht="12" customHeight="1">
      <c r="A55" s="152" t="s">
        <v>281</v>
      </c>
      <c r="B55" s="151">
        <v>118451</v>
      </c>
      <c r="C55" s="151">
        <v>115167</v>
      </c>
      <c r="D55" s="151">
        <v>121442</v>
      </c>
      <c r="E55" s="151">
        <v>143097</v>
      </c>
      <c r="F55" s="151">
        <v>143692</v>
      </c>
      <c r="G55" s="151">
        <v>181055</v>
      </c>
      <c r="H55" s="151">
        <v>204352</v>
      </c>
      <c r="I55" s="151">
        <v>209794</v>
      </c>
      <c r="J55" s="151">
        <v>231240</v>
      </c>
      <c r="K55" s="151">
        <v>243583</v>
      </c>
      <c r="L55" s="151">
        <v>261402</v>
      </c>
      <c r="M55" s="151">
        <v>282780</v>
      </c>
      <c r="N55" s="151">
        <v>310346</v>
      </c>
      <c r="O55" s="151">
        <v>292589</v>
      </c>
      <c r="P55" s="151">
        <v>340665</v>
      </c>
      <c r="Q55" s="151">
        <v>331651</v>
      </c>
      <c r="R55" s="151">
        <v>404367</v>
      </c>
      <c r="S55" s="151">
        <v>451145</v>
      </c>
      <c r="T55" s="151">
        <v>454077</v>
      </c>
      <c r="U55" s="151">
        <v>409655</v>
      </c>
      <c r="V55" s="151">
        <v>483557</v>
      </c>
      <c r="W55" s="151">
        <v>617383</v>
      </c>
      <c r="X55" s="151">
        <v>674573</v>
      </c>
      <c r="Y55" s="151">
        <v>813539</v>
      </c>
      <c r="Z55" s="151">
        <v>808294</v>
      </c>
      <c r="AA55" s="151">
        <v>987273</v>
      </c>
      <c r="AB55" s="151">
        <v>1107338</v>
      </c>
      <c r="AC55" s="151">
        <v>1294920</v>
      </c>
      <c r="AD55" s="151">
        <v>1314276</v>
      </c>
    </row>
    <row r="56" spans="1:30" ht="12" customHeight="1">
      <c r="A56" s="148" t="s">
        <v>291</v>
      </c>
      <c r="B56" s="149">
        <v>1888117</v>
      </c>
      <c r="C56" s="149">
        <v>1987950</v>
      </c>
      <c r="D56" s="149">
        <v>2184372</v>
      </c>
      <c r="E56" s="149">
        <v>2359530</v>
      </c>
      <c r="F56" s="149">
        <v>2545363</v>
      </c>
      <c r="G56" s="149">
        <v>2756101</v>
      </c>
      <c r="H56" s="149">
        <v>2894826</v>
      </c>
      <c r="I56" s="149">
        <v>2854002</v>
      </c>
      <c r="J56" s="149">
        <v>2562901</v>
      </c>
      <c r="K56" s="149">
        <v>2667109</v>
      </c>
      <c r="L56" s="149">
        <v>2854801</v>
      </c>
      <c r="M56" s="149">
        <v>3023108</v>
      </c>
      <c r="N56" s="149">
        <v>3211201</v>
      </c>
      <c r="O56" s="149">
        <v>3447105</v>
      </c>
      <c r="P56" s="149">
        <v>3703164</v>
      </c>
      <c r="Q56" s="149">
        <v>3858725</v>
      </c>
      <c r="R56" s="149">
        <v>3966800</v>
      </c>
      <c r="S56" s="149">
        <v>4014069</v>
      </c>
      <c r="T56" s="149">
        <v>4127803</v>
      </c>
      <c r="U56" s="149">
        <v>4090699</v>
      </c>
      <c r="V56" s="149">
        <v>4313694</v>
      </c>
      <c r="W56" s="149">
        <v>4392805</v>
      </c>
      <c r="X56" s="149">
        <v>4714916</v>
      </c>
      <c r="Y56" s="149">
        <v>4759900</v>
      </c>
      <c r="Z56" s="149">
        <v>4785278</v>
      </c>
      <c r="AA56" s="149">
        <v>4909814</v>
      </c>
      <c r="AB56" s="149">
        <v>5051305</v>
      </c>
      <c r="AC56" s="149">
        <v>5207242</v>
      </c>
      <c r="AD56" s="149">
        <v>5444906</v>
      </c>
    </row>
    <row r="57" spans="1:30" ht="12" customHeight="1">
      <c r="A57" s="140" t="s">
        <v>289</v>
      </c>
      <c r="B57" s="141">
        <v>162373</v>
      </c>
      <c r="C57" s="141">
        <v>163672</v>
      </c>
      <c r="D57" s="141">
        <v>199022</v>
      </c>
      <c r="E57" s="141">
        <v>236474</v>
      </c>
      <c r="F57" s="141">
        <v>254911</v>
      </c>
      <c r="G57" s="141">
        <v>317526</v>
      </c>
      <c r="H57" s="141">
        <v>320393</v>
      </c>
      <c r="I57" s="141">
        <v>241192</v>
      </c>
      <c r="J57" s="141">
        <v>140240</v>
      </c>
      <c r="K57" s="141">
        <v>169001</v>
      </c>
      <c r="L57" s="141">
        <v>194141</v>
      </c>
      <c r="M57" s="141">
        <v>219335</v>
      </c>
      <c r="N57" s="141">
        <v>271287</v>
      </c>
      <c r="O57" s="141">
        <v>325569</v>
      </c>
      <c r="P57" s="141">
        <v>372637</v>
      </c>
      <c r="Q57" s="141">
        <v>368398</v>
      </c>
      <c r="R57" s="141">
        <v>364782</v>
      </c>
      <c r="S57" s="141">
        <v>355540</v>
      </c>
      <c r="T57" s="141">
        <v>391413</v>
      </c>
      <c r="U57" s="141">
        <v>367487</v>
      </c>
      <c r="V57" s="141">
        <v>464469</v>
      </c>
      <c r="W57" s="141">
        <v>512813</v>
      </c>
      <c r="X57" s="141">
        <v>687175</v>
      </c>
      <c r="Y57" s="141">
        <v>688974</v>
      </c>
      <c r="Z57" s="141">
        <v>554835</v>
      </c>
      <c r="AA57" s="141">
        <v>543060</v>
      </c>
      <c r="AB57" s="141">
        <v>548337</v>
      </c>
      <c r="AC57" s="141">
        <v>622381</v>
      </c>
      <c r="AD57" s="141">
        <v>684721</v>
      </c>
    </row>
    <row r="58" spans="1:30" ht="12" customHeight="1">
      <c r="A58" s="140" t="s">
        <v>287</v>
      </c>
      <c r="B58" s="141">
        <v>220686</v>
      </c>
      <c r="C58" s="141">
        <v>218843</v>
      </c>
      <c r="D58" s="141">
        <v>242443</v>
      </c>
      <c r="E58" s="141">
        <v>265592</v>
      </c>
      <c r="F58" s="141">
        <v>283571</v>
      </c>
      <c r="G58" s="141">
        <v>312411</v>
      </c>
      <c r="H58" s="141">
        <v>322116</v>
      </c>
      <c r="I58" s="141">
        <v>307534</v>
      </c>
      <c r="J58" s="141">
        <v>287559</v>
      </c>
      <c r="K58" s="141">
        <v>302245</v>
      </c>
      <c r="L58" s="141">
        <v>318878</v>
      </c>
      <c r="M58" s="141">
        <v>338957</v>
      </c>
      <c r="N58" s="141">
        <v>348482</v>
      </c>
      <c r="O58" s="141">
        <v>368168</v>
      </c>
      <c r="P58" s="141">
        <v>391116</v>
      </c>
      <c r="Q58" s="141">
        <v>431326</v>
      </c>
      <c r="R58" s="141">
        <v>468722</v>
      </c>
      <c r="S58" s="141">
        <v>477641</v>
      </c>
      <c r="T58" s="141">
        <v>497515</v>
      </c>
      <c r="U58" s="141">
        <v>470462</v>
      </c>
      <c r="V58" s="141">
        <v>499370</v>
      </c>
      <c r="W58" s="141">
        <v>524117</v>
      </c>
      <c r="X58" s="141">
        <v>542950</v>
      </c>
      <c r="Y58" s="141">
        <v>533609</v>
      </c>
      <c r="Z58" s="141">
        <v>543311</v>
      </c>
      <c r="AA58" s="141">
        <v>565958</v>
      </c>
      <c r="AB58" s="141">
        <v>573837</v>
      </c>
      <c r="AC58" s="141">
        <v>589755</v>
      </c>
      <c r="AD58" s="141">
        <v>613745</v>
      </c>
    </row>
    <row r="59" spans="1:30" ht="12" customHeight="1">
      <c r="A59" s="140" t="s">
        <v>286</v>
      </c>
      <c r="B59" s="141">
        <v>710107</v>
      </c>
      <c r="C59" s="141">
        <v>743760</v>
      </c>
      <c r="D59" s="141">
        <v>795347</v>
      </c>
      <c r="E59" s="141">
        <v>849127</v>
      </c>
      <c r="F59" s="141">
        <v>901542</v>
      </c>
      <c r="G59" s="141">
        <v>977331</v>
      </c>
      <c r="H59" s="141">
        <v>1040554</v>
      </c>
      <c r="I59" s="141">
        <v>1083839</v>
      </c>
      <c r="J59" s="141">
        <v>1051827</v>
      </c>
      <c r="K59" s="141">
        <v>1077270</v>
      </c>
      <c r="L59" s="141">
        <v>1140629</v>
      </c>
      <c r="M59" s="141">
        <v>1212768</v>
      </c>
      <c r="N59" s="141">
        <v>1282334</v>
      </c>
      <c r="O59" s="141">
        <v>1369069</v>
      </c>
      <c r="P59" s="141">
        <v>1430634</v>
      </c>
      <c r="Q59" s="141">
        <v>1509570</v>
      </c>
      <c r="R59" s="141">
        <v>1560505</v>
      </c>
      <c r="S59" s="141">
        <v>1577154</v>
      </c>
      <c r="T59" s="141">
        <v>1591168</v>
      </c>
      <c r="U59" s="141">
        <v>1567139</v>
      </c>
      <c r="V59" s="141">
        <v>1612747</v>
      </c>
      <c r="W59" s="141">
        <v>1632883</v>
      </c>
      <c r="X59" s="141">
        <v>1679269</v>
      </c>
      <c r="Y59" s="141">
        <v>1690013</v>
      </c>
      <c r="Z59" s="141">
        <v>1713980</v>
      </c>
      <c r="AA59" s="141">
        <v>1778139</v>
      </c>
      <c r="AB59" s="141">
        <v>1828283</v>
      </c>
      <c r="AC59" s="141">
        <v>1870795</v>
      </c>
      <c r="AD59" s="141">
        <v>1902233</v>
      </c>
    </row>
    <row r="60" spans="1:30" ht="12" customHeight="1">
      <c r="A60" s="165" t="s">
        <v>288</v>
      </c>
      <c r="B60" s="166">
        <v>806356</v>
      </c>
      <c r="C60" s="166">
        <v>876393</v>
      </c>
      <c r="D60" s="166">
        <v>958129</v>
      </c>
      <c r="E60" s="166">
        <v>1015575</v>
      </c>
      <c r="F60" s="166">
        <v>1113205</v>
      </c>
      <c r="G60" s="166">
        <v>1149029</v>
      </c>
      <c r="H60" s="166">
        <v>1212364</v>
      </c>
      <c r="I60" s="166">
        <v>1221935</v>
      </c>
      <c r="J60" s="166">
        <v>1080030</v>
      </c>
      <c r="K60" s="166">
        <v>1116720</v>
      </c>
      <c r="L60" s="166">
        <v>1200047</v>
      </c>
      <c r="M60" s="166">
        <v>1251078</v>
      </c>
      <c r="N60" s="166">
        <v>1309098</v>
      </c>
      <c r="O60" s="166">
        <v>1384299</v>
      </c>
      <c r="P60" s="166">
        <v>1509409</v>
      </c>
      <c r="Q60" s="166">
        <v>1549570</v>
      </c>
      <c r="R60" s="166">
        <v>1573010</v>
      </c>
      <c r="S60" s="166">
        <v>1604109</v>
      </c>
      <c r="T60" s="166">
        <v>1654482</v>
      </c>
      <c r="U60" s="166">
        <v>1691290</v>
      </c>
      <c r="V60" s="166">
        <v>1757545</v>
      </c>
      <c r="W60" s="166">
        <v>1750562</v>
      </c>
      <c r="X60" s="166">
        <v>1871934</v>
      </c>
      <c r="Y60" s="166">
        <v>1915014</v>
      </c>
      <c r="Z60" s="166">
        <v>2023457</v>
      </c>
      <c r="AA60" s="166">
        <v>2063035</v>
      </c>
      <c r="AB60" s="166">
        <v>2141206</v>
      </c>
      <c r="AC60" s="166">
        <v>2176350</v>
      </c>
      <c r="AD60" s="166">
        <v>2324978</v>
      </c>
    </row>
    <row r="61" spans="1:30" ht="12" customHeight="1">
      <c r="A61" s="98" t="s">
        <v>36</v>
      </c>
    </row>
    <row r="62" spans="1:30" ht="12" customHeight="1">
      <c r="A62" s="98"/>
    </row>
    <row r="63" spans="1:30" ht="12" customHeight="1">
      <c r="A63" s="34" t="s">
        <v>293</v>
      </c>
    </row>
    <row r="64" spans="1:30" ht="12" customHeight="1">
      <c r="A64" s="34" t="s">
        <v>38</v>
      </c>
    </row>
    <row r="65" spans="1:30" ht="12" customHeight="1">
      <c r="A65" s="35" t="s">
        <v>2</v>
      </c>
      <c r="O65" s="38"/>
      <c r="P65" s="38"/>
      <c r="V65" s="167"/>
      <c r="W65" s="167"/>
      <c r="X65" s="167"/>
      <c r="Y65" s="167"/>
      <c r="Z65" s="167"/>
      <c r="AA65" s="167"/>
      <c r="AB65" s="167"/>
      <c r="AC65" s="167"/>
      <c r="AD65" s="167"/>
    </row>
    <row r="66" spans="1:30" ht="12" customHeight="1">
      <c r="A66" s="4"/>
      <c r="B66" s="5">
        <v>1990</v>
      </c>
      <c r="C66" s="5">
        <v>1991</v>
      </c>
      <c r="D66" s="5">
        <v>1992</v>
      </c>
      <c r="E66" s="5">
        <v>1993</v>
      </c>
      <c r="F66" s="5">
        <v>1994</v>
      </c>
      <c r="G66" s="5">
        <v>1995</v>
      </c>
      <c r="H66" s="5">
        <v>1996</v>
      </c>
      <c r="I66" s="5">
        <v>1997</v>
      </c>
      <c r="J66" s="5">
        <v>1998</v>
      </c>
      <c r="K66" s="5">
        <v>1999</v>
      </c>
      <c r="L66" s="5">
        <v>2000</v>
      </c>
      <c r="M66" s="5">
        <v>2001</v>
      </c>
      <c r="N66" s="5">
        <v>2002</v>
      </c>
      <c r="O66" s="5">
        <v>2003</v>
      </c>
      <c r="P66" s="5">
        <v>2004</v>
      </c>
      <c r="Q66" s="5" t="s">
        <v>4</v>
      </c>
      <c r="R66" s="5" t="s">
        <v>5</v>
      </c>
      <c r="S66" s="5" t="s">
        <v>6</v>
      </c>
      <c r="T66" s="5" t="s">
        <v>7</v>
      </c>
      <c r="U66" s="5">
        <v>2009</v>
      </c>
      <c r="V66" s="6" t="s">
        <v>8</v>
      </c>
      <c r="W66" s="6" t="s">
        <v>9</v>
      </c>
      <c r="X66" s="6" t="s">
        <v>10</v>
      </c>
      <c r="Y66" s="6" t="s">
        <v>11</v>
      </c>
      <c r="Z66" s="6" t="s">
        <v>12</v>
      </c>
      <c r="AA66" s="6" t="s">
        <v>13</v>
      </c>
      <c r="AB66" s="6" t="s">
        <v>14</v>
      </c>
      <c r="AC66" s="6" t="s">
        <v>15</v>
      </c>
      <c r="AD66" s="6" t="s">
        <v>16</v>
      </c>
    </row>
    <row r="67" spans="1:30" ht="12" customHeight="1">
      <c r="A67" s="130" t="s">
        <v>232</v>
      </c>
      <c r="B67" s="155">
        <v>56.420485120498164</v>
      </c>
      <c r="C67" s="155">
        <v>59.170810514933528</v>
      </c>
      <c r="D67" s="155">
        <v>64.825794220588932</v>
      </c>
      <c r="E67" s="155">
        <v>70.389598838876864</v>
      </c>
      <c r="F67" s="155">
        <v>75.161384000054937</v>
      </c>
      <c r="G67" s="155">
        <v>82.684389931321718</v>
      </c>
      <c r="H67" s="155">
        <v>87.611313847372486</v>
      </c>
      <c r="I67" s="155">
        <v>86.876449202802291</v>
      </c>
      <c r="J67" s="155">
        <v>79.614863116462402</v>
      </c>
      <c r="K67" s="155">
        <v>82.684360085466579</v>
      </c>
      <c r="L67" s="155">
        <v>88.489737055031867</v>
      </c>
      <c r="M67" s="155">
        <v>93.860677757585393</v>
      </c>
      <c r="N67" s="155">
        <v>100</v>
      </c>
      <c r="O67" s="155">
        <v>106.83440236212036</v>
      </c>
      <c r="P67" s="155">
        <v>114.76662481282918</v>
      </c>
      <c r="Q67" s="155">
        <v>119.57520991336047</v>
      </c>
      <c r="R67" s="155">
        <v>124.56093016398208</v>
      </c>
      <c r="S67" s="155">
        <v>127.24744512018776</v>
      </c>
      <c r="T67" s="155">
        <v>130.95540462175006</v>
      </c>
      <c r="U67" s="155">
        <v>128.77050895241348</v>
      </c>
      <c r="V67" s="155">
        <v>137.01133754498144</v>
      </c>
      <c r="W67" s="155">
        <v>142.87664499161184</v>
      </c>
      <c r="X67" s="155">
        <v>154.5139915876473</v>
      </c>
      <c r="Y67" s="155">
        <v>159.5304991054642</v>
      </c>
      <c r="Z67" s="155">
        <v>159.48021832136865</v>
      </c>
      <c r="AA67" s="155">
        <v>167.53337864506102</v>
      </c>
      <c r="AB67" s="155">
        <v>174.02209429731917</v>
      </c>
      <c r="AC67" s="155">
        <v>183.21443145326347</v>
      </c>
      <c r="AD67" s="155">
        <v>190.32196440649426</v>
      </c>
    </row>
    <row r="68" spans="1:30" ht="12" customHeight="1">
      <c r="A68" s="132" t="s">
        <v>233</v>
      </c>
      <c r="B68" s="156">
        <v>60.469025839657647</v>
      </c>
      <c r="C68" s="156">
        <v>62.450305694228419</v>
      </c>
      <c r="D68" s="156">
        <v>66.203037327019615</v>
      </c>
      <c r="E68" s="156">
        <v>69.622862005232577</v>
      </c>
      <c r="F68" s="156">
        <v>73.749388749678829</v>
      </c>
      <c r="G68" s="156">
        <v>77.998579965355574</v>
      </c>
      <c r="H68" s="156">
        <v>81.274881686802246</v>
      </c>
      <c r="I68" s="156">
        <v>84.785599633111673</v>
      </c>
      <c r="J68" s="156">
        <v>81.930749828021092</v>
      </c>
      <c r="K68" s="156">
        <v>85.190060862574356</v>
      </c>
      <c r="L68" s="156">
        <v>89.351535930468032</v>
      </c>
      <c r="M68" s="156">
        <v>93.590090699878161</v>
      </c>
      <c r="N68" s="156">
        <v>100</v>
      </c>
      <c r="O68" s="156">
        <v>106.25685498241533</v>
      </c>
      <c r="P68" s="156">
        <v>110.73673275997824</v>
      </c>
      <c r="Q68" s="156">
        <v>115.86170409682758</v>
      </c>
      <c r="R68" s="156">
        <v>119.10153800250302</v>
      </c>
      <c r="S68" s="156">
        <v>119.13690073294785</v>
      </c>
      <c r="T68" s="156">
        <v>121.92461660445957</v>
      </c>
      <c r="U68" s="156">
        <v>121.27924677384152</v>
      </c>
      <c r="V68" s="156">
        <v>123.36412837776236</v>
      </c>
      <c r="W68" s="156">
        <v>124.37238060243726</v>
      </c>
      <c r="X68" s="156">
        <v>125.52346510554946</v>
      </c>
      <c r="Y68" s="156">
        <v>124.27631064923487</v>
      </c>
      <c r="Z68" s="156">
        <v>125.35547480251701</v>
      </c>
      <c r="AA68" s="156">
        <v>128.1275924724751</v>
      </c>
      <c r="AB68" s="156">
        <v>130.89776645297661</v>
      </c>
      <c r="AC68" s="156">
        <v>133.94186181189389</v>
      </c>
      <c r="AD68" s="156">
        <v>136.80463871150502</v>
      </c>
    </row>
    <row r="69" spans="1:30" ht="12" customHeight="1">
      <c r="A69" s="140" t="s">
        <v>286</v>
      </c>
      <c r="B69" s="160">
        <v>60.469025839657647</v>
      </c>
      <c r="C69" s="160">
        <v>62.450305694228419</v>
      </c>
      <c r="D69" s="160">
        <v>66.203037327019615</v>
      </c>
      <c r="E69" s="160">
        <v>69.622862005232577</v>
      </c>
      <c r="F69" s="160">
        <v>73.749388749678829</v>
      </c>
      <c r="G69" s="160">
        <v>77.998579965355574</v>
      </c>
      <c r="H69" s="160">
        <v>81.274881686802246</v>
      </c>
      <c r="I69" s="160">
        <v>84.785599633111673</v>
      </c>
      <c r="J69" s="160">
        <v>81.930749828021092</v>
      </c>
      <c r="K69" s="160">
        <v>85.190060862574356</v>
      </c>
      <c r="L69" s="160">
        <v>89.351535930468032</v>
      </c>
      <c r="M69" s="160">
        <v>93.590090699878161</v>
      </c>
      <c r="N69" s="160">
        <v>100</v>
      </c>
      <c r="O69" s="160">
        <v>106.25685498241533</v>
      </c>
      <c r="P69" s="160">
        <v>110.73673275997824</v>
      </c>
      <c r="Q69" s="160">
        <v>115.86170409682758</v>
      </c>
      <c r="R69" s="160">
        <v>119.10153800250302</v>
      </c>
      <c r="S69" s="160">
        <v>119.13690073294785</v>
      </c>
      <c r="T69" s="160">
        <v>121.92461660445957</v>
      </c>
      <c r="U69" s="160">
        <v>121.27924677384152</v>
      </c>
      <c r="V69" s="160">
        <v>123.36412837776236</v>
      </c>
      <c r="W69" s="160">
        <v>124.37238060243726</v>
      </c>
      <c r="X69" s="160">
        <v>125.52346510554946</v>
      </c>
      <c r="Y69" s="160">
        <v>124.27631064923487</v>
      </c>
      <c r="Z69" s="160">
        <v>125.35547480251701</v>
      </c>
      <c r="AA69" s="160">
        <v>128.1275924724751</v>
      </c>
      <c r="AB69" s="160">
        <v>130.89776645297661</v>
      </c>
      <c r="AC69" s="160">
        <v>133.94186181189389</v>
      </c>
      <c r="AD69" s="160">
        <v>136.80463871150502</v>
      </c>
    </row>
    <row r="70" spans="1:30" ht="12" customHeight="1">
      <c r="A70" s="132" t="s">
        <v>245</v>
      </c>
      <c r="B70" s="156">
        <v>54.366092351706357</v>
      </c>
      <c r="C70" s="156">
        <v>58.043995278328559</v>
      </c>
      <c r="D70" s="156">
        <v>63.386694422961732</v>
      </c>
      <c r="E70" s="156">
        <v>70.035994022317439</v>
      </c>
      <c r="F70" s="156">
        <v>71.4053950329412</v>
      </c>
      <c r="G70" s="156">
        <v>82.492600582649587</v>
      </c>
      <c r="H70" s="156">
        <v>92.9593598995191</v>
      </c>
      <c r="I70" s="156">
        <v>94.541003529623836</v>
      </c>
      <c r="J70" s="156">
        <v>91.249207724468377</v>
      </c>
      <c r="K70" s="156">
        <v>87.855070272659077</v>
      </c>
      <c r="L70" s="156">
        <v>95.494641600716392</v>
      </c>
      <c r="M70" s="156">
        <v>99.951736609816663</v>
      </c>
      <c r="N70" s="156">
        <v>100</v>
      </c>
      <c r="O70" s="156">
        <v>110.40628470748315</v>
      </c>
      <c r="P70" s="156">
        <v>113.00785588435394</v>
      </c>
      <c r="Q70" s="156">
        <v>124.68875928198032</v>
      </c>
      <c r="R70" s="156">
        <v>126.40937821634792</v>
      </c>
      <c r="S70" s="156">
        <v>131.20024655033058</v>
      </c>
      <c r="T70" s="156">
        <v>135.96552947264976</v>
      </c>
      <c r="U70" s="156">
        <v>121.72027004239037</v>
      </c>
      <c r="V70" s="156">
        <v>122.16743325987217</v>
      </c>
      <c r="W70" s="156">
        <v>121.07714583103159</v>
      </c>
      <c r="X70" s="156">
        <v>124.68527036220799</v>
      </c>
      <c r="Y70" s="156">
        <v>121.24808687010351</v>
      </c>
      <c r="Z70" s="156">
        <v>118.75059015235884</v>
      </c>
      <c r="AA70" s="156">
        <v>120.59914476602829</v>
      </c>
      <c r="AB70" s="156">
        <v>116.61419831510763</v>
      </c>
      <c r="AC70" s="156">
        <v>115.92687791455484</v>
      </c>
      <c r="AD70" s="156">
        <v>113.68814395336346</v>
      </c>
    </row>
    <row r="71" spans="1:30" ht="12" customHeight="1">
      <c r="A71" s="140" t="s">
        <v>286</v>
      </c>
      <c r="B71" s="160">
        <v>54.366092351706357</v>
      </c>
      <c r="C71" s="160">
        <v>58.043995278328559</v>
      </c>
      <c r="D71" s="160">
        <v>63.386694422961732</v>
      </c>
      <c r="E71" s="160">
        <v>70.035994022317439</v>
      </c>
      <c r="F71" s="160">
        <v>71.4053950329412</v>
      </c>
      <c r="G71" s="160">
        <v>82.492600582649587</v>
      </c>
      <c r="H71" s="160">
        <v>92.9593598995191</v>
      </c>
      <c r="I71" s="160">
        <v>94.541003529623836</v>
      </c>
      <c r="J71" s="160">
        <v>91.249207724468377</v>
      </c>
      <c r="K71" s="160">
        <v>87.855070272659077</v>
      </c>
      <c r="L71" s="160">
        <v>95.494641600716392</v>
      </c>
      <c r="M71" s="160">
        <v>99.951736609816663</v>
      </c>
      <c r="N71" s="160">
        <v>100</v>
      </c>
      <c r="O71" s="160">
        <v>110.40628470748315</v>
      </c>
      <c r="P71" s="160">
        <v>113.00785588435394</v>
      </c>
      <c r="Q71" s="160">
        <v>124.68875928198032</v>
      </c>
      <c r="R71" s="160">
        <v>126.40937821634792</v>
      </c>
      <c r="S71" s="160">
        <v>131.20024655033058</v>
      </c>
      <c r="T71" s="160">
        <v>135.96552947264976</v>
      </c>
      <c r="U71" s="160">
        <v>121.72027004239037</v>
      </c>
      <c r="V71" s="160">
        <v>122.16743325987217</v>
      </c>
      <c r="W71" s="160">
        <v>121.07714583103159</v>
      </c>
      <c r="X71" s="160">
        <v>124.68527036220799</v>
      </c>
      <c r="Y71" s="160">
        <v>121.24808687010351</v>
      </c>
      <c r="Z71" s="160">
        <v>118.75059015235884</v>
      </c>
      <c r="AA71" s="160">
        <v>120.59914476602829</v>
      </c>
      <c r="AB71" s="160">
        <v>116.61419831510763</v>
      </c>
      <c r="AC71" s="160">
        <v>115.92687791455484</v>
      </c>
      <c r="AD71" s="160">
        <v>113.68814395336346</v>
      </c>
    </row>
    <row r="72" spans="1:30" ht="12" customHeight="1">
      <c r="A72" s="132" t="s">
        <v>248</v>
      </c>
      <c r="B72" s="156">
        <v>67.341081813514649</v>
      </c>
      <c r="C72" s="156">
        <v>64.699669244817727</v>
      </c>
      <c r="D72" s="156">
        <v>71.342546225771954</v>
      </c>
      <c r="E72" s="156">
        <v>78.638517408831902</v>
      </c>
      <c r="F72" s="156">
        <v>83.739132630303217</v>
      </c>
      <c r="G72" s="156">
        <v>89.28201718580361</v>
      </c>
      <c r="H72" s="156">
        <v>93.868404884740656</v>
      </c>
      <c r="I72" s="156">
        <v>87.912286755485226</v>
      </c>
      <c r="J72" s="156">
        <v>84.573174323971742</v>
      </c>
      <c r="K72" s="156">
        <v>90.309630614632326</v>
      </c>
      <c r="L72" s="156">
        <v>93.337765845529745</v>
      </c>
      <c r="M72" s="156">
        <v>98.170326294616174</v>
      </c>
      <c r="N72" s="156">
        <v>100</v>
      </c>
      <c r="O72" s="156">
        <v>103.47124618116631</v>
      </c>
      <c r="P72" s="156">
        <v>105.85512418047618</v>
      </c>
      <c r="Q72" s="156">
        <v>113.45744367483314</v>
      </c>
      <c r="R72" s="156">
        <v>121.06186720978967</v>
      </c>
      <c r="S72" s="156">
        <v>124.88070089800451</v>
      </c>
      <c r="T72" s="156">
        <v>127.54778276201614</v>
      </c>
      <c r="U72" s="156">
        <v>121.3875726946027</v>
      </c>
      <c r="V72" s="156">
        <v>122.84398959762326</v>
      </c>
      <c r="W72" s="156">
        <v>126.7591883452983</v>
      </c>
      <c r="X72" s="156">
        <v>126.40150144337184</v>
      </c>
      <c r="Y72" s="156">
        <v>122.3857295550375</v>
      </c>
      <c r="Z72" s="156">
        <v>119.79902204192933</v>
      </c>
      <c r="AA72" s="156">
        <v>121.32234743601613</v>
      </c>
      <c r="AB72" s="156">
        <v>124.25832568865249</v>
      </c>
      <c r="AC72" s="156">
        <v>126.96243866721652</v>
      </c>
      <c r="AD72" s="156">
        <v>128.5072252754189</v>
      </c>
    </row>
    <row r="73" spans="1:30" ht="12" customHeight="1">
      <c r="A73" s="140" t="s">
        <v>287</v>
      </c>
      <c r="B73" s="160">
        <v>67.249871663788824</v>
      </c>
      <c r="C73" s="160">
        <v>64.615267130232624</v>
      </c>
      <c r="D73" s="160">
        <v>71.323963022201099</v>
      </c>
      <c r="E73" s="160">
        <v>78.67497634795447</v>
      </c>
      <c r="F73" s="160">
        <v>83.823273612802225</v>
      </c>
      <c r="G73" s="160">
        <v>89.404307854176125</v>
      </c>
      <c r="H73" s="160">
        <v>94.010411142552883</v>
      </c>
      <c r="I73" s="160">
        <v>87.963124021568973</v>
      </c>
      <c r="J73" s="160">
        <v>84.609412453491387</v>
      </c>
      <c r="K73" s="160">
        <v>90.343177392462749</v>
      </c>
      <c r="L73" s="160">
        <v>93.335426309559679</v>
      </c>
      <c r="M73" s="160">
        <v>98.206262807105375</v>
      </c>
      <c r="N73" s="160">
        <v>100</v>
      </c>
      <c r="O73" s="160">
        <v>103.38298495178377</v>
      </c>
      <c r="P73" s="160">
        <v>105.65188431498161</v>
      </c>
      <c r="Q73" s="160">
        <v>113.269327857655</v>
      </c>
      <c r="R73" s="160">
        <v>120.87574084994634</v>
      </c>
      <c r="S73" s="160">
        <v>124.6227339643374</v>
      </c>
      <c r="T73" s="160">
        <v>127.30867298236386</v>
      </c>
      <c r="U73" s="160">
        <v>121.0488356405568</v>
      </c>
      <c r="V73" s="160">
        <v>122.49723175610605</v>
      </c>
      <c r="W73" s="160">
        <v>126.34986360300201</v>
      </c>
      <c r="X73" s="160">
        <v>125.87130741719663</v>
      </c>
      <c r="Y73" s="160">
        <v>121.6877590588395</v>
      </c>
      <c r="Z73" s="160">
        <v>119.12824711826872</v>
      </c>
      <c r="AA73" s="160">
        <v>120.55712764468051</v>
      </c>
      <c r="AB73" s="160">
        <v>123.74665371284082</v>
      </c>
      <c r="AC73" s="160">
        <v>126.46356312232454</v>
      </c>
      <c r="AD73" s="160">
        <v>128.0320225362629</v>
      </c>
    </row>
    <row r="74" spans="1:30" ht="12" customHeight="1">
      <c r="A74" s="140" t="s">
        <v>288</v>
      </c>
      <c r="B74" s="160">
        <v>76.205287713841386</v>
      </c>
      <c r="C74" s="160">
        <v>72.887506480041495</v>
      </c>
      <c r="D74" s="160">
        <v>72.369103162260259</v>
      </c>
      <c r="E74" s="160">
        <v>73.716951788491471</v>
      </c>
      <c r="F74" s="160">
        <v>73.613271124935224</v>
      </c>
      <c r="G74" s="160">
        <v>74.909279419388312</v>
      </c>
      <c r="H74" s="160">
        <v>77.242094349403871</v>
      </c>
      <c r="I74" s="160">
        <v>81.804043545878727</v>
      </c>
      <c r="J74" s="160">
        <v>80.248833592535021</v>
      </c>
      <c r="K74" s="160">
        <v>86.314152410575446</v>
      </c>
      <c r="L74" s="160">
        <v>93.675479523068958</v>
      </c>
      <c r="M74" s="160">
        <v>93.831000518403314</v>
      </c>
      <c r="N74" s="160">
        <v>100</v>
      </c>
      <c r="O74" s="160">
        <v>114.25609123898393</v>
      </c>
      <c r="P74" s="160">
        <v>130.68947641264904</v>
      </c>
      <c r="Q74" s="160">
        <v>136.44375324002073</v>
      </c>
      <c r="R74" s="160">
        <v>143.75324002073611</v>
      </c>
      <c r="S74" s="160">
        <v>156.45412130637635</v>
      </c>
      <c r="T74" s="160">
        <v>156.81700362882322</v>
      </c>
      <c r="U74" s="160">
        <v>163.08968377397616</v>
      </c>
      <c r="V74" s="160">
        <v>165.57801969932609</v>
      </c>
      <c r="W74" s="160">
        <v>177.34577501296008</v>
      </c>
      <c r="X74" s="160">
        <v>192.32763089683772</v>
      </c>
      <c r="Y74" s="160">
        <v>210.2643856920684</v>
      </c>
      <c r="Z74" s="160">
        <v>204.25090720580607</v>
      </c>
      <c r="AA74" s="160">
        <v>218.35147744945561</v>
      </c>
      <c r="AB74" s="160">
        <v>186.6251944012441</v>
      </c>
      <c r="AC74" s="160">
        <v>187.40279937791595</v>
      </c>
      <c r="AD74" s="160">
        <v>185.64022809745975</v>
      </c>
    </row>
    <row r="75" spans="1:30" ht="12" customHeight="1">
      <c r="A75" s="132" t="s">
        <v>251</v>
      </c>
      <c r="B75" s="156">
        <v>40.171891570418445</v>
      </c>
      <c r="C75" s="156">
        <v>44.585231324686127</v>
      </c>
      <c r="D75" s="156">
        <v>51.508261689916246</v>
      </c>
      <c r="E75" s="156">
        <v>55.627396337435897</v>
      </c>
      <c r="F75" s="156">
        <v>59.580218259137339</v>
      </c>
      <c r="G75" s="156">
        <v>65.306954871883946</v>
      </c>
      <c r="H75" s="156">
        <v>70.794485364743281</v>
      </c>
      <c r="I75" s="156">
        <v>78.401976805690424</v>
      </c>
      <c r="J75" s="156">
        <v>85.190799116858372</v>
      </c>
      <c r="K75" s="156">
        <v>88.326267674016535</v>
      </c>
      <c r="L75" s="156">
        <v>91.753309807450918</v>
      </c>
      <c r="M75" s="156">
        <v>94.572731554945037</v>
      </c>
      <c r="N75" s="156">
        <v>100</v>
      </c>
      <c r="O75" s="156">
        <v>105.86568142165802</v>
      </c>
      <c r="P75" s="156">
        <v>110.36849321196716</v>
      </c>
      <c r="Q75" s="156">
        <v>114.86630509437985</v>
      </c>
      <c r="R75" s="156">
        <v>119.18833074127583</v>
      </c>
      <c r="S75" s="156">
        <v>125.52584557652887</v>
      </c>
      <c r="T75" s="156">
        <v>125.64268552947709</v>
      </c>
      <c r="U75" s="156">
        <v>126.24872699713426</v>
      </c>
      <c r="V75" s="156">
        <v>133.81806124624021</v>
      </c>
      <c r="W75" s="156">
        <v>137.49983552934552</v>
      </c>
      <c r="X75" s="156">
        <v>148.62147276234384</v>
      </c>
      <c r="Y75" s="156">
        <v>151.17826324163187</v>
      </c>
      <c r="Z75" s="156">
        <v>156.68762568238668</v>
      </c>
      <c r="AA75" s="156">
        <v>164.13063329006292</v>
      </c>
      <c r="AB75" s="156">
        <v>171.11943954252598</v>
      </c>
      <c r="AC75" s="156">
        <v>178.28929477087937</v>
      </c>
      <c r="AD75" s="156">
        <v>183.94865418293867</v>
      </c>
    </row>
    <row r="76" spans="1:30" ht="12" customHeight="1">
      <c r="A76" s="140" t="s">
        <v>286</v>
      </c>
      <c r="B76" s="160">
        <v>54.788066023529865</v>
      </c>
      <c r="C76" s="160">
        <v>57.241118008801834</v>
      </c>
      <c r="D76" s="160">
        <v>61.312698551484942</v>
      </c>
      <c r="E76" s="160">
        <v>67.92282358427326</v>
      </c>
      <c r="F76" s="160">
        <v>72.976596426801891</v>
      </c>
      <c r="G76" s="160">
        <v>78.871693237348566</v>
      </c>
      <c r="H76" s="160">
        <v>83.100657709383768</v>
      </c>
      <c r="I76" s="160">
        <v>88.028134806136023</v>
      </c>
      <c r="J76" s="160">
        <v>88.220492942010807</v>
      </c>
      <c r="K76" s="160">
        <v>84.827994909309936</v>
      </c>
      <c r="L76" s="160">
        <v>90.207222173646926</v>
      </c>
      <c r="M76" s="160">
        <v>96.968902101366908</v>
      </c>
      <c r="N76" s="160">
        <v>100</v>
      </c>
      <c r="O76" s="160">
        <v>105.28790572508331</v>
      </c>
      <c r="P76" s="160">
        <v>110.34265007334868</v>
      </c>
      <c r="Q76" s="160">
        <v>115.31675944546453</v>
      </c>
      <c r="R76" s="160">
        <v>120.58912107875997</v>
      </c>
      <c r="S76" s="160">
        <v>126.27340114443376</v>
      </c>
      <c r="T76" s="160">
        <v>118.99196564755715</v>
      </c>
      <c r="U76" s="160">
        <v>119.02402533686961</v>
      </c>
      <c r="V76" s="160">
        <v>137.70802366587975</v>
      </c>
      <c r="W76" s="160">
        <v>141.3628282475008</v>
      </c>
      <c r="X76" s="160">
        <v>164.17281144045157</v>
      </c>
      <c r="Y76" s="160">
        <v>166.83473715912294</v>
      </c>
      <c r="Z76" s="160">
        <v>171.03844248200286</v>
      </c>
      <c r="AA76" s="160">
        <v>181.01580639833679</v>
      </c>
      <c r="AB76" s="160">
        <v>188.71304635053872</v>
      </c>
      <c r="AC76" s="160">
        <v>191.45657855109636</v>
      </c>
      <c r="AD76" s="160">
        <v>194.58968455208728</v>
      </c>
    </row>
    <row r="77" spans="1:30" ht="12" customHeight="1">
      <c r="A77" s="140" t="s">
        <v>288</v>
      </c>
      <c r="B77" s="160">
        <v>35.945270938449653</v>
      </c>
      <c r="C77" s="160">
        <v>40.853706951933411</v>
      </c>
      <c r="D77" s="160">
        <v>48.495347813219567</v>
      </c>
      <c r="E77" s="160">
        <v>51.901297126399442</v>
      </c>
      <c r="F77" s="160">
        <v>55.524156001645771</v>
      </c>
      <c r="G77" s="160">
        <v>61.174632047756198</v>
      </c>
      <c r="H77" s="160">
        <v>67.000873412878875</v>
      </c>
      <c r="I77" s="160">
        <v>75.335109032244105</v>
      </c>
      <c r="J77" s="160">
        <v>84.093780001010572</v>
      </c>
      <c r="K77" s="160">
        <v>89.385507120841382</v>
      </c>
      <c r="L77" s="160">
        <v>92.196308567386339</v>
      </c>
      <c r="M77" s="160">
        <v>93.703848069468805</v>
      </c>
      <c r="N77" s="160">
        <v>100</v>
      </c>
      <c r="O77" s="160">
        <v>106.080325111703</v>
      </c>
      <c r="P77" s="160">
        <v>110.3719583937865</v>
      </c>
      <c r="Q77" s="160">
        <v>114.67730642355473</v>
      </c>
      <c r="R77" s="160">
        <v>118.60838620729481</v>
      </c>
      <c r="S77" s="160">
        <v>125.23477482549789</v>
      </c>
      <c r="T77" s="160">
        <v>128.55807473815662</v>
      </c>
      <c r="U77" s="160">
        <v>129.42282567112039</v>
      </c>
      <c r="V77" s="160">
        <v>131.77021301168645</v>
      </c>
      <c r="W77" s="160">
        <v>135.45767556681614</v>
      </c>
      <c r="X77" s="160">
        <v>141.19693655846459</v>
      </c>
      <c r="Y77" s="160">
        <v>143.70456989829438</v>
      </c>
      <c r="Z77" s="160">
        <v>149.90255310855591</v>
      </c>
      <c r="AA77" s="160">
        <v>156.0218569768366</v>
      </c>
      <c r="AB77" s="160">
        <v>162.67098320304331</v>
      </c>
      <c r="AC77" s="160">
        <v>171.99701162866245</v>
      </c>
      <c r="AD77" s="160">
        <v>178.87243119166729</v>
      </c>
    </row>
    <row r="78" spans="1:30" ht="12" customHeight="1">
      <c r="A78" s="132" t="s">
        <v>254</v>
      </c>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spans="1:30" ht="12" customHeight="1">
      <c r="A79" s="132" t="s">
        <v>255</v>
      </c>
      <c r="B79" s="156">
        <v>71.437128448225891</v>
      </c>
      <c r="C79" s="156">
        <v>78.197357997178941</v>
      </c>
      <c r="D79" s="156">
        <v>82.457281609676599</v>
      </c>
      <c r="E79" s="156">
        <v>86.427370685490871</v>
      </c>
      <c r="F79" s="156">
        <v>90.828991182589306</v>
      </c>
      <c r="G79" s="156">
        <v>97.173147152214639</v>
      </c>
      <c r="H79" s="156">
        <v>99.293447807240682</v>
      </c>
      <c r="I79" s="156">
        <v>92.254333026323394</v>
      </c>
      <c r="J79" s="156">
        <v>82.133955082087553</v>
      </c>
      <c r="K79" s="156">
        <v>82.648572403887627</v>
      </c>
      <c r="L79" s="156">
        <v>89.159544251292971</v>
      </c>
      <c r="M79" s="156">
        <v>95.733635620020479</v>
      </c>
      <c r="N79" s="156">
        <v>100</v>
      </c>
      <c r="O79" s="156">
        <v>108.911445887892</v>
      </c>
      <c r="P79" s="156">
        <v>118.67500531363316</v>
      </c>
      <c r="Q79" s="156">
        <v>125.60140666361802</v>
      </c>
      <c r="R79" s="156">
        <v>134.13027096308795</v>
      </c>
      <c r="S79" s="156">
        <v>142.09556810789573</v>
      </c>
      <c r="T79" s="156">
        <v>151.29233999523382</v>
      </c>
      <c r="U79" s="156">
        <v>142.83174783107154</v>
      </c>
      <c r="V79" s="156">
        <v>159.87530674155133</v>
      </c>
      <c r="W79" s="156">
        <v>173.59285332440214</v>
      </c>
      <c r="X79" s="156">
        <v>185.94238089410734</v>
      </c>
      <c r="Y79" s="156">
        <v>184.90992944302454</v>
      </c>
      <c r="Z79" s="156">
        <v>188.39244035756275</v>
      </c>
      <c r="AA79" s="156">
        <v>194.4770123216172</v>
      </c>
      <c r="AB79" s="156">
        <v>195.20674874961273</v>
      </c>
      <c r="AC79" s="156">
        <v>201.18698064187967</v>
      </c>
      <c r="AD79" s="156">
        <v>211.38203617474917</v>
      </c>
    </row>
    <row r="80" spans="1:30" ht="12" customHeight="1">
      <c r="A80" s="140" t="s">
        <v>289</v>
      </c>
      <c r="B80" s="160">
        <v>123.53929679420888</v>
      </c>
      <c r="C80" s="160">
        <v>144.26059979317475</v>
      </c>
      <c r="D80" s="160">
        <v>142.45734229576007</v>
      </c>
      <c r="E80" s="160">
        <v>150.16158221302999</v>
      </c>
      <c r="F80" s="160">
        <v>153.38676318510858</v>
      </c>
      <c r="G80" s="160">
        <v>150.63663391933815</v>
      </c>
      <c r="H80" s="160">
        <v>160.25723888314374</v>
      </c>
      <c r="I80" s="160">
        <v>116.94997414684592</v>
      </c>
      <c r="J80" s="160">
        <v>81.472983453981385</v>
      </c>
      <c r="K80" s="160">
        <v>68.982678386763183</v>
      </c>
      <c r="L80" s="160">
        <v>76.599663908996902</v>
      </c>
      <c r="M80" s="160">
        <v>93.96975180972079</v>
      </c>
      <c r="N80" s="160">
        <v>100</v>
      </c>
      <c r="O80" s="160">
        <v>109.98901240951396</v>
      </c>
      <c r="P80" s="160">
        <v>118.36543433298863</v>
      </c>
      <c r="Q80" s="160">
        <v>112.28671147880041</v>
      </c>
      <c r="R80" s="160">
        <v>123.88831437435367</v>
      </c>
      <c r="S80" s="160">
        <v>141.79485522233713</v>
      </c>
      <c r="T80" s="160">
        <v>151.09229576008272</v>
      </c>
      <c r="U80" s="160">
        <v>165.48280765253358</v>
      </c>
      <c r="V80" s="160">
        <v>197.27895553257494</v>
      </c>
      <c r="W80" s="160">
        <v>234.22311271975175</v>
      </c>
      <c r="X80" s="160">
        <v>241.69144260599788</v>
      </c>
      <c r="Y80" s="160">
        <v>242.81928645294721</v>
      </c>
      <c r="Z80" s="160">
        <v>243.30403309203717</v>
      </c>
      <c r="AA80" s="160">
        <v>248.19997414684588</v>
      </c>
      <c r="AB80" s="160">
        <v>247.34035677352634</v>
      </c>
      <c r="AC80" s="160">
        <v>251.91959669079625</v>
      </c>
      <c r="AD80" s="160">
        <v>260.51577042399168</v>
      </c>
    </row>
    <row r="81" spans="1:30" ht="12" customHeight="1">
      <c r="A81" s="140" t="s">
        <v>287</v>
      </c>
      <c r="B81" s="160">
        <v>55.402972862402834</v>
      </c>
      <c r="C81" s="160">
        <v>57.398063548343103</v>
      </c>
      <c r="D81" s="160">
        <v>64.944770216828033</v>
      </c>
      <c r="E81" s="160">
        <v>68.04991135960725</v>
      </c>
      <c r="F81" s="160">
        <v>73.184235647074857</v>
      </c>
      <c r="G81" s="160">
        <v>86.238919950906848</v>
      </c>
      <c r="H81" s="160">
        <v>84.354288831310512</v>
      </c>
      <c r="I81" s="160">
        <v>85.621164598390834</v>
      </c>
      <c r="J81" s="160">
        <v>77.242601936451663</v>
      </c>
      <c r="K81" s="160">
        <v>79.333151506886679</v>
      </c>
      <c r="L81" s="160">
        <v>88.846311195963452</v>
      </c>
      <c r="M81" s="160">
        <v>93.485612982408284</v>
      </c>
      <c r="N81" s="160">
        <v>100</v>
      </c>
      <c r="O81" s="160">
        <v>110.19773626073912</v>
      </c>
      <c r="P81" s="160">
        <v>125.81344606573026</v>
      </c>
      <c r="Q81" s="160">
        <v>139.27451247783989</v>
      </c>
      <c r="R81" s="160">
        <v>153.1324151097777</v>
      </c>
      <c r="S81" s="160">
        <v>158.39492704213828</v>
      </c>
      <c r="T81" s="160">
        <v>175.68798581753714</v>
      </c>
      <c r="U81" s="160">
        <v>151.84644756579843</v>
      </c>
      <c r="V81" s="160">
        <v>177.76353470612298</v>
      </c>
      <c r="W81" s="160">
        <v>194.10745942997406</v>
      </c>
      <c r="X81" s="160">
        <v>216.99849993181505</v>
      </c>
      <c r="Y81" s="160">
        <v>214.32019637256232</v>
      </c>
      <c r="Z81" s="160">
        <v>221.41824628392192</v>
      </c>
      <c r="AA81" s="160">
        <v>229.25132960589107</v>
      </c>
      <c r="AB81" s="160">
        <v>227.33806082094631</v>
      </c>
      <c r="AC81" s="160">
        <v>235.83526523932895</v>
      </c>
      <c r="AD81" s="160">
        <v>253.09150415927982</v>
      </c>
    </row>
    <row r="82" spans="1:30" ht="12" customHeight="1">
      <c r="A82" s="140" t="s">
        <v>286</v>
      </c>
      <c r="B82" s="160">
        <v>38.509239220908938</v>
      </c>
      <c r="C82" s="160">
        <v>43.578325287164972</v>
      </c>
      <c r="D82" s="160">
        <v>48.580822373897121</v>
      </c>
      <c r="E82" s="160">
        <v>51.460795738305315</v>
      </c>
      <c r="F82" s="160">
        <v>57.566172798401865</v>
      </c>
      <c r="G82" s="160">
        <v>62.868320292991513</v>
      </c>
      <c r="H82" s="160">
        <v>68.857166638921257</v>
      </c>
      <c r="I82" s="160">
        <v>75.549359081072083</v>
      </c>
      <c r="J82" s="160">
        <v>79.998335275511906</v>
      </c>
      <c r="K82" s="160">
        <v>90.598468453470957</v>
      </c>
      <c r="L82" s="160">
        <v>90.885633427667727</v>
      </c>
      <c r="M82" s="160">
        <v>92.621108706509077</v>
      </c>
      <c r="N82" s="160">
        <v>100</v>
      </c>
      <c r="O82" s="160">
        <v>107.64108540036624</v>
      </c>
      <c r="P82" s="160">
        <v>111.63642417179956</v>
      </c>
      <c r="Q82" s="160">
        <v>116.2810054935908</v>
      </c>
      <c r="R82" s="160">
        <v>116.65140669219242</v>
      </c>
      <c r="S82" s="160">
        <v>122.32811719660396</v>
      </c>
      <c r="T82" s="160">
        <v>124.68786415848176</v>
      </c>
      <c r="U82" s="160">
        <v>123.68902946562343</v>
      </c>
      <c r="V82" s="160">
        <v>129.97752621941069</v>
      </c>
      <c r="W82" s="160">
        <v>133.46096221075413</v>
      </c>
      <c r="X82" s="160">
        <v>135.98301981022144</v>
      </c>
      <c r="Y82" s="160">
        <v>141.54319960046615</v>
      </c>
      <c r="Z82" s="160">
        <v>145.40536041285171</v>
      </c>
      <c r="AA82" s="160">
        <v>150.78658232062597</v>
      </c>
      <c r="AB82" s="160">
        <v>158.09888463459302</v>
      </c>
      <c r="AC82" s="160">
        <v>164.80772432162482</v>
      </c>
      <c r="AD82" s="160">
        <v>170.97136673880479</v>
      </c>
    </row>
    <row r="83" spans="1:30" ht="12" customHeight="1">
      <c r="A83" s="140" t="s">
        <v>288</v>
      </c>
      <c r="B83" s="160">
        <v>91.531584999443638</v>
      </c>
      <c r="C83" s="160">
        <v>94.369227345227969</v>
      </c>
      <c r="D83" s="160">
        <v>95.125931970770466</v>
      </c>
      <c r="E83" s="160">
        <v>97.570384658184693</v>
      </c>
      <c r="F83" s="160">
        <v>98.868652398086013</v>
      </c>
      <c r="G83" s="160">
        <v>97.755851478170584</v>
      </c>
      <c r="H83" s="160">
        <v>97.043658889424705</v>
      </c>
      <c r="I83" s="160">
        <v>97.993249007752524</v>
      </c>
      <c r="J83" s="160">
        <v>99.833079862012696</v>
      </c>
      <c r="K83" s="160">
        <v>101.78419080826441</v>
      </c>
      <c r="L83" s="160">
        <v>103.74272042731556</v>
      </c>
      <c r="M83" s="160">
        <v>107.15901925145592</v>
      </c>
      <c r="N83" s="160">
        <v>100</v>
      </c>
      <c r="O83" s="160">
        <v>105.30806038799659</v>
      </c>
      <c r="P83" s="160">
        <v>106.23910382432582</v>
      </c>
      <c r="Q83" s="160">
        <v>112.52642902184799</v>
      </c>
      <c r="R83" s="160">
        <v>110.86464631477429</v>
      </c>
      <c r="S83" s="160">
        <v>117.23728624948997</v>
      </c>
      <c r="T83" s="160">
        <v>112.46707963945251</v>
      </c>
      <c r="U83" s="160">
        <v>111.35056938313737</v>
      </c>
      <c r="V83" s="160">
        <v>101.46518787788867</v>
      </c>
      <c r="W83" s="160">
        <v>95.522830965540294</v>
      </c>
      <c r="X83" s="160">
        <v>96.913832115434587</v>
      </c>
      <c r="Y83" s="160">
        <v>91.490782299046742</v>
      </c>
      <c r="Z83" s="160">
        <v>89.339367187210257</v>
      </c>
      <c r="AA83" s="160">
        <v>92.59616454616274</v>
      </c>
      <c r="AB83" s="160">
        <v>93.905560295263228</v>
      </c>
      <c r="AC83" s="160">
        <v>94.773545012797271</v>
      </c>
      <c r="AD83" s="160">
        <v>94.933046477985144</v>
      </c>
    </row>
    <row r="84" spans="1:30" ht="12" customHeight="1">
      <c r="A84" s="144" t="s">
        <v>258</v>
      </c>
      <c r="B84" s="156">
        <v>50.089178604751538</v>
      </c>
      <c r="C84" s="156">
        <v>53.125694228462258</v>
      </c>
      <c r="D84" s="156">
        <v>57.98069172130576</v>
      </c>
      <c r="E84" s="156">
        <v>57.696970466331123</v>
      </c>
      <c r="F84" s="156">
        <v>60.447225942405233</v>
      </c>
      <c r="G84" s="156">
        <v>70.450463030549244</v>
      </c>
      <c r="H84" s="156">
        <v>79.795492196078698</v>
      </c>
      <c r="I84" s="156">
        <v>82.980533040514388</v>
      </c>
      <c r="J84" s="156">
        <v>72.953176472081708</v>
      </c>
      <c r="K84" s="156">
        <v>81.186805374835771</v>
      </c>
      <c r="L84" s="156">
        <v>92.091984081143011</v>
      </c>
      <c r="M84" s="156">
        <v>101.99049184698094</v>
      </c>
      <c r="N84" s="156">
        <v>100</v>
      </c>
      <c r="O84" s="156">
        <v>106.9140394416975</v>
      </c>
      <c r="P84" s="156">
        <v>121.69991558181897</v>
      </c>
      <c r="Q84" s="156">
        <v>125.93859688097034</v>
      </c>
      <c r="R84" s="156">
        <v>135.32742194491871</v>
      </c>
      <c r="S84" s="156">
        <v>133.26139804124432</v>
      </c>
      <c r="T84" s="156">
        <v>137.72731023364162</v>
      </c>
      <c r="U84" s="156">
        <v>134.57337082431499</v>
      </c>
      <c r="V84" s="156">
        <v>152.22375261029904</v>
      </c>
      <c r="W84" s="156">
        <v>174.99444617230199</v>
      </c>
      <c r="X84" s="156">
        <v>183.3867558664289</v>
      </c>
      <c r="Y84" s="156">
        <v>193.14124899659996</v>
      </c>
      <c r="Z84" s="156">
        <v>198.71669587683309</v>
      </c>
      <c r="AA84" s="156">
        <v>205.2239228140086</v>
      </c>
      <c r="AB84" s="156">
        <v>214.93017664967854</v>
      </c>
      <c r="AC84" s="156">
        <v>221.64686368139834</v>
      </c>
      <c r="AD84" s="156">
        <v>233.29792275853396</v>
      </c>
    </row>
    <row r="85" spans="1:30" ht="12" customHeight="1">
      <c r="A85" s="140" t="s">
        <v>289</v>
      </c>
      <c r="B85" s="160">
        <v>56.231003039513702</v>
      </c>
      <c r="C85" s="160">
        <v>44.148936170212785</v>
      </c>
      <c r="D85" s="160">
        <v>52.431610942249257</v>
      </c>
      <c r="E85" s="160">
        <v>60.486322188449861</v>
      </c>
      <c r="F85" s="160">
        <v>64.437689969604875</v>
      </c>
      <c r="G85" s="160">
        <v>74.392097264437709</v>
      </c>
      <c r="H85" s="160">
        <v>79.255319148936195</v>
      </c>
      <c r="I85" s="160">
        <v>81.155015197568403</v>
      </c>
      <c r="J85" s="160">
        <v>66.565349544072959</v>
      </c>
      <c r="K85" s="160">
        <v>65.045592705167181</v>
      </c>
      <c r="L85" s="160">
        <v>82.370820668693014</v>
      </c>
      <c r="M85" s="160">
        <v>74.772036474164139</v>
      </c>
      <c r="N85" s="160">
        <v>100</v>
      </c>
      <c r="O85" s="160">
        <v>115.65349544072949</v>
      </c>
      <c r="P85" s="160">
        <v>122.41641337386018</v>
      </c>
      <c r="Q85" s="160">
        <v>139.96960486322189</v>
      </c>
      <c r="R85" s="160">
        <v>179.55927051671733</v>
      </c>
      <c r="S85" s="160">
        <v>303.34346504559272</v>
      </c>
      <c r="T85" s="160">
        <v>369.98480243161094</v>
      </c>
      <c r="U85" s="160">
        <v>398.40425531914894</v>
      </c>
      <c r="V85" s="160">
        <v>446.27659574468083</v>
      </c>
      <c r="W85" s="160">
        <v>436.17021276595744</v>
      </c>
      <c r="X85" s="160">
        <v>559.57446808510633</v>
      </c>
      <c r="Y85" s="160">
        <v>561.39817629179322</v>
      </c>
      <c r="Z85" s="160">
        <v>554.93920972644366</v>
      </c>
      <c r="AA85" s="160">
        <v>545.66869300911844</v>
      </c>
      <c r="AB85" s="160">
        <v>555.24316109422489</v>
      </c>
      <c r="AC85" s="160">
        <v>536.39817629179322</v>
      </c>
      <c r="AD85" s="160">
        <v>592.933130699088</v>
      </c>
    </row>
    <row r="86" spans="1:30" ht="12" customHeight="1">
      <c r="A86" s="140" t="s">
        <v>286</v>
      </c>
      <c r="B86" s="160">
        <v>35.458111515830765</v>
      </c>
      <c r="C86" s="160">
        <v>36.368730736901092</v>
      </c>
      <c r="D86" s="160">
        <v>38.011347716447183</v>
      </c>
      <c r="E86" s="160">
        <v>37.417694031941721</v>
      </c>
      <c r="F86" s="160">
        <v>38.291538246007285</v>
      </c>
      <c r="G86" s="160">
        <v>45.55372653404315</v>
      </c>
      <c r="H86" s="160">
        <v>51.42196693751751</v>
      </c>
      <c r="I86" s="160">
        <v>59.666573269823481</v>
      </c>
      <c r="J86" s="160">
        <v>50.148851218828803</v>
      </c>
      <c r="K86" s="160">
        <v>50.793289436817034</v>
      </c>
      <c r="L86" s="160">
        <v>65.862286354721206</v>
      </c>
      <c r="M86" s="160">
        <v>93.643177360605208</v>
      </c>
      <c r="N86" s="160">
        <v>100</v>
      </c>
      <c r="O86" s="160">
        <v>111.95888203978706</v>
      </c>
      <c r="P86" s="160">
        <v>125.18387503502382</v>
      </c>
      <c r="Q86" s="160">
        <v>140.4437517511908</v>
      </c>
      <c r="R86" s="160">
        <v>142.41909498458952</v>
      </c>
      <c r="S86" s="160">
        <v>128.51113757355</v>
      </c>
      <c r="T86" s="160">
        <v>140.40522555337628</v>
      </c>
      <c r="U86" s="160">
        <v>137.40018212384419</v>
      </c>
      <c r="V86" s="160">
        <v>146.22968618660687</v>
      </c>
      <c r="W86" s="160">
        <v>177.53397310170914</v>
      </c>
      <c r="X86" s="160">
        <v>192.54342953208177</v>
      </c>
      <c r="Y86" s="160">
        <v>215.8079994396189</v>
      </c>
      <c r="Z86" s="160">
        <v>230.50924628747543</v>
      </c>
      <c r="AA86" s="160">
        <v>243.96714766040901</v>
      </c>
      <c r="AB86" s="160">
        <v>266.88673297842524</v>
      </c>
      <c r="AC86" s="160">
        <v>280.81920706080126</v>
      </c>
      <c r="AD86" s="160">
        <v>288.95699075371243</v>
      </c>
    </row>
    <row r="87" spans="1:30" ht="12" customHeight="1">
      <c r="A87" s="140" t="s">
        <v>288</v>
      </c>
      <c r="B87" s="160">
        <v>59.020064764095281</v>
      </c>
      <c r="C87" s="160">
        <v>63.633245568905174</v>
      </c>
      <c r="D87" s="160">
        <v>70.489967617952374</v>
      </c>
      <c r="E87" s="160">
        <v>70.293254244469338</v>
      </c>
      <c r="F87" s="160">
        <v>74.214407489231206</v>
      </c>
      <c r="G87" s="160">
        <v>85.922383964329299</v>
      </c>
      <c r="H87" s="160">
        <v>97.493165471254613</v>
      </c>
      <c r="I87" s="160">
        <v>97.531499359420536</v>
      </c>
      <c r="J87" s="160">
        <v>87.201525285234382</v>
      </c>
      <c r="K87" s="160">
        <v>100.16846735062393</v>
      </c>
      <c r="L87" s="160">
        <v>108.25086503445006</v>
      </c>
      <c r="M87" s="160">
        <v>107.30058812254738</v>
      </c>
      <c r="N87" s="160">
        <v>100</v>
      </c>
      <c r="O87" s="160">
        <v>103.89189843537208</v>
      </c>
      <c r="P87" s="160">
        <v>119.62997710054574</v>
      </c>
      <c r="Q87" s="160">
        <v>117.56196471264715</v>
      </c>
      <c r="R87" s="160">
        <v>130.65803145396401</v>
      </c>
      <c r="S87" s="160">
        <v>133.65412745009027</v>
      </c>
      <c r="T87" s="160">
        <v>133.38074630027538</v>
      </c>
      <c r="U87" s="160">
        <v>129.84999344288752</v>
      </c>
      <c r="V87" s="160">
        <v>151.99689293748546</v>
      </c>
      <c r="W87" s="160">
        <v>170.23272705262835</v>
      </c>
      <c r="X87" s="160">
        <v>173.61417950347524</v>
      </c>
      <c r="Y87" s="160">
        <v>176.04031110976604</v>
      </c>
      <c r="Z87" s="160">
        <v>176.74343532165156</v>
      </c>
      <c r="AA87" s="160">
        <v>179.65075810307778</v>
      </c>
      <c r="AB87" s="160">
        <v>182.28570852121982</v>
      </c>
      <c r="AC87" s="160">
        <v>185.45228944103138</v>
      </c>
      <c r="AD87" s="160">
        <v>198.35870431457997</v>
      </c>
    </row>
    <row r="88" spans="1:30" ht="12" customHeight="1">
      <c r="A88" s="144" t="s">
        <v>259</v>
      </c>
      <c r="B88" s="156">
        <v>55.333116771947708</v>
      </c>
      <c r="C88" s="156">
        <v>56.694380671018401</v>
      </c>
      <c r="D88" s="156">
        <v>68.149673182530549</v>
      </c>
      <c r="E88" s="156">
        <v>78.309328674337067</v>
      </c>
      <c r="F88" s="156">
        <v>84.927766535120284</v>
      </c>
      <c r="G88" s="156">
        <v>94.349723225769665</v>
      </c>
      <c r="H88" s="156">
        <v>97.609337892828478</v>
      </c>
      <c r="I88" s="156">
        <v>88.309416469493399</v>
      </c>
      <c r="J88" s="156">
        <v>74.408150902314731</v>
      </c>
      <c r="K88" s="156">
        <v>82.021088396553168</v>
      </c>
      <c r="L88" s="156">
        <v>86.370899417479151</v>
      </c>
      <c r="M88" s="156">
        <v>91.493307814207895</v>
      </c>
      <c r="N88" s="156">
        <v>100</v>
      </c>
      <c r="O88" s="156">
        <v>111.58391241555204</v>
      </c>
      <c r="P88" s="156">
        <v>120.92992629596625</v>
      </c>
      <c r="Q88" s="156">
        <v>123.13248728067674</v>
      </c>
      <c r="R88" s="156">
        <v>127.38594311751821</v>
      </c>
      <c r="S88" s="156">
        <v>126.13288674863807</v>
      </c>
      <c r="T88" s="156">
        <v>128.06174633345478</v>
      </c>
      <c r="U88" s="156">
        <v>126.15022629201546</v>
      </c>
      <c r="V88" s="156">
        <v>143.43797052716599</v>
      </c>
      <c r="W88" s="156">
        <v>145.9919316251322</v>
      </c>
      <c r="X88" s="156">
        <v>175.00054871972708</v>
      </c>
      <c r="Y88" s="156">
        <v>176.80643628445677</v>
      </c>
      <c r="Z88" s="156">
        <v>156.80057780450323</v>
      </c>
      <c r="AA88" s="156">
        <v>161.57891630180794</v>
      </c>
      <c r="AB88" s="156">
        <v>168.62093277364295</v>
      </c>
      <c r="AC88" s="156">
        <v>182.54650825909587</v>
      </c>
      <c r="AD88" s="156">
        <v>193.35743867124359</v>
      </c>
    </row>
    <row r="89" spans="1:30" ht="12" customHeight="1">
      <c r="A89" s="140" t="s">
        <v>289</v>
      </c>
      <c r="B89" s="160">
        <v>63.346260048800261</v>
      </c>
      <c r="C89" s="160">
        <v>59.131691869937356</v>
      </c>
      <c r="D89" s="160">
        <v>83.267169967186021</v>
      </c>
      <c r="E89" s="160">
        <v>102.7895698998753</v>
      </c>
      <c r="F89" s="160">
        <v>110.51500340378009</v>
      </c>
      <c r="G89" s="160">
        <v>129.46755700375562</v>
      </c>
      <c r="H89" s="160">
        <v>126.7399435507928</v>
      </c>
      <c r="I89" s="160">
        <v>90.707297857530762</v>
      </c>
      <c r="J89" s="160">
        <v>41.835134659660234</v>
      </c>
      <c r="K89" s="160">
        <v>58.583262580600746</v>
      </c>
      <c r="L89" s="160">
        <v>67.996053144863353</v>
      </c>
      <c r="M89" s="160">
        <v>78.533238486426953</v>
      </c>
      <c r="N89" s="160">
        <v>100</v>
      </c>
      <c r="O89" s="160">
        <v>135.23333103865011</v>
      </c>
      <c r="P89" s="160">
        <v>159.06208647896156</v>
      </c>
      <c r="Q89" s="160">
        <v>157.25923036324832</v>
      </c>
      <c r="R89" s="160">
        <v>156.50274979539071</v>
      </c>
      <c r="S89" s="160">
        <v>139.37446935450558</v>
      </c>
      <c r="T89" s="160">
        <v>160.11687586528677</v>
      </c>
      <c r="U89" s="160">
        <v>146.51705332078905</v>
      </c>
      <c r="V89" s="160">
        <v>205.34584700582081</v>
      </c>
      <c r="W89" s="160">
        <v>220.05935580593095</v>
      </c>
      <c r="X89" s="160">
        <v>342.96182412018015</v>
      </c>
      <c r="Y89" s="160">
        <v>332.81549982024973</v>
      </c>
      <c r="Z89" s="160">
        <v>224.505686989911</v>
      </c>
      <c r="AA89" s="160">
        <v>203.56058346145309</v>
      </c>
      <c r="AB89" s="160">
        <v>206.53602270206594</v>
      </c>
      <c r="AC89" s="160">
        <v>247.44563513007023</v>
      </c>
      <c r="AD89" s="160">
        <v>280.15481462784055</v>
      </c>
    </row>
    <row r="90" spans="1:30" ht="12" customHeight="1">
      <c r="A90" s="140" t="s">
        <v>287</v>
      </c>
      <c r="B90" s="160">
        <v>63.311901325285397</v>
      </c>
      <c r="C90" s="160">
        <v>63.36438787560688</v>
      </c>
      <c r="D90" s="160">
        <v>71.152079779556487</v>
      </c>
      <c r="E90" s="160">
        <v>92.520666579189083</v>
      </c>
      <c r="F90" s="160">
        <v>98.353234483663556</v>
      </c>
      <c r="G90" s="160">
        <v>122.12964177929406</v>
      </c>
      <c r="H90" s="160">
        <v>114.10576039889777</v>
      </c>
      <c r="I90" s="160">
        <v>105.96378428027818</v>
      </c>
      <c r="J90" s="160">
        <v>90.086602808030435</v>
      </c>
      <c r="K90" s="160">
        <v>94.613567773258097</v>
      </c>
      <c r="L90" s="160">
        <v>94.882561343655695</v>
      </c>
      <c r="M90" s="160">
        <v>96.8048812491799</v>
      </c>
      <c r="N90" s="160">
        <v>100</v>
      </c>
      <c r="O90" s="160">
        <v>102.75554389187771</v>
      </c>
      <c r="P90" s="160">
        <v>105.54389187770634</v>
      </c>
      <c r="Q90" s="160">
        <v>124.38656344311771</v>
      </c>
      <c r="R90" s="160">
        <v>143.28172155885053</v>
      </c>
      <c r="S90" s="160">
        <v>111.71106154048024</v>
      </c>
      <c r="T90" s="160">
        <v>112.19000131216374</v>
      </c>
      <c r="U90" s="160">
        <v>119.32161133709485</v>
      </c>
      <c r="V90" s="160">
        <v>139.94226479464635</v>
      </c>
      <c r="W90" s="160">
        <v>132.62039102479986</v>
      </c>
      <c r="X90" s="160">
        <v>141.68088177404536</v>
      </c>
      <c r="Y90" s="160">
        <v>145.14499409526306</v>
      </c>
      <c r="Z90" s="160">
        <v>142.65188295499274</v>
      </c>
      <c r="AA90" s="160">
        <v>159.01456501771418</v>
      </c>
      <c r="AB90" s="160">
        <v>162.66894108384724</v>
      </c>
      <c r="AC90" s="160">
        <v>166.4086077942527</v>
      </c>
      <c r="AD90" s="160">
        <v>170.95525521585094</v>
      </c>
    </row>
    <row r="91" spans="1:30" ht="12" customHeight="1">
      <c r="A91" s="140" t="s">
        <v>286</v>
      </c>
      <c r="B91" s="160">
        <v>33.812555964580639</v>
      </c>
      <c r="C91" s="160">
        <v>36.95652173913043</v>
      </c>
      <c r="D91" s="160">
        <v>41.198222399097929</v>
      </c>
      <c r="E91" s="160">
        <v>47.312871024442003</v>
      </c>
      <c r="F91" s="160">
        <v>53.48638609756906</v>
      </c>
      <c r="G91" s="160">
        <v>58.51573641097071</v>
      </c>
      <c r="H91" s="160">
        <v>65.591317613504458</v>
      </c>
      <c r="I91" s="160">
        <v>72.477862899214003</v>
      </c>
      <c r="J91" s="160">
        <v>77.634895366961828</v>
      </c>
      <c r="K91" s="160">
        <v>81.911418432660099</v>
      </c>
      <c r="L91" s="160">
        <v>83.843232845819657</v>
      </c>
      <c r="M91" s="160">
        <v>91.253772427287501</v>
      </c>
      <c r="N91" s="160">
        <v>100</v>
      </c>
      <c r="O91" s="160">
        <v>103.38191888037674</v>
      </c>
      <c r="P91" s="160">
        <v>106.70331310317383</v>
      </c>
      <c r="Q91" s="160">
        <v>108.9302888601466</v>
      </c>
      <c r="R91" s="160">
        <v>115.65681690047425</v>
      </c>
      <c r="S91" s="160">
        <v>121.1828010479886</v>
      </c>
      <c r="T91" s="160">
        <v>110.59678970583359</v>
      </c>
      <c r="U91" s="160">
        <v>110.42765230656983</v>
      </c>
      <c r="V91" s="160">
        <v>112.42247869200411</v>
      </c>
      <c r="W91" s="160">
        <v>107.72062481345139</v>
      </c>
      <c r="X91" s="160">
        <v>113.16452757602892</v>
      </c>
      <c r="Y91" s="160">
        <v>117.10111763340296</v>
      </c>
      <c r="Z91" s="160">
        <v>119.41846582429608</v>
      </c>
      <c r="AA91" s="160">
        <v>131.46701820714355</v>
      </c>
      <c r="AB91" s="160">
        <v>141.55307929559245</v>
      </c>
      <c r="AC91" s="160">
        <v>144.66802639869994</v>
      </c>
      <c r="AD91" s="160">
        <v>146.63715053228532</v>
      </c>
    </row>
    <row r="92" spans="1:30" ht="12" customHeight="1">
      <c r="A92" s="140" t="s">
        <v>288</v>
      </c>
      <c r="B92" s="160">
        <v>59.790492818030302</v>
      </c>
      <c r="C92" s="160">
        <v>64.964685342433128</v>
      </c>
      <c r="D92" s="160">
        <v>71.006533872973037</v>
      </c>
      <c r="E92" s="160">
        <v>76.034177181705147</v>
      </c>
      <c r="F92" s="160">
        <v>82.078141946406362</v>
      </c>
      <c r="G92" s="160">
        <v>86.435468084543544</v>
      </c>
      <c r="H92" s="160">
        <v>92.449805570986413</v>
      </c>
      <c r="I92" s="160">
        <v>93.007433272491582</v>
      </c>
      <c r="J92" s="160">
        <v>92.871465227627411</v>
      </c>
      <c r="K92" s="160">
        <v>96.639949210380109</v>
      </c>
      <c r="L92" s="160">
        <v>99.496336269608221</v>
      </c>
      <c r="M92" s="160">
        <v>99.767743300796226</v>
      </c>
      <c r="N92" s="160">
        <v>100</v>
      </c>
      <c r="O92" s="160">
        <v>101.17186466682539</v>
      </c>
      <c r="P92" s="160">
        <v>104.91072137131974</v>
      </c>
      <c r="Q92" s="160">
        <v>108.53953389942598</v>
      </c>
      <c r="R92" s="160">
        <v>112.58841890855223</v>
      </c>
      <c r="S92" s="160">
        <v>116.65423379096897</v>
      </c>
      <c r="T92" s="160">
        <v>119.07361849588658</v>
      </c>
      <c r="U92" s="160">
        <v>121.11948787133298</v>
      </c>
      <c r="V92" s="160">
        <v>128.31785837102876</v>
      </c>
      <c r="W92" s="160">
        <v>132.18316006666137</v>
      </c>
      <c r="X92" s="160">
        <v>135.66965584741953</v>
      </c>
      <c r="Y92" s="160">
        <v>140.85538714281412</v>
      </c>
      <c r="Z92" s="160">
        <v>143.21364879759034</v>
      </c>
      <c r="AA92" s="160">
        <v>151.9447432657355</v>
      </c>
      <c r="AB92" s="160">
        <v>158.05720018662123</v>
      </c>
      <c r="AC92" s="160">
        <v>165.58312623812995</v>
      </c>
      <c r="AD92" s="160">
        <v>171.70302247022948</v>
      </c>
    </row>
    <row r="93" spans="1:30" ht="12" customHeight="1">
      <c r="A93" s="144" t="s">
        <v>263</v>
      </c>
      <c r="B93" s="156">
        <v>14.403509932314744</v>
      </c>
      <c r="C93" s="156">
        <v>17.357849945984078</v>
      </c>
      <c r="D93" s="156">
        <v>20.974711731375528</v>
      </c>
      <c r="E93" s="156">
        <v>23.383380735057429</v>
      </c>
      <c r="F93" s="156">
        <v>27.926229688912404</v>
      </c>
      <c r="G93" s="156">
        <v>32.348920784002466</v>
      </c>
      <c r="H93" s="156">
        <v>42.374936613973581</v>
      </c>
      <c r="I93" s="156">
        <v>47.025817404149294</v>
      </c>
      <c r="J93" s="156">
        <v>36.504839385320892</v>
      </c>
      <c r="K93" s="156">
        <v>44.211477831426237</v>
      </c>
      <c r="L93" s="156">
        <v>65.599576691580125</v>
      </c>
      <c r="M93" s="156">
        <v>84.914125713781772</v>
      </c>
      <c r="N93" s="156">
        <v>100</v>
      </c>
      <c r="O93" s="156">
        <v>108.10238772405583</v>
      </c>
      <c r="P93" s="156">
        <v>127.29898361884605</v>
      </c>
      <c r="Q93" s="156">
        <v>141.53713869964946</v>
      </c>
      <c r="R93" s="156">
        <v>153.79985448773067</v>
      </c>
      <c r="S93" s="156">
        <v>180.20041008003173</v>
      </c>
      <c r="T93" s="156">
        <v>192.1202901426461</v>
      </c>
      <c r="U93" s="156">
        <v>172.9843243600767</v>
      </c>
      <c r="V93" s="156">
        <v>185.18751240161384</v>
      </c>
      <c r="W93" s="156">
        <v>196.63006812619881</v>
      </c>
      <c r="X93" s="156">
        <v>204.38631302775755</v>
      </c>
      <c r="Y93" s="156">
        <v>216.94990688334823</v>
      </c>
      <c r="Z93" s="156">
        <v>240.07300460335082</v>
      </c>
      <c r="AA93" s="156">
        <v>255.04304975197951</v>
      </c>
      <c r="AB93" s="156">
        <v>260.69705281290118</v>
      </c>
      <c r="AC93" s="156">
        <v>276.53134799072905</v>
      </c>
      <c r="AD93" s="156">
        <v>289.96029423524999</v>
      </c>
    </row>
    <row r="94" spans="1:30" ht="12" customHeight="1">
      <c r="A94" s="140" t="s">
        <v>289</v>
      </c>
      <c r="B94" s="160">
        <v>10.562086700955181</v>
      </c>
      <c r="C94" s="160">
        <v>10.506980161645849</v>
      </c>
      <c r="D94" s="160">
        <v>10.782512858192506</v>
      </c>
      <c r="E94" s="160">
        <v>11.462160176340927</v>
      </c>
      <c r="F94" s="160">
        <v>12.252020573108009</v>
      </c>
      <c r="G94" s="160">
        <v>13.023512123438648</v>
      </c>
      <c r="H94" s="160">
        <v>14.290962527553269</v>
      </c>
      <c r="I94" s="160">
        <v>14.015429831006612</v>
      </c>
      <c r="J94" s="160">
        <v>13.684790595150623</v>
      </c>
      <c r="K94" s="160">
        <v>15.282880235121233</v>
      </c>
      <c r="L94" s="160">
        <v>20.334313005143276</v>
      </c>
      <c r="M94" s="160">
        <v>38.078618662747978</v>
      </c>
      <c r="N94" s="160">
        <v>100</v>
      </c>
      <c r="O94" s="160">
        <v>99.430565760470245</v>
      </c>
      <c r="P94" s="160">
        <v>101.96546656869948</v>
      </c>
      <c r="Q94" s="160">
        <v>112.01322556943424</v>
      </c>
      <c r="R94" s="160">
        <v>122.6487876561352</v>
      </c>
      <c r="S94" s="160">
        <v>118.05657604702424</v>
      </c>
      <c r="T94" s="160">
        <v>142.78104335047757</v>
      </c>
      <c r="U94" s="160">
        <v>135.45187362233648</v>
      </c>
      <c r="V94" s="160">
        <v>154.81263776634822</v>
      </c>
      <c r="W94" s="160">
        <v>168.03820720058775</v>
      </c>
      <c r="X94" s="160">
        <v>186.64584864070528</v>
      </c>
      <c r="Y94" s="160">
        <v>208.3027185892725</v>
      </c>
      <c r="Z94" s="160">
        <v>235.47024246877285</v>
      </c>
      <c r="AA94" s="160">
        <v>236.84790595150614</v>
      </c>
      <c r="AB94" s="160">
        <v>239.36443791329893</v>
      </c>
      <c r="AC94" s="160">
        <v>243.11168258633344</v>
      </c>
      <c r="AD94" s="160">
        <v>246.38133725202042</v>
      </c>
    </row>
    <row r="95" spans="1:30" ht="12" customHeight="1">
      <c r="A95" s="140" t="s">
        <v>288</v>
      </c>
      <c r="B95" s="160">
        <v>14.489269379617681</v>
      </c>
      <c r="C95" s="160">
        <v>17.679136859387821</v>
      </c>
      <c r="D95" s="160">
        <v>21.551542160197016</v>
      </c>
      <c r="E95" s="160">
        <v>24.078808490676668</v>
      </c>
      <c r="F95" s="160">
        <v>28.892928345256237</v>
      </c>
      <c r="G95" s="160">
        <v>33.581564442359557</v>
      </c>
      <c r="H95" s="160">
        <v>44.250029318634915</v>
      </c>
      <c r="I95" s="160">
        <v>49.282279817051709</v>
      </c>
      <c r="J95" s="160">
        <v>37.989914389586012</v>
      </c>
      <c r="K95" s="160">
        <v>46.134631171572643</v>
      </c>
      <c r="L95" s="160">
        <v>68.645479066494659</v>
      </c>
      <c r="M95" s="160">
        <v>87.891403776240182</v>
      </c>
      <c r="N95" s="160">
        <v>100</v>
      </c>
      <c r="O95" s="160">
        <v>108.65603377506743</v>
      </c>
      <c r="P95" s="160">
        <v>128.85657323795004</v>
      </c>
      <c r="Q95" s="160">
        <v>143.3470153629647</v>
      </c>
      <c r="R95" s="160">
        <v>155.71244282866189</v>
      </c>
      <c r="S95" s="160">
        <v>183.96036120558227</v>
      </c>
      <c r="T95" s="160">
        <v>195.16359798287795</v>
      </c>
      <c r="U95" s="160">
        <v>175.3383370470271</v>
      </c>
      <c r="V95" s="160">
        <v>187.168992611704</v>
      </c>
      <c r="W95" s="160">
        <v>198.52937727219421</v>
      </c>
      <c r="X95" s="160">
        <v>205.71830655564676</v>
      </c>
      <c r="Y95" s="160">
        <v>217.85387592353698</v>
      </c>
      <c r="Z95" s="160">
        <v>240.81623079629409</v>
      </c>
      <c r="AA95" s="160">
        <v>256.51694617098622</v>
      </c>
      <c r="AB95" s="160">
        <v>262.34783628474253</v>
      </c>
      <c r="AC95" s="160">
        <v>278.84719127477422</v>
      </c>
      <c r="AD95" s="160">
        <v>292.83569836988386</v>
      </c>
    </row>
    <row r="96" spans="1:30" ht="12" customHeight="1">
      <c r="A96" s="144" t="s">
        <v>264</v>
      </c>
      <c r="B96" s="156">
        <v>41.542976939203349</v>
      </c>
      <c r="C96" s="156">
        <v>41.471977638015368</v>
      </c>
      <c r="D96" s="156">
        <v>43.058560447239685</v>
      </c>
      <c r="E96" s="156">
        <v>54.477707896575808</v>
      </c>
      <c r="F96" s="156">
        <v>62.746610761705085</v>
      </c>
      <c r="G96" s="156">
        <v>87.700908455625424</v>
      </c>
      <c r="H96" s="156">
        <v>99.589657582110405</v>
      </c>
      <c r="I96" s="156">
        <v>84.895038434661075</v>
      </c>
      <c r="J96" s="156">
        <v>69.009084556254365</v>
      </c>
      <c r="K96" s="156">
        <v>73.187980433263448</v>
      </c>
      <c r="L96" s="156">
        <v>83.136268343815502</v>
      </c>
      <c r="M96" s="156">
        <v>89.508874912648494</v>
      </c>
      <c r="N96" s="156">
        <v>100</v>
      </c>
      <c r="O96" s="156">
        <v>109.99357092941999</v>
      </c>
      <c r="P96" s="156">
        <v>128.53892382948987</v>
      </c>
      <c r="Q96" s="156">
        <v>137.66652690426275</v>
      </c>
      <c r="R96" s="156">
        <v>142.93333333333334</v>
      </c>
      <c r="S96" s="156">
        <v>139.21788958770091</v>
      </c>
      <c r="T96" s="156">
        <v>144.44891684136968</v>
      </c>
      <c r="U96" s="156">
        <v>136.21523410202656</v>
      </c>
      <c r="V96" s="156">
        <v>153.96785464709993</v>
      </c>
      <c r="W96" s="156">
        <v>169.24053109713486</v>
      </c>
      <c r="X96" s="156">
        <v>194.00419287211739</v>
      </c>
      <c r="Y96" s="156">
        <v>207.96631282307396</v>
      </c>
      <c r="Z96" s="156">
        <v>207.18449311108168</v>
      </c>
      <c r="AA96" s="156">
        <v>211.44705588045613</v>
      </c>
      <c r="AB96" s="156">
        <v>245.89648337861254</v>
      </c>
      <c r="AC96" s="156">
        <v>262.49057839773474</v>
      </c>
      <c r="AD96" s="156">
        <v>276.73013654837507</v>
      </c>
    </row>
    <row r="97" spans="1:30" ht="12" customHeight="1">
      <c r="A97" s="140" t="s">
        <v>289</v>
      </c>
      <c r="B97" s="160">
        <v>21.235508108659442</v>
      </c>
      <c r="C97" s="160">
        <v>17.499065039268356</v>
      </c>
      <c r="D97" s="160">
        <v>22.687247135620311</v>
      </c>
      <c r="E97" s="160">
        <v>36.611362322782455</v>
      </c>
      <c r="F97" s="160">
        <v>41.167170978818902</v>
      </c>
      <c r="G97" s="160">
        <v>76.301295345595506</v>
      </c>
      <c r="H97" s="160">
        <v>82.473736103083695</v>
      </c>
      <c r="I97" s="160">
        <v>55.74575867813553</v>
      </c>
      <c r="J97" s="160">
        <v>43.893856458028772</v>
      </c>
      <c r="K97" s="160">
        <v>52.503994832217053</v>
      </c>
      <c r="L97" s="160">
        <v>64.983170706830322</v>
      </c>
      <c r="M97" s="160">
        <v>73.180226430489924</v>
      </c>
      <c r="N97" s="160">
        <v>100</v>
      </c>
      <c r="O97" s="160">
        <v>102.24560568456126</v>
      </c>
      <c r="P97" s="160">
        <v>112.75456430829905</v>
      </c>
      <c r="Q97" s="160">
        <v>117.8203515452351</v>
      </c>
      <c r="R97" s="160">
        <v>116.5216060925441</v>
      </c>
      <c r="S97" s="160">
        <v>120.98391867541562</v>
      </c>
      <c r="T97" s="160">
        <v>127.32125250739469</v>
      </c>
      <c r="U97" s="160">
        <v>111.31472478155918</v>
      </c>
      <c r="V97" s="160">
        <v>125.51252847380411</v>
      </c>
      <c r="W97" s="160">
        <v>137.88290891782546</v>
      </c>
      <c r="X97" s="160">
        <v>157.73977492945298</v>
      </c>
      <c r="Y97" s="160">
        <v>158.30755108285453</v>
      </c>
      <c r="Z97" s="160">
        <v>156.06364532689628</v>
      </c>
      <c r="AA97" s="160">
        <v>129.17077482745725</v>
      </c>
      <c r="AB97" s="160">
        <v>126.51378642097031</v>
      </c>
      <c r="AC97" s="160">
        <v>135.62540373304321</v>
      </c>
      <c r="AD97" s="160">
        <v>136.08438445585284</v>
      </c>
    </row>
    <row r="98" spans="1:30" ht="12" customHeight="1">
      <c r="A98" s="140" t="s">
        <v>287</v>
      </c>
      <c r="B98" s="160">
        <v>57.940910119990946</v>
      </c>
      <c r="C98" s="160">
        <v>69.447588861218023</v>
      </c>
      <c r="D98" s="160">
        <v>73.601992302467735</v>
      </c>
      <c r="E98" s="160">
        <v>78.3110708625764</v>
      </c>
      <c r="F98" s="160">
        <v>84.803033733303138</v>
      </c>
      <c r="G98" s="160">
        <v>93.106180665610125</v>
      </c>
      <c r="H98" s="160">
        <v>99.983020149422671</v>
      </c>
      <c r="I98" s="160">
        <v>94.000452796015381</v>
      </c>
      <c r="J98" s="160">
        <v>74.671722888838573</v>
      </c>
      <c r="K98" s="160">
        <v>66.685533167308122</v>
      </c>
      <c r="L98" s="160">
        <v>71.711568938193338</v>
      </c>
      <c r="M98" s="160">
        <v>90.417704324201949</v>
      </c>
      <c r="N98" s="160">
        <v>100</v>
      </c>
      <c r="O98" s="160">
        <v>117.66470455059995</v>
      </c>
      <c r="P98" s="160">
        <v>141.75345256961739</v>
      </c>
      <c r="Q98" s="160">
        <v>188.04052524337786</v>
      </c>
      <c r="R98" s="160">
        <v>217.35340729001587</v>
      </c>
      <c r="S98" s="160">
        <v>216.5610142630745</v>
      </c>
      <c r="T98" s="160">
        <v>211.62553769526829</v>
      </c>
      <c r="U98" s="160">
        <v>217.110029431741</v>
      </c>
      <c r="V98" s="160">
        <v>229.816617613765</v>
      </c>
      <c r="W98" s="160">
        <v>229.76567806203303</v>
      </c>
      <c r="X98" s="160">
        <v>233.41068598596328</v>
      </c>
      <c r="Y98" s="160">
        <v>234.42947702060215</v>
      </c>
      <c r="Z98" s="160">
        <v>234.82001358388041</v>
      </c>
      <c r="AA98" s="160">
        <v>235.3633688023545</v>
      </c>
      <c r="AB98" s="160">
        <v>219.60040751641381</v>
      </c>
      <c r="AC98" s="160">
        <v>228.40729001584782</v>
      </c>
      <c r="AD98" s="160">
        <v>237.77450758433324</v>
      </c>
    </row>
    <row r="99" spans="1:30" ht="12" customHeight="1">
      <c r="A99" s="140" t="s">
        <v>286</v>
      </c>
      <c r="B99" s="160">
        <v>76.600425313485403</v>
      </c>
      <c r="C99" s="160">
        <v>85.433013126054149</v>
      </c>
      <c r="D99" s="160">
        <v>86.030651902911231</v>
      </c>
      <c r="E99" s="160">
        <v>88.967514849307065</v>
      </c>
      <c r="F99" s="160">
        <v>101.268607464985</v>
      </c>
      <c r="G99" s="160">
        <v>124.91750384982036</v>
      </c>
      <c r="H99" s="160">
        <v>132.43015325951458</v>
      </c>
      <c r="I99" s="160">
        <v>109.5182224829508</v>
      </c>
      <c r="J99" s="160">
        <v>95.713866686221309</v>
      </c>
      <c r="K99" s="160">
        <v>93.521302339224164</v>
      </c>
      <c r="L99" s="160">
        <v>101.88091222409621</v>
      </c>
      <c r="M99" s="160">
        <v>103.94514922636944</v>
      </c>
      <c r="N99" s="160">
        <v>100</v>
      </c>
      <c r="O99" s="160">
        <v>104.85444012612744</v>
      </c>
      <c r="P99" s="160">
        <v>111.96377502383221</v>
      </c>
      <c r="Q99" s="160">
        <v>108.24594852240227</v>
      </c>
      <c r="R99" s="160">
        <v>104.07714306665687</v>
      </c>
      <c r="S99" s="160">
        <v>98.229082642809985</v>
      </c>
      <c r="T99" s="160">
        <v>105.41908044291264</v>
      </c>
      <c r="U99" s="160">
        <v>100.63797022805601</v>
      </c>
      <c r="V99" s="160">
        <v>109.77121067683507</v>
      </c>
      <c r="W99" s="160">
        <v>114.88597198797387</v>
      </c>
      <c r="X99" s="160">
        <v>125.44547921097013</v>
      </c>
      <c r="Y99" s="160">
        <v>139.72606204091983</v>
      </c>
      <c r="Z99" s="160">
        <v>136.73428910401637</v>
      </c>
      <c r="AA99" s="160">
        <v>127.92762415984714</v>
      </c>
      <c r="AB99" s="160">
        <v>131.75166726424703</v>
      </c>
      <c r="AC99" s="160">
        <v>130.54909186804073</v>
      </c>
      <c r="AD99" s="160">
        <v>128.42991937106746</v>
      </c>
    </row>
    <row r="100" spans="1:30" ht="12" customHeight="1">
      <c r="A100" s="140" t="s">
        <v>288</v>
      </c>
      <c r="B100" s="160">
        <v>55.289120854247962</v>
      </c>
      <c r="C100" s="160">
        <v>55.881608904629417</v>
      </c>
      <c r="D100" s="160">
        <v>49.095290718574851</v>
      </c>
      <c r="E100" s="160">
        <v>59.934493456002791</v>
      </c>
      <c r="F100" s="160">
        <v>71.615162368354504</v>
      </c>
      <c r="G100" s="160">
        <v>81.650179077848961</v>
      </c>
      <c r="H100" s="160">
        <v>100.61778529298205</v>
      </c>
      <c r="I100" s="160">
        <v>96.843170410214796</v>
      </c>
      <c r="J100" s="160">
        <v>78.044656290359114</v>
      </c>
      <c r="K100" s="160">
        <v>84.00947980880612</v>
      </c>
      <c r="L100" s="160">
        <v>93.700986592461433</v>
      </c>
      <c r="M100" s="160">
        <v>97.03489688045056</v>
      </c>
      <c r="N100" s="160">
        <v>100</v>
      </c>
      <c r="O100" s="160">
        <v>116.1236635733021</v>
      </c>
      <c r="P100" s="160">
        <v>143.84145286058558</v>
      </c>
      <c r="Q100" s="160">
        <v>152.13495413210487</v>
      </c>
      <c r="R100" s="160">
        <v>160.35389510964356</v>
      </c>
      <c r="S100" s="160">
        <v>150.7023313406207</v>
      </c>
      <c r="T100" s="160">
        <v>156.72706938101641</v>
      </c>
      <c r="U100" s="160">
        <v>149.61188704115463</v>
      </c>
      <c r="V100" s="160">
        <v>174.23675556206479</v>
      </c>
      <c r="W100" s="160">
        <v>198.72714926704569</v>
      </c>
      <c r="X100" s="160">
        <v>236.7915107779568</v>
      </c>
      <c r="Y100" s="160">
        <v>261.92606493742693</v>
      </c>
      <c r="Z100" s="160">
        <v>262.57145224910516</v>
      </c>
      <c r="AA100" s="160">
        <v>291.20914685882894</v>
      </c>
      <c r="AB100" s="160">
        <v>371.60909161874866</v>
      </c>
      <c r="AC100" s="160">
        <v>401.58131592380715</v>
      </c>
      <c r="AD100" s="160">
        <v>431.68343809880088</v>
      </c>
    </row>
    <row r="101" spans="1:30" ht="12" customHeight="1">
      <c r="A101" s="144" t="s">
        <v>269</v>
      </c>
      <c r="B101" s="156">
        <v>42.082322752996589</v>
      </c>
      <c r="C101" s="156">
        <v>46.817111322014831</v>
      </c>
      <c r="D101" s="156">
        <v>51.261907272663365</v>
      </c>
      <c r="E101" s="156">
        <v>58.460754332313961</v>
      </c>
      <c r="F101" s="156">
        <v>65.468030510738515</v>
      </c>
      <c r="G101" s="156">
        <v>71.50163450384899</v>
      </c>
      <c r="H101" s="156">
        <v>76.772470034096102</v>
      </c>
      <c r="I101" s="156">
        <v>84.241976870891776</v>
      </c>
      <c r="J101" s="156">
        <v>90.291398643186056</v>
      </c>
      <c r="K101" s="156">
        <v>95.247636120777528</v>
      </c>
      <c r="L101" s="156">
        <v>97.063165664873978</v>
      </c>
      <c r="M101" s="156">
        <v>96.481422897114129</v>
      </c>
      <c r="N101" s="156">
        <v>100</v>
      </c>
      <c r="O101" s="156">
        <v>104.51685472248585</v>
      </c>
      <c r="P101" s="156">
        <v>111.55752399029842</v>
      </c>
      <c r="Q101" s="156">
        <v>116.66666666666666</v>
      </c>
      <c r="R101" s="156">
        <v>124.29610882632078</v>
      </c>
      <c r="S101" s="156">
        <v>129.93602587085661</v>
      </c>
      <c r="T101" s="156">
        <v>134.49330380681218</v>
      </c>
      <c r="U101" s="156">
        <v>144.01736440648176</v>
      </c>
      <c r="V101" s="156">
        <v>148.86815002284789</v>
      </c>
      <c r="W101" s="156">
        <v>150.43411016204433</v>
      </c>
      <c r="X101" s="156">
        <v>149.82424689795772</v>
      </c>
      <c r="Y101" s="156">
        <v>158.44317902210972</v>
      </c>
      <c r="Z101" s="156">
        <v>158.59784175190688</v>
      </c>
      <c r="AA101" s="156">
        <v>165.36257864951313</v>
      </c>
      <c r="AB101" s="156">
        <v>167.87760553973774</v>
      </c>
      <c r="AC101" s="156">
        <v>172.53330521283698</v>
      </c>
      <c r="AD101" s="156">
        <v>181.39477661780725</v>
      </c>
    </row>
    <row r="102" spans="1:30" ht="12" customHeight="1">
      <c r="A102" s="140" t="s">
        <v>288</v>
      </c>
      <c r="B102" s="160">
        <v>42.082322752996589</v>
      </c>
      <c r="C102" s="160">
        <v>46.817111322014831</v>
      </c>
      <c r="D102" s="160">
        <v>51.261907272663365</v>
      </c>
      <c r="E102" s="160">
        <v>58.460754332313961</v>
      </c>
      <c r="F102" s="160">
        <v>65.468030510738515</v>
      </c>
      <c r="G102" s="160">
        <v>71.50163450384899</v>
      </c>
      <c r="H102" s="160">
        <v>76.772470034096102</v>
      </c>
      <c r="I102" s="160">
        <v>84.241976870891776</v>
      </c>
      <c r="J102" s="160">
        <v>90.291398643186056</v>
      </c>
      <c r="K102" s="160">
        <v>95.247636120777528</v>
      </c>
      <c r="L102" s="160">
        <v>97.063165664873978</v>
      </c>
      <c r="M102" s="160">
        <v>96.481422897114129</v>
      </c>
      <c r="N102" s="160">
        <v>100</v>
      </c>
      <c r="O102" s="160">
        <v>104.51685472248585</v>
      </c>
      <c r="P102" s="160">
        <v>111.55752399029842</v>
      </c>
      <c r="Q102" s="160">
        <v>116.66666666666666</v>
      </c>
      <c r="R102" s="160">
        <v>124.29610882632078</v>
      </c>
      <c r="S102" s="160">
        <v>129.93602587085661</v>
      </c>
      <c r="T102" s="160">
        <v>134.49330380681218</v>
      </c>
      <c r="U102" s="160">
        <v>144.01736440648176</v>
      </c>
      <c r="V102" s="160">
        <v>148.86815002284789</v>
      </c>
      <c r="W102" s="160">
        <v>150.43411016204433</v>
      </c>
      <c r="X102" s="160">
        <v>149.82424689795772</v>
      </c>
      <c r="Y102" s="160">
        <v>158.44493655313013</v>
      </c>
      <c r="Z102" s="160">
        <v>158.59784175190691</v>
      </c>
      <c r="AA102" s="160">
        <v>165.36433618053357</v>
      </c>
      <c r="AB102" s="160">
        <v>167.87936307075819</v>
      </c>
      <c r="AC102" s="160">
        <v>172.53506274385742</v>
      </c>
      <c r="AD102" s="160">
        <v>181.39477661780728</v>
      </c>
    </row>
    <row r="103" spans="1:30" ht="12" customHeight="1">
      <c r="A103" s="132" t="s">
        <v>270</v>
      </c>
      <c r="B103" s="156">
        <v>71.17365662929933</v>
      </c>
      <c r="C103" s="156">
        <v>74.516675482275943</v>
      </c>
      <c r="D103" s="156">
        <v>77.232659851851139</v>
      </c>
      <c r="E103" s="156">
        <v>80.72993244990829</v>
      </c>
      <c r="F103" s="156">
        <v>81.481395180852019</v>
      </c>
      <c r="G103" s="156">
        <v>84.339749698832364</v>
      </c>
      <c r="H103" s="156">
        <v>84.870317338633555</v>
      </c>
      <c r="I103" s="156">
        <v>82.982456549143322</v>
      </c>
      <c r="J103" s="156">
        <v>75.403984034038345</v>
      </c>
      <c r="K103" s="156">
        <v>81.386326407448919</v>
      </c>
      <c r="L103" s="156">
        <v>87.851469022259607</v>
      </c>
      <c r="M103" s="156">
        <v>92.119544322320422</v>
      </c>
      <c r="N103" s="156">
        <v>100</v>
      </c>
      <c r="O103" s="156">
        <v>99.375761656992793</v>
      </c>
      <c r="P103" s="156">
        <v>107.60200669675623</v>
      </c>
      <c r="Q103" s="156">
        <v>108.65685066047166</v>
      </c>
      <c r="R103" s="156">
        <v>117.1755253831295</v>
      </c>
      <c r="S103" s="156">
        <v>122.71770865615163</v>
      </c>
      <c r="T103" s="156">
        <v>129.64421443600682</v>
      </c>
      <c r="U103" s="156">
        <v>128.8365958854794</v>
      </c>
      <c r="V103" s="156">
        <v>140.63537630224411</v>
      </c>
      <c r="W103" s="156">
        <v>152.80208219254686</v>
      </c>
      <c r="X103" s="156">
        <v>171.84286623031338</v>
      </c>
      <c r="Y103" s="156">
        <v>191.78155092925644</v>
      </c>
      <c r="Z103" s="156">
        <v>196.50409325371413</v>
      </c>
      <c r="AA103" s="156">
        <v>220.87501785420622</v>
      </c>
      <c r="AB103" s="156">
        <v>232.67799524978872</v>
      </c>
      <c r="AC103" s="156">
        <v>257.29337234770929</v>
      </c>
      <c r="AD103" s="156">
        <v>267.90931930414985</v>
      </c>
    </row>
    <row r="104" spans="1:30" ht="12" customHeight="1">
      <c r="A104" s="140" t="s">
        <v>288</v>
      </c>
      <c r="B104" s="160">
        <v>71.17365662929933</v>
      </c>
      <c r="C104" s="160">
        <v>74.516675482275943</v>
      </c>
      <c r="D104" s="160">
        <v>77.232659851851139</v>
      </c>
      <c r="E104" s="160">
        <v>80.72993244990829</v>
      </c>
      <c r="F104" s="160">
        <v>81.481395180852019</v>
      </c>
      <c r="G104" s="160">
        <v>84.339749698832364</v>
      </c>
      <c r="H104" s="160">
        <v>84.870317338633555</v>
      </c>
      <c r="I104" s="160">
        <v>82.982456549143322</v>
      </c>
      <c r="J104" s="160">
        <v>75.403984034038345</v>
      </c>
      <c r="K104" s="160">
        <v>81.386326407448919</v>
      </c>
      <c r="L104" s="160">
        <v>87.851469022259607</v>
      </c>
      <c r="M104" s="160">
        <v>92.119544322320422</v>
      </c>
      <c r="N104" s="160">
        <v>100</v>
      </c>
      <c r="O104" s="160">
        <v>99.375761656992793</v>
      </c>
      <c r="P104" s="160">
        <v>107.60200669675623</v>
      </c>
      <c r="Q104" s="160">
        <v>108.65685066047166</v>
      </c>
      <c r="R104" s="160">
        <v>117.1755253831295</v>
      </c>
      <c r="S104" s="160">
        <v>122.71770865615163</v>
      </c>
      <c r="T104" s="160">
        <v>129.64421443600682</v>
      </c>
      <c r="U104" s="160">
        <v>128.8365958854794</v>
      </c>
      <c r="V104" s="160">
        <v>140.63537630224411</v>
      </c>
      <c r="W104" s="160">
        <v>152.80208219254686</v>
      </c>
      <c r="X104" s="160">
        <v>171.84286623031338</v>
      </c>
      <c r="Y104" s="160">
        <v>191.78155092925644</v>
      </c>
      <c r="Z104" s="160">
        <v>196.50409325371413</v>
      </c>
      <c r="AA104" s="160">
        <v>220.87477653880896</v>
      </c>
      <c r="AB104" s="160">
        <v>232.67775393439143</v>
      </c>
      <c r="AC104" s="160">
        <v>257.29313103231203</v>
      </c>
      <c r="AD104" s="160">
        <v>267.90907798875259</v>
      </c>
    </row>
    <row r="105" spans="1:30" ht="12" customHeight="1">
      <c r="A105" s="144" t="s">
        <v>271</v>
      </c>
      <c r="B105" s="156">
        <v>69.893493620162403</v>
      </c>
      <c r="C105" s="156">
        <v>76.087352487225957</v>
      </c>
      <c r="D105" s="156">
        <v>85.401627793276006</v>
      </c>
      <c r="E105" s="156">
        <v>93.600989330188952</v>
      </c>
      <c r="F105" s="156">
        <v>104.71465685005704</v>
      </c>
      <c r="G105" s="156">
        <v>112.92168761324093</v>
      </c>
      <c r="H105" s="156">
        <v>119.88949923147963</v>
      </c>
      <c r="I105" s="156">
        <v>119.70607690316645</v>
      </c>
      <c r="J105" s="156">
        <v>91.268266339446356</v>
      </c>
      <c r="K105" s="156">
        <v>79.536906553673404</v>
      </c>
      <c r="L105" s="156">
        <v>84.976624837428389</v>
      </c>
      <c r="M105" s="156">
        <v>92.401074969882316</v>
      </c>
      <c r="N105" s="156">
        <v>100</v>
      </c>
      <c r="O105" s="156">
        <v>110.42918907518718</v>
      </c>
      <c r="P105" s="156">
        <v>121.79753881746922</v>
      </c>
      <c r="Q105" s="156">
        <v>124.15294993593001</v>
      </c>
      <c r="R105" s="156">
        <v>124.42265105979121</v>
      </c>
      <c r="S105" s="156">
        <v>128.43461505277386</v>
      </c>
      <c r="T105" s="156">
        <v>131.87458258638267</v>
      </c>
      <c r="U105" s="156">
        <v>135.29186199227328</v>
      </c>
      <c r="V105" s="156">
        <v>138.7136151134886</v>
      </c>
      <c r="W105" s="156">
        <v>148.66795126206708</v>
      </c>
      <c r="X105" s="156">
        <v>164.37676352260348</v>
      </c>
      <c r="Y105" s="156">
        <v>182.49227983965855</v>
      </c>
      <c r="Z105" s="156">
        <v>195.24110043217482</v>
      </c>
      <c r="AA105" s="156">
        <v>214.08034193989977</v>
      </c>
      <c r="AB105" s="156">
        <v>221.50500125346232</v>
      </c>
      <c r="AC105" s="156">
        <v>233.80800968698884</v>
      </c>
      <c r="AD105" s="156">
        <v>247.11233653500381</v>
      </c>
    </row>
    <row r="106" spans="1:30" ht="12" customHeight="1">
      <c r="A106" s="140" t="s">
        <v>289</v>
      </c>
      <c r="B106" s="160">
        <v>89.016356201726495</v>
      </c>
      <c r="C106" s="160">
        <v>100.27487505679237</v>
      </c>
      <c r="D106" s="160">
        <v>107.89413902771469</v>
      </c>
      <c r="E106" s="160">
        <v>107.80781462971377</v>
      </c>
      <c r="F106" s="160">
        <v>120.9563834620627</v>
      </c>
      <c r="G106" s="160">
        <v>133.87096774193549</v>
      </c>
      <c r="H106" s="160">
        <v>129.75465697410269</v>
      </c>
      <c r="I106" s="160">
        <v>124.26624261699229</v>
      </c>
      <c r="J106" s="160">
        <v>73.891412994093599</v>
      </c>
      <c r="K106" s="160">
        <v>90.063607451158575</v>
      </c>
      <c r="L106" s="160">
        <v>95.611085870059071</v>
      </c>
      <c r="M106" s="160">
        <v>94.806905951840079</v>
      </c>
      <c r="N106" s="160">
        <v>100</v>
      </c>
      <c r="O106" s="160">
        <v>108.25533848250795</v>
      </c>
      <c r="P106" s="160">
        <v>123.27805542935029</v>
      </c>
      <c r="Q106" s="160">
        <v>115.55656519763743</v>
      </c>
      <c r="R106" s="160">
        <v>103.00999545661062</v>
      </c>
      <c r="S106" s="160">
        <v>110.37710131758291</v>
      </c>
      <c r="T106" s="160">
        <v>113.35529304861426</v>
      </c>
      <c r="U106" s="160">
        <v>110.04770558836891</v>
      </c>
      <c r="V106" s="160">
        <v>117.68514311676509</v>
      </c>
      <c r="W106" s="160">
        <v>137.16719672875962</v>
      </c>
      <c r="X106" s="160">
        <v>145.88368923216717</v>
      </c>
      <c r="Y106" s="160">
        <v>163.60972285324848</v>
      </c>
      <c r="Z106" s="160">
        <v>170.66106315311217</v>
      </c>
      <c r="AA106" s="160">
        <v>208.17810086324391</v>
      </c>
      <c r="AB106" s="160">
        <v>212.11040436165374</v>
      </c>
      <c r="AC106" s="160">
        <v>235.02726033621073</v>
      </c>
      <c r="AD106" s="160">
        <v>259.05270331667418</v>
      </c>
    </row>
    <row r="107" spans="1:30" ht="12" customHeight="1">
      <c r="A107" s="140" t="s">
        <v>287</v>
      </c>
      <c r="B107" s="160">
        <v>36.108468125594676</v>
      </c>
      <c r="C107" s="160">
        <v>39.248334919124645</v>
      </c>
      <c r="D107" s="160">
        <v>42.118617189977805</v>
      </c>
      <c r="E107" s="160">
        <v>44.307009197589608</v>
      </c>
      <c r="F107" s="160">
        <v>43.59340310815098</v>
      </c>
      <c r="G107" s="160">
        <v>54.313352362829065</v>
      </c>
      <c r="H107" s="160">
        <v>56.485886457342225</v>
      </c>
      <c r="I107" s="160">
        <v>68.141452584839854</v>
      </c>
      <c r="J107" s="160">
        <v>69.140501110053933</v>
      </c>
      <c r="K107" s="160">
        <v>80.526482714874746</v>
      </c>
      <c r="L107" s="160">
        <v>104.32921027592771</v>
      </c>
      <c r="M107" s="160">
        <v>128.22708531557248</v>
      </c>
      <c r="N107" s="160">
        <v>100</v>
      </c>
      <c r="O107" s="160">
        <v>110.83095464636854</v>
      </c>
      <c r="P107" s="160">
        <v>136.8220742150333</v>
      </c>
      <c r="Q107" s="160">
        <v>156.97748176339994</v>
      </c>
      <c r="R107" s="160">
        <v>175.02378686964795</v>
      </c>
      <c r="S107" s="160">
        <v>200.30130034887407</v>
      </c>
      <c r="T107" s="160">
        <v>231.98541071994924</v>
      </c>
      <c r="U107" s="160">
        <v>261.52870282270851</v>
      </c>
      <c r="V107" s="160">
        <v>282.38185854741511</v>
      </c>
      <c r="W107" s="160">
        <v>366.03235014272116</v>
      </c>
      <c r="X107" s="160">
        <v>396.93942277196311</v>
      </c>
      <c r="Y107" s="160">
        <v>419.45245248595597</v>
      </c>
      <c r="Z107" s="160">
        <v>583.0142305990031</v>
      </c>
      <c r="AA107" s="160">
        <v>736.7046661217563</v>
      </c>
      <c r="AB107" s="160">
        <v>781.58743186697973</v>
      </c>
      <c r="AC107" s="160">
        <v>805.46971232736814</v>
      </c>
      <c r="AD107" s="160">
        <v>901.73122410304063</v>
      </c>
    </row>
    <row r="108" spans="1:30" ht="12" customHeight="1">
      <c r="A108" s="140" t="s">
        <v>286</v>
      </c>
      <c r="B108" s="160">
        <v>54.772144486845562</v>
      </c>
      <c r="C108" s="160">
        <v>59.949118662547704</v>
      </c>
      <c r="D108" s="160">
        <v>65.857007288953497</v>
      </c>
      <c r="E108" s="160">
        <v>72.322167706503521</v>
      </c>
      <c r="F108" s="160">
        <v>77.414339653118503</v>
      </c>
      <c r="G108" s="160">
        <v>82.076443152219994</v>
      </c>
      <c r="H108" s="160">
        <v>88.18624184788095</v>
      </c>
      <c r="I108" s="160">
        <v>90.734346921880999</v>
      </c>
      <c r="J108" s="160">
        <v>85.912734468067924</v>
      </c>
      <c r="K108" s="160">
        <v>90.227552648050562</v>
      </c>
      <c r="L108" s="160">
        <v>91.134128859006196</v>
      </c>
      <c r="M108" s="160">
        <v>92.058876976194796</v>
      </c>
      <c r="N108" s="160">
        <v>100</v>
      </c>
      <c r="O108" s="160">
        <v>105.67367294606981</v>
      </c>
      <c r="P108" s="160">
        <v>112.36901084257072</v>
      </c>
      <c r="Q108" s="160">
        <v>121.45900216043773</v>
      </c>
      <c r="R108" s="160">
        <v>131.91592464716214</v>
      </c>
      <c r="S108" s="160">
        <v>137.40182122882467</v>
      </c>
      <c r="T108" s="160">
        <v>144.70894663516867</v>
      </c>
      <c r="U108" s="160">
        <v>145.5287015163446</v>
      </c>
      <c r="V108" s="160">
        <v>149.09847154077571</v>
      </c>
      <c r="W108" s="160">
        <v>161.1424071718456</v>
      </c>
      <c r="X108" s="160">
        <v>172.43523734528637</v>
      </c>
      <c r="Y108" s="160">
        <v>184.14257563610573</v>
      </c>
      <c r="Z108" s="160">
        <v>199.62117400015907</v>
      </c>
      <c r="AA108" s="160">
        <v>218.94000653238453</v>
      </c>
      <c r="AB108" s="160">
        <v>224.78860405316641</v>
      </c>
      <c r="AC108" s="160">
        <v>240.98737311436773</v>
      </c>
      <c r="AD108" s="160">
        <v>246.24563352847341</v>
      </c>
    </row>
    <row r="109" spans="1:30" ht="12" customHeight="1">
      <c r="A109" s="140" t="s">
        <v>288</v>
      </c>
      <c r="B109" s="160">
        <v>71.53496710248443</v>
      </c>
      <c r="C109" s="160">
        <v>76.960476051922683</v>
      </c>
      <c r="D109" s="160">
        <v>87.908168532892816</v>
      </c>
      <c r="E109" s="160">
        <v>98.786874782951472</v>
      </c>
      <c r="F109" s="160">
        <v>111.53853373755196</v>
      </c>
      <c r="G109" s="160">
        <v>119.63010239996996</v>
      </c>
      <c r="H109" s="160">
        <v>129.55379518128831</v>
      </c>
      <c r="I109" s="160">
        <v>129.44726542335019</v>
      </c>
      <c r="J109" s="160">
        <v>98.367325868428708</v>
      </c>
      <c r="K109" s="160">
        <v>74.988502294848089</v>
      </c>
      <c r="L109" s="160">
        <v>80.869226509484434</v>
      </c>
      <c r="M109" s="160">
        <v>90.910242812761041</v>
      </c>
      <c r="N109" s="160">
        <v>100</v>
      </c>
      <c r="O109" s="160">
        <v>111.97169218062191</v>
      </c>
      <c r="P109" s="160">
        <v>123.21081629013638</v>
      </c>
      <c r="Q109" s="160">
        <v>125.71027660193538</v>
      </c>
      <c r="R109" s="160">
        <v>126.06036999145887</v>
      </c>
      <c r="S109" s="160">
        <v>128.39463878434063</v>
      </c>
      <c r="T109" s="160">
        <v>130.4299672432727</v>
      </c>
      <c r="U109" s="160">
        <v>135.32658175572308</v>
      </c>
      <c r="V109" s="160">
        <v>137.12867105300211</v>
      </c>
      <c r="W109" s="160">
        <v>142.14307838149858</v>
      </c>
      <c r="X109" s="160">
        <v>160.12595853317444</v>
      </c>
      <c r="Y109" s="160">
        <v>179.28348178669651</v>
      </c>
      <c r="Z109" s="160">
        <v>188.98425987629412</v>
      </c>
      <c r="AA109" s="160">
        <v>199.33031733666223</v>
      </c>
      <c r="AB109" s="160">
        <v>206.8624874463832</v>
      </c>
      <c r="AC109" s="160">
        <v>215.26097444224402</v>
      </c>
      <c r="AD109" s="160">
        <v>225.06969017204327</v>
      </c>
    </row>
    <row r="110" spans="1:30" ht="12" customHeight="1">
      <c r="A110" s="130" t="s">
        <v>276</v>
      </c>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spans="1:30" ht="12" customHeight="1">
      <c r="A111" s="130" t="s">
        <v>290</v>
      </c>
      <c r="B111" s="161">
        <v>87.365225583586295</v>
      </c>
      <c r="C111" s="161">
        <v>85.0675180571548</v>
      </c>
      <c r="D111" s="161">
        <v>86.260860462681848</v>
      </c>
      <c r="E111" s="161">
        <v>87.714156111518164</v>
      </c>
      <c r="F111" s="161">
        <v>87.940960954673898</v>
      </c>
      <c r="G111" s="161">
        <v>87.831047838375355</v>
      </c>
      <c r="H111" s="161">
        <v>87.45420286820891</v>
      </c>
      <c r="I111" s="161">
        <v>87.059911371645882</v>
      </c>
      <c r="J111" s="161">
        <v>84.490038033427524</v>
      </c>
      <c r="K111" s="161">
        <v>88.422485083219911</v>
      </c>
      <c r="L111" s="161">
        <v>93.832652918803859</v>
      </c>
      <c r="M111" s="161">
        <v>100.11340242157786</v>
      </c>
      <c r="N111" s="161">
        <v>100</v>
      </c>
      <c r="O111" s="161">
        <v>101.41840259604312</v>
      </c>
      <c r="P111" s="161">
        <v>104.02665829233399</v>
      </c>
      <c r="Q111" s="161">
        <v>108.62032869255731</v>
      </c>
      <c r="R111" s="161">
        <v>115.65651278830384</v>
      </c>
      <c r="S111" s="161">
        <v>117.31218814334066</v>
      </c>
      <c r="T111" s="161">
        <v>126.37216930109216</v>
      </c>
      <c r="U111" s="161">
        <v>136.956976865906</v>
      </c>
      <c r="V111" s="161">
        <v>138.61963083150147</v>
      </c>
      <c r="W111" s="161">
        <v>149.42600928155207</v>
      </c>
      <c r="X111" s="161">
        <v>157.6712376565826</v>
      </c>
      <c r="Y111" s="161">
        <v>166.8428765832723</v>
      </c>
      <c r="Z111" s="161">
        <v>178.84783139676892</v>
      </c>
      <c r="AA111" s="161">
        <v>177.9074636239925</v>
      </c>
      <c r="AB111" s="161">
        <v>180.70239715272695</v>
      </c>
      <c r="AC111" s="161">
        <v>183.90557939914169</v>
      </c>
      <c r="AD111" s="161">
        <v>185.9311211137863</v>
      </c>
    </row>
    <row r="112" spans="1:30" ht="12" customHeight="1">
      <c r="A112" s="140" t="s">
        <v>287</v>
      </c>
      <c r="B112" s="160">
        <v>92.07048458149778</v>
      </c>
      <c r="C112" s="160">
        <v>95.154185022026425</v>
      </c>
      <c r="D112" s="160">
        <v>98.678414096916285</v>
      </c>
      <c r="E112" s="160">
        <v>102.20264317180614</v>
      </c>
      <c r="F112" s="160">
        <v>105.28634361233478</v>
      </c>
      <c r="G112" s="160">
        <v>105.28634361233478</v>
      </c>
      <c r="H112" s="160">
        <v>107.48898678414095</v>
      </c>
      <c r="I112" s="160">
        <v>102.20264317180614</v>
      </c>
      <c r="J112" s="160">
        <v>91.189427312775308</v>
      </c>
      <c r="K112" s="160">
        <v>95.594713656387654</v>
      </c>
      <c r="L112" s="160">
        <v>92.951541850220252</v>
      </c>
      <c r="M112" s="160">
        <v>96.035242290748897</v>
      </c>
      <c r="N112" s="160">
        <v>100</v>
      </c>
      <c r="O112" s="160">
        <v>104.40528634361233</v>
      </c>
      <c r="P112" s="160">
        <v>107.48898678414096</v>
      </c>
      <c r="Q112" s="160">
        <v>113.65638766519824</v>
      </c>
      <c r="R112" s="160">
        <v>116.74008810572687</v>
      </c>
      <c r="S112" s="160">
        <v>124.66960352422907</v>
      </c>
      <c r="T112" s="160">
        <v>142.73127753303964</v>
      </c>
      <c r="U112" s="160">
        <v>158.59030837004406</v>
      </c>
      <c r="V112" s="160">
        <v>225.99118942731278</v>
      </c>
      <c r="W112" s="160">
        <v>263.43612334801765</v>
      </c>
      <c r="X112" s="160">
        <v>351.54185022026434</v>
      </c>
      <c r="Y112" s="160">
        <v>421.58590308370049</v>
      </c>
      <c r="Z112" s="160">
        <v>475.33039647577095</v>
      </c>
      <c r="AA112" s="160">
        <v>482.37885462555073</v>
      </c>
      <c r="AB112" s="160">
        <v>474.00881057268731</v>
      </c>
      <c r="AC112" s="160">
        <v>441.85022026431727</v>
      </c>
      <c r="AD112" s="160">
        <v>422.02643171806176</v>
      </c>
    </row>
    <row r="113" spans="1:30" s="142" customFormat="1" ht="12" customHeight="1">
      <c r="A113" s="140" t="s">
        <v>286</v>
      </c>
      <c r="B113" s="160">
        <v>39.673255344897143</v>
      </c>
      <c r="C113" s="160">
        <v>40.923759580476002</v>
      </c>
      <c r="D113" s="160">
        <v>44.715611133521584</v>
      </c>
      <c r="E113" s="160">
        <v>48.063735377168214</v>
      </c>
      <c r="F113" s="160">
        <v>51.976603469140784</v>
      </c>
      <c r="G113" s="160">
        <v>57.240822912464708</v>
      </c>
      <c r="H113" s="160">
        <v>60.165389269866886</v>
      </c>
      <c r="I113" s="160">
        <v>67.950786607503034</v>
      </c>
      <c r="J113" s="160">
        <v>70.108914885034295</v>
      </c>
      <c r="K113" s="160">
        <v>73.759580475998391</v>
      </c>
      <c r="L113" s="160">
        <v>78.801936264622839</v>
      </c>
      <c r="M113" s="160">
        <v>83.360225897539337</v>
      </c>
      <c r="N113" s="160">
        <v>100</v>
      </c>
      <c r="O113" s="160">
        <v>124.64703509479629</v>
      </c>
      <c r="P113" s="160">
        <v>161.39572408229125</v>
      </c>
      <c r="Q113" s="160">
        <v>219.82654296087131</v>
      </c>
      <c r="R113" s="160">
        <v>309.66115369100442</v>
      </c>
      <c r="S113" s="160">
        <v>291.64985881403794</v>
      </c>
      <c r="T113" s="160">
        <v>297.82170229931427</v>
      </c>
      <c r="U113" s="160">
        <v>321.70229931423967</v>
      </c>
      <c r="V113" s="160">
        <v>344.4735780556677</v>
      </c>
      <c r="W113" s="160">
        <v>359.681323114159</v>
      </c>
      <c r="X113" s="160">
        <v>356.25252117789438</v>
      </c>
      <c r="Y113" s="160">
        <v>369.0612362412935</v>
      </c>
      <c r="Z113" s="160">
        <v>386.65295249925299</v>
      </c>
      <c r="AA113" s="160">
        <v>401.8734351141465</v>
      </c>
      <c r="AB113" s="160">
        <v>402.33957506107402</v>
      </c>
      <c r="AC113" s="160">
        <v>411.17596709848226</v>
      </c>
      <c r="AD113" s="160">
        <v>412.20958176340844</v>
      </c>
    </row>
    <row r="114" spans="1:30" s="142" customFormat="1" ht="12" customHeight="1">
      <c r="A114" s="140" t="s">
        <v>288</v>
      </c>
      <c r="B114" s="160">
        <v>93.008267316287146</v>
      </c>
      <c r="C114" s="160">
        <v>90.173210826156151</v>
      </c>
      <c r="D114" s="160">
        <v>90.951988184067645</v>
      </c>
      <c r="E114" s="160">
        <v>92.106727025108839</v>
      </c>
      <c r="F114" s="160">
        <v>91.815165058600101</v>
      </c>
      <c r="G114" s="160">
        <v>90.999942454875011</v>
      </c>
      <c r="H114" s="160">
        <v>90.211574242802044</v>
      </c>
      <c r="I114" s="160">
        <v>88.891872710183549</v>
      </c>
      <c r="J114" s="160">
        <v>85.845817428500169</v>
      </c>
      <c r="K114" s="160">
        <v>89.801085684691074</v>
      </c>
      <c r="L114" s="160">
        <v>95.273627069226777</v>
      </c>
      <c r="M114" s="160">
        <v>101.73594460322636</v>
      </c>
      <c r="N114" s="160">
        <v>100</v>
      </c>
      <c r="O114" s="160">
        <v>99.196286421268681</v>
      </c>
      <c r="P114" s="160">
        <v>98.542190167456326</v>
      </c>
      <c r="Q114" s="160">
        <v>98.03771123856292</v>
      </c>
      <c r="R114" s="160">
        <v>97.496787063855933</v>
      </c>
      <c r="S114" s="160">
        <v>100.83632248288035</v>
      </c>
      <c r="T114" s="160">
        <v>110.02244259873788</v>
      </c>
      <c r="U114" s="160">
        <v>119.3121439395393</v>
      </c>
      <c r="V114" s="160">
        <v>118.83260123146572</v>
      </c>
      <c r="W114" s="160">
        <v>129.03151554677464</v>
      </c>
      <c r="X114" s="160">
        <v>137.91840101279425</v>
      </c>
      <c r="Y114" s="160">
        <v>146.45279427338755</v>
      </c>
      <c r="Z114" s="160">
        <v>157.66975389339504</v>
      </c>
      <c r="AA114" s="160">
        <v>155.36274682429885</v>
      </c>
      <c r="AB114" s="160">
        <v>158.34422772090488</v>
      </c>
      <c r="AC114" s="160">
        <v>161.13026449703932</v>
      </c>
      <c r="AD114" s="160">
        <v>163.28014982222695</v>
      </c>
    </row>
    <row r="115" spans="1:30" ht="12" customHeight="1">
      <c r="A115" s="148" t="s">
        <v>279</v>
      </c>
      <c r="B115" s="162">
        <v>56.923406928732824</v>
      </c>
      <c r="C115" s="162">
        <v>59.592994679663249</v>
      </c>
      <c r="D115" s="162">
        <v>65.177103449166282</v>
      </c>
      <c r="E115" s="162">
        <v>70.674178305667439</v>
      </c>
      <c r="F115" s="162">
        <v>75.371691442183618</v>
      </c>
      <c r="G115" s="162">
        <v>82.770043549234742</v>
      </c>
      <c r="H115" s="162">
        <v>87.60887675487335</v>
      </c>
      <c r="I115" s="162">
        <v>86.879681630767863</v>
      </c>
      <c r="J115" s="162">
        <v>79.697006954790197</v>
      </c>
      <c r="K115" s="162">
        <v>82.781047499799726</v>
      </c>
      <c r="L115" s="162">
        <v>88.579777321121981</v>
      </c>
      <c r="M115" s="162">
        <v>93.96613776300542</v>
      </c>
      <c r="N115" s="162">
        <v>100</v>
      </c>
      <c r="O115" s="162">
        <v>106.74330893781946</v>
      </c>
      <c r="P115" s="162">
        <v>114.58616195995913</v>
      </c>
      <c r="Q115" s="162">
        <v>119.3911029978576</v>
      </c>
      <c r="R115" s="162">
        <v>124.41113458946607</v>
      </c>
      <c r="S115" s="162">
        <v>127.08037021397843</v>
      </c>
      <c r="T115" s="162">
        <v>130.87734938012545</v>
      </c>
      <c r="U115" s="162">
        <v>128.9054707827506</v>
      </c>
      <c r="V115" s="162">
        <v>137.03671534129705</v>
      </c>
      <c r="W115" s="162">
        <v>142.98374907236695</v>
      </c>
      <c r="X115" s="162">
        <v>154.56574449648414</v>
      </c>
      <c r="Y115" s="162">
        <v>159.65096853446289</v>
      </c>
      <c r="Z115" s="162">
        <v>159.8002610875312</v>
      </c>
      <c r="AA115" s="162">
        <v>167.70455279838021</v>
      </c>
      <c r="AB115" s="162">
        <v>174.13092800624418</v>
      </c>
      <c r="AC115" s="162">
        <v>183.22353289429634</v>
      </c>
      <c r="AD115" s="162">
        <v>190.2464874078313</v>
      </c>
    </row>
    <row r="116" spans="1:30" ht="12" customHeight="1">
      <c r="A116" s="150" t="s">
        <v>280</v>
      </c>
      <c r="B116" s="163">
        <v>50.70285010555947</v>
      </c>
      <c r="C116" s="163">
        <v>52.63722730471499</v>
      </c>
      <c r="D116" s="163">
        <v>61.442646023926812</v>
      </c>
      <c r="E116" s="163">
        <v>72.746305418719217</v>
      </c>
      <c r="F116" s="163">
        <v>94.121217452498243</v>
      </c>
      <c r="G116" s="163">
        <v>93.730647431386345</v>
      </c>
      <c r="H116" s="163">
        <v>93.328641801548201</v>
      </c>
      <c r="I116" s="163">
        <v>84.717628430682609</v>
      </c>
      <c r="J116" s="163">
        <v>66.498064743138627</v>
      </c>
      <c r="K116" s="163">
        <v>78.296973961998589</v>
      </c>
      <c r="L116" s="163">
        <v>85.423117522871209</v>
      </c>
      <c r="M116" s="163">
        <v>91.150598170302601</v>
      </c>
      <c r="N116" s="163">
        <v>100</v>
      </c>
      <c r="O116" s="163">
        <v>89.746657283603099</v>
      </c>
      <c r="P116" s="163">
        <v>123.11048557353976</v>
      </c>
      <c r="Q116" s="163">
        <v>107.69968332160451</v>
      </c>
      <c r="R116" s="163">
        <v>113.2433145672062</v>
      </c>
      <c r="S116" s="163">
        <v>113.65323715693175</v>
      </c>
      <c r="T116" s="163">
        <v>102.2158691062632</v>
      </c>
      <c r="U116" s="163">
        <v>93.053307529908523</v>
      </c>
      <c r="V116" s="163">
        <v>110.20760028149191</v>
      </c>
      <c r="W116" s="163">
        <v>110.65358902181562</v>
      </c>
      <c r="X116" s="163">
        <v>127.54046446164674</v>
      </c>
      <c r="Y116" s="163">
        <v>126.40676363231785</v>
      </c>
      <c r="Z116" s="163">
        <v>141.39182785005949</v>
      </c>
      <c r="AA116" s="163">
        <v>159.24366114165446</v>
      </c>
      <c r="AB116" s="163">
        <v>192.0515570018687</v>
      </c>
      <c r="AC116" s="163">
        <v>211.47826772459339</v>
      </c>
      <c r="AD116" s="163">
        <v>229.8354327811993</v>
      </c>
    </row>
    <row r="117" spans="1:30" ht="12" customHeight="1">
      <c r="A117" s="152" t="s">
        <v>281</v>
      </c>
      <c r="B117" s="163">
        <v>38.167400256487923</v>
      </c>
      <c r="C117" s="163">
        <v>37.109226476255536</v>
      </c>
      <c r="D117" s="163">
        <v>39.131163282272048</v>
      </c>
      <c r="E117" s="163">
        <v>46.108859144309903</v>
      </c>
      <c r="F117" s="163">
        <v>46.300580642250907</v>
      </c>
      <c r="G117" s="163">
        <v>58.33972404993137</v>
      </c>
      <c r="H117" s="163">
        <v>65.846506802085415</v>
      </c>
      <c r="I117" s="163">
        <v>67.600033510984517</v>
      </c>
      <c r="J117" s="163">
        <v>74.51038518298931</v>
      </c>
      <c r="K117" s="163">
        <v>78.487559046999152</v>
      </c>
      <c r="L117" s="163">
        <v>84.229215134076156</v>
      </c>
      <c r="M117" s="163">
        <v>91.117655777744844</v>
      </c>
      <c r="N117" s="163">
        <v>100</v>
      </c>
      <c r="O117" s="163">
        <v>94.278321615229459</v>
      </c>
      <c r="P117" s="163">
        <v>109.7694186488629</v>
      </c>
      <c r="Q117" s="163">
        <v>106.86491851030786</v>
      </c>
      <c r="R117" s="163">
        <v>130.29554110573361</v>
      </c>
      <c r="S117" s="163">
        <v>145.36839527495118</v>
      </c>
      <c r="T117" s="163">
        <v>146.31314726144367</v>
      </c>
      <c r="U117" s="163">
        <v>131.99944577987148</v>
      </c>
      <c r="V117" s="163">
        <v>155.81222248715946</v>
      </c>
      <c r="W117" s="163">
        <v>198.93377069464401</v>
      </c>
      <c r="X117" s="163">
        <v>239.75240537980187</v>
      </c>
      <c r="Y117" s="163">
        <v>289.1428090366478</v>
      </c>
      <c r="Z117" s="163">
        <v>287.27866480582765</v>
      </c>
      <c r="AA117" s="163">
        <v>350.89023206759401</v>
      </c>
      <c r="AB117" s="163">
        <v>393.56296363545385</v>
      </c>
      <c r="AC117" s="163">
        <v>460.2321539320622</v>
      </c>
      <c r="AD117" s="163">
        <v>467.11153920027107</v>
      </c>
    </row>
    <row r="118" spans="1:30" ht="12" customHeight="1">
      <c r="A118" s="148" t="s">
        <v>291</v>
      </c>
      <c r="B118" s="162">
        <v>58.797876557711554</v>
      </c>
      <c r="C118" s="162">
        <v>61.906775689220296</v>
      </c>
      <c r="D118" s="162">
        <v>68.023552558684401</v>
      </c>
      <c r="E118" s="162">
        <v>73.478116131627971</v>
      </c>
      <c r="F118" s="162">
        <v>79.265140986191739</v>
      </c>
      <c r="G118" s="162">
        <v>85.827763506550937</v>
      </c>
      <c r="H118" s="162">
        <v>90.147798284816147</v>
      </c>
      <c r="I118" s="162">
        <v>88.876467091284511</v>
      </c>
      <c r="J118" s="162">
        <v>79.811291787714296</v>
      </c>
      <c r="K118" s="162">
        <v>83.056432780134273</v>
      </c>
      <c r="L118" s="162">
        <v>88.901348747711523</v>
      </c>
      <c r="M118" s="162">
        <v>94.142596492714091</v>
      </c>
      <c r="N118" s="162">
        <v>100</v>
      </c>
      <c r="O118" s="162">
        <v>107.34628570432059</v>
      </c>
      <c r="P118" s="162">
        <v>115.32021819873623</v>
      </c>
      <c r="Q118" s="162">
        <v>120.16454279878462</v>
      </c>
      <c r="R118" s="162">
        <v>123.53010602575172</v>
      </c>
      <c r="S118" s="162">
        <v>125.00210980253181</v>
      </c>
      <c r="T118" s="162">
        <v>128.54393107127206</v>
      </c>
      <c r="U118" s="162">
        <v>127.38844438576093</v>
      </c>
      <c r="V118" s="162">
        <v>134.33273096265225</v>
      </c>
      <c r="W118" s="162">
        <v>136.79629521789508</v>
      </c>
      <c r="X118" s="162">
        <v>145.98594108559379</v>
      </c>
      <c r="Y118" s="162">
        <v>147.37876156718758</v>
      </c>
      <c r="Z118" s="162">
        <v>148.16452979993451</v>
      </c>
      <c r="AA118" s="162">
        <v>152.0204850617113</v>
      </c>
      <c r="AB118" s="162">
        <v>156.40141078555064</v>
      </c>
      <c r="AC118" s="162">
        <v>161.22962187034287</v>
      </c>
      <c r="AD118" s="162">
        <v>168.58831133631989</v>
      </c>
    </row>
    <row r="119" spans="1:30" ht="12" customHeight="1">
      <c r="A119" s="140" t="s">
        <v>289</v>
      </c>
      <c r="B119" s="160">
        <v>59.852849565220602</v>
      </c>
      <c r="C119" s="160">
        <v>60.331678259555389</v>
      </c>
      <c r="D119" s="160">
        <v>73.362158894454964</v>
      </c>
      <c r="E119" s="160">
        <v>87.167464714490563</v>
      </c>
      <c r="F119" s="160">
        <v>93.963588376884999</v>
      </c>
      <c r="G119" s="160">
        <v>117.04431100642493</v>
      </c>
      <c r="H119" s="160">
        <v>118.10112537644635</v>
      </c>
      <c r="I119" s="160">
        <v>88.906582327940512</v>
      </c>
      <c r="J119" s="160">
        <v>51.694331095850515</v>
      </c>
      <c r="K119" s="160">
        <v>62.296018607600061</v>
      </c>
      <c r="L119" s="160">
        <v>71.562957310892145</v>
      </c>
      <c r="M119" s="160">
        <v>80.849801133117325</v>
      </c>
      <c r="N119" s="160">
        <v>100</v>
      </c>
      <c r="O119" s="160">
        <v>120.00906788751396</v>
      </c>
      <c r="P119" s="160">
        <v>137.3589593308931</v>
      </c>
      <c r="Q119" s="160">
        <v>135.79640749464588</v>
      </c>
      <c r="R119" s="160">
        <v>134.46350175275629</v>
      </c>
      <c r="S119" s="160">
        <v>131.05677750869003</v>
      </c>
      <c r="T119" s="160">
        <v>144.28004290658967</v>
      </c>
      <c r="U119" s="160">
        <v>135.46060076597843</v>
      </c>
      <c r="V119" s="160">
        <v>171.20945714317304</v>
      </c>
      <c r="W119" s="160">
        <v>189.02969917467473</v>
      </c>
      <c r="X119" s="160">
        <v>253.30185375635389</v>
      </c>
      <c r="Y119" s="160">
        <v>253.9649891074765</v>
      </c>
      <c r="Z119" s="160">
        <v>204.51956783775108</v>
      </c>
      <c r="AA119" s="160">
        <v>200.17914607039768</v>
      </c>
      <c r="AB119" s="160">
        <v>202.12431852613642</v>
      </c>
      <c r="AC119" s="160">
        <v>229.41792271653253</v>
      </c>
      <c r="AD119" s="160">
        <v>252.39727668483914</v>
      </c>
    </row>
    <row r="120" spans="1:30" ht="12" customHeight="1">
      <c r="A120" s="140" t="s">
        <v>287</v>
      </c>
      <c r="B120" s="160">
        <v>63.327804592489692</v>
      </c>
      <c r="C120" s="160">
        <v>62.798939400026384</v>
      </c>
      <c r="D120" s="160">
        <v>69.571168668683015</v>
      </c>
      <c r="E120" s="160">
        <v>76.213979488180144</v>
      </c>
      <c r="F120" s="160">
        <v>81.373212963653771</v>
      </c>
      <c r="G120" s="160">
        <v>89.649106697046022</v>
      </c>
      <c r="H120" s="160">
        <v>92.434042504347403</v>
      </c>
      <c r="I120" s="160">
        <v>88.249608301146097</v>
      </c>
      <c r="J120" s="160">
        <v>82.517604926509819</v>
      </c>
      <c r="K120" s="160">
        <v>86.73188285191199</v>
      </c>
      <c r="L120" s="160">
        <v>91.504869691978342</v>
      </c>
      <c r="M120" s="160">
        <v>97.266716788815486</v>
      </c>
      <c r="N120" s="160">
        <v>100</v>
      </c>
      <c r="O120" s="160">
        <v>105.64907226198197</v>
      </c>
      <c r="P120" s="160">
        <v>112.2342043491486</v>
      </c>
      <c r="Q120" s="160">
        <v>123.77282040392332</v>
      </c>
      <c r="R120" s="160">
        <v>134.50393420607091</v>
      </c>
      <c r="S120" s="160">
        <v>137.06332034366196</v>
      </c>
      <c r="T120" s="160">
        <v>142.76634087269935</v>
      </c>
      <c r="U120" s="160">
        <v>135.00324263520071</v>
      </c>
      <c r="V120" s="160">
        <v>143.29864957157045</v>
      </c>
      <c r="W120" s="160">
        <v>150.4000206610385</v>
      </c>
      <c r="X120" s="160">
        <v>155.83473464913544</v>
      </c>
      <c r="Y120" s="160">
        <v>153.15372855951841</v>
      </c>
      <c r="Z120" s="160">
        <v>155.93834702450766</v>
      </c>
      <c r="AA120" s="160">
        <v>162.43837324349462</v>
      </c>
      <c r="AB120" s="160">
        <v>164.69976356359876</v>
      </c>
      <c r="AC120" s="160">
        <v>169.26846658624348</v>
      </c>
      <c r="AD120" s="160">
        <v>176.15395380280626</v>
      </c>
    </row>
    <row r="121" spans="1:30" ht="12" customHeight="1">
      <c r="A121" s="140" t="s">
        <v>286</v>
      </c>
      <c r="B121" s="160">
        <v>55.37613445483003</v>
      </c>
      <c r="C121" s="160">
        <v>58.000489732004311</v>
      </c>
      <c r="D121" s="160">
        <v>62.02338860234542</v>
      </c>
      <c r="E121" s="160">
        <v>66.217303760174815</v>
      </c>
      <c r="F121" s="160">
        <v>70.304772391592209</v>
      </c>
      <c r="G121" s="160">
        <v>76.215011065759782</v>
      </c>
      <c r="H121" s="160">
        <v>81.145317834511133</v>
      </c>
      <c r="I121" s="160">
        <v>84.520803472418265</v>
      </c>
      <c r="J121" s="160">
        <v>82.024417975348072</v>
      </c>
      <c r="K121" s="160">
        <v>84.00853443798573</v>
      </c>
      <c r="L121" s="160">
        <v>88.949446867976675</v>
      </c>
      <c r="M121" s="160">
        <v>94.575048310346602</v>
      </c>
      <c r="N121" s="160">
        <v>100</v>
      </c>
      <c r="O121" s="160">
        <v>106.76383843834758</v>
      </c>
      <c r="P121" s="160">
        <v>111.5648497193399</v>
      </c>
      <c r="Q121" s="160">
        <v>117.72050027527931</v>
      </c>
      <c r="R121" s="160">
        <v>121.692554357913</v>
      </c>
      <c r="S121" s="160">
        <v>122.99089004892642</v>
      </c>
      <c r="T121" s="160">
        <v>124.0837410534229</v>
      </c>
      <c r="U121" s="160">
        <v>122.20989227455563</v>
      </c>
      <c r="V121" s="160">
        <v>125.76653196437124</v>
      </c>
      <c r="W121" s="160">
        <v>127.33679369025546</v>
      </c>
      <c r="X121" s="160">
        <v>131.38472504043412</v>
      </c>
      <c r="Y121" s="160">
        <v>132.22532740124376</v>
      </c>
      <c r="Z121" s="160">
        <v>134.10048719103568</v>
      </c>
      <c r="AA121" s="160">
        <v>139.12023838865156</v>
      </c>
      <c r="AB121" s="160">
        <v>143.04346668169308</v>
      </c>
      <c r="AC121" s="160">
        <v>146.36957311902916</v>
      </c>
      <c r="AD121" s="160">
        <v>148.82925824739223</v>
      </c>
    </row>
    <row r="122" spans="1:30" ht="12" customHeight="1">
      <c r="A122" s="165" t="s">
        <v>288</v>
      </c>
      <c r="B122" s="168">
        <v>61.596305242235495</v>
      </c>
      <c r="C122" s="168">
        <v>66.946324874073596</v>
      </c>
      <c r="D122" s="168">
        <v>73.190013276316975</v>
      </c>
      <c r="E122" s="168">
        <v>77.578225617944568</v>
      </c>
      <c r="F122" s="168">
        <v>85.036032443713154</v>
      </c>
      <c r="G122" s="168">
        <v>87.772573176339748</v>
      </c>
      <c r="H122" s="168">
        <v>92.610637247937134</v>
      </c>
      <c r="I122" s="168">
        <v>93.341751343291335</v>
      </c>
      <c r="J122" s="168">
        <v>82.501844781674109</v>
      </c>
      <c r="K122" s="168">
        <v>85.304537933752869</v>
      </c>
      <c r="L122" s="168">
        <v>91.669760399908952</v>
      </c>
      <c r="M122" s="168">
        <v>95.567940673654689</v>
      </c>
      <c r="N122" s="168">
        <v>100</v>
      </c>
      <c r="O122" s="168">
        <v>105.74448971734736</v>
      </c>
      <c r="P122" s="168">
        <v>115.30145183935808</v>
      </c>
      <c r="Q122" s="168">
        <v>118.36928938857136</v>
      </c>
      <c r="R122" s="168">
        <v>120.15983524533686</v>
      </c>
      <c r="S122" s="168">
        <v>122.53544043303098</v>
      </c>
      <c r="T122" s="168">
        <v>126.38335709014909</v>
      </c>
      <c r="U122" s="168">
        <v>129.19506408229176</v>
      </c>
      <c r="V122" s="168">
        <v>134.25618250123367</v>
      </c>
      <c r="W122" s="168">
        <v>133.72276177948481</v>
      </c>
      <c r="X122" s="168">
        <v>140.02794290419817</v>
      </c>
      <c r="Y122" s="168">
        <v>143.25049443663087</v>
      </c>
      <c r="Z122" s="168">
        <v>151.36245255714152</v>
      </c>
      <c r="AA122" s="168">
        <v>154.32304087075852</v>
      </c>
      <c r="AB122" s="168">
        <v>160.17053566745759</v>
      </c>
      <c r="AC122" s="168">
        <v>162.79944353783398</v>
      </c>
      <c r="AD122" s="168">
        <v>173.91739593250449</v>
      </c>
    </row>
    <row r="123" spans="1:30" ht="12" customHeight="1">
      <c r="P123" s="169"/>
      <c r="Q123" s="169"/>
      <c r="R123" s="169"/>
      <c r="S123" s="169"/>
      <c r="T123" s="169"/>
      <c r="U123" s="169"/>
      <c r="V123" s="169"/>
      <c r="W123" s="169"/>
      <c r="X123" s="169"/>
      <c r="Y123" s="169"/>
      <c r="Z123" s="169"/>
      <c r="AA123" s="169"/>
      <c r="AB123" s="169"/>
      <c r="AC123" s="169"/>
      <c r="AD123" s="169"/>
    </row>
    <row r="124" spans="1:30" ht="12" customHeight="1">
      <c r="A124" s="34" t="s">
        <v>294</v>
      </c>
      <c r="B124" s="169"/>
      <c r="C124" s="169"/>
      <c r="D124" s="169"/>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row>
    <row r="125" spans="1:30" ht="12" customHeight="1">
      <c r="A125" s="34" t="s">
        <v>32</v>
      </c>
    </row>
    <row r="126" spans="1:30" ht="12" customHeight="1">
      <c r="A126" s="35" t="s">
        <v>2</v>
      </c>
      <c r="O126" s="38"/>
      <c r="P126" s="38"/>
      <c r="V126" s="129"/>
      <c r="AC126" s="28"/>
      <c r="AD126" s="28" t="s">
        <v>40</v>
      </c>
    </row>
    <row r="127" spans="1:30" ht="12" customHeight="1">
      <c r="A127" s="4"/>
      <c r="B127" s="5">
        <v>1990</v>
      </c>
      <c r="C127" s="5">
        <v>1991</v>
      </c>
      <c r="D127" s="5">
        <v>1992</v>
      </c>
      <c r="E127" s="5">
        <v>1993</v>
      </c>
      <c r="F127" s="5">
        <v>1994</v>
      </c>
      <c r="G127" s="5">
        <v>1995</v>
      </c>
      <c r="H127" s="5">
        <v>1996</v>
      </c>
      <c r="I127" s="5">
        <v>1997</v>
      </c>
      <c r="J127" s="5">
        <v>1998</v>
      </c>
      <c r="K127" s="5">
        <v>1999</v>
      </c>
      <c r="L127" s="5">
        <v>2000</v>
      </c>
      <c r="M127" s="5">
        <v>2001</v>
      </c>
      <c r="N127" s="5">
        <v>2002</v>
      </c>
      <c r="O127" s="5">
        <v>2003</v>
      </c>
      <c r="P127" s="5">
        <v>2004</v>
      </c>
      <c r="Q127" s="5" t="s">
        <v>4</v>
      </c>
      <c r="R127" s="5" t="s">
        <v>5</v>
      </c>
      <c r="S127" s="5" t="s">
        <v>6</v>
      </c>
      <c r="T127" s="5" t="s">
        <v>7</v>
      </c>
      <c r="U127" s="5">
        <v>2009</v>
      </c>
      <c r="V127" s="6" t="s">
        <v>8</v>
      </c>
      <c r="W127" s="6" t="s">
        <v>9</v>
      </c>
      <c r="X127" s="6" t="s">
        <v>10</v>
      </c>
      <c r="Y127" s="6" t="s">
        <v>11</v>
      </c>
      <c r="Z127" s="6" t="s">
        <v>12</v>
      </c>
      <c r="AA127" s="6" t="s">
        <v>13</v>
      </c>
      <c r="AB127" s="6" t="s">
        <v>14</v>
      </c>
      <c r="AC127" s="6" t="s">
        <v>15</v>
      </c>
      <c r="AD127" s="6" t="s">
        <v>16</v>
      </c>
    </row>
    <row r="128" spans="1:30" ht="12" customHeight="1">
      <c r="A128" s="130" t="s">
        <v>232</v>
      </c>
      <c r="B128" s="155"/>
      <c r="C128" s="155">
        <v>4.8746929214831312</v>
      </c>
      <c r="D128" s="155">
        <v>9.5570495932757211</v>
      </c>
      <c r="E128" s="155">
        <v>8.5827018167420164</v>
      </c>
      <c r="F128" s="155">
        <v>6.7791054927032235</v>
      </c>
      <c r="G128" s="155">
        <v>10.009137047371681</v>
      </c>
      <c r="H128" s="155">
        <v>5.9587110942502193</v>
      </c>
      <c r="I128" s="155">
        <v>-0.83877824940555001</v>
      </c>
      <c r="J128" s="155">
        <v>-8.3585208108455333</v>
      </c>
      <c r="K128" s="155">
        <v>3.8554320749306044</v>
      </c>
      <c r="L128" s="155">
        <v>7.0211306752142377</v>
      </c>
      <c r="M128" s="155">
        <v>6.0695634107414236</v>
      </c>
      <c r="N128" s="155">
        <v>6.5408884626538395</v>
      </c>
      <c r="O128" s="155">
        <v>6.8344023621203576</v>
      </c>
      <c r="P128" s="155">
        <v>7.4247829119895101</v>
      </c>
      <c r="Q128" s="155">
        <v>4.1898810811710376</v>
      </c>
      <c r="R128" s="155">
        <v>4.1695266554280437</v>
      </c>
      <c r="S128" s="155">
        <v>2.1567878087205514</v>
      </c>
      <c r="T128" s="155">
        <v>2.9139755993214891</v>
      </c>
      <c r="U128" s="155">
        <v>-1.6684272601405041</v>
      </c>
      <c r="V128" s="155">
        <v>6.3996241527734696</v>
      </c>
      <c r="W128" s="155">
        <v>4.2808920427514181</v>
      </c>
      <c r="X128" s="155">
        <v>7.3951291697295574</v>
      </c>
      <c r="Y128" s="155">
        <v>3.2466364154286396</v>
      </c>
      <c r="Z128" s="155">
        <v>-3.1517975796163E-2</v>
      </c>
      <c r="AA128" s="155">
        <v>5.0496296082718004</v>
      </c>
      <c r="AB128" s="155">
        <v>3.8730882793244632</v>
      </c>
      <c r="AC128" s="155">
        <v>5.2822816511097983</v>
      </c>
      <c r="AD128" s="155">
        <v>3.8793521322821505</v>
      </c>
    </row>
    <row r="129" spans="1:30" ht="12" customHeight="1">
      <c r="A129" s="132" t="s">
        <v>233</v>
      </c>
      <c r="B129" s="156"/>
      <c r="C129" s="156">
        <v>3.2765202135460498</v>
      </c>
      <c r="D129" s="156">
        <v>6.009148539905425</v>
      </c>
      <c r="E129" s="156">
        <v>5.1656612993755004</v>
      </c>
      <c r="F129" s="156">
        <v>5.9269708621517481</v>
      </c>
      <c r="G129" s="156">
        <v>5.7616629611662233</v>
      </c>
      <c r="H129" s="156">
        <v>4.2004632942059743</v>
      </c>
      <c r="I129" s="156">
        <v>4.319560820572093</v>
      </c>
      <c r="J129" s="156">
        <v>-3.3671399594320519</v>
      </c>
      <c r="K129" s="156">
        <v>3.9781291412501361</v>
      </c>
      <c r="L129" s="156">
        <v>4.8849302674015291</v>
      </c>
      <c r="M129" s="156">
        <v>4.7436842861979613</v>
      </c>
      <c r="N129" s="156">
        <v>6.8489187820930226</v>
      </c>
      <c r="O129" s="156">
        <v>6.2568549824153337</v>
      </c>
      <c r="P129" s="156">
        <v>4.2160835442610107</v>
      </c>
      <c r="Q129" s="156">
        <v>4.6280680394984444</v>
      </c>
      <c r="R129" s="156">
        <v>2.7962940221972303</v>
      </c>
      <c r="S129" s="156">
        <v>2.9691245837710767E-2</v>
      </c>
      <c r="T129" s="156">
        <v>2.3399264664107307</v>
      </c>
      <c r="U129" s="156">
        <v>-0.52931872872868269</v>
      </c>
      <c r="V129" s="156">
        <v>1.7190753235866367</v>
      </c>
      <c r="W129" s="156">
        <v>0.81729773308774156</v>
      </c>
      <c r="X129" s="156">
        <v>0.41727614306674354</v>
      </c>
      <c r="Y129" s="156">
        <v>-0.99356280139804198</v>
      </c>
      <c r="Z129" s="156">
        <v>0.86835869816574984</v>
      </c>
      <c r="AA129" s="156">
        <v>2.2114053449402462</v>
      </c>
      <c r="AB129" s="156">
        <v>2.1620432625366135</v>
      </c>
      <c r="AC129" s="156">
        <v>2.3255517961880798</v>
      </c>
      <c r="AD129" s="156">
        <v>2.1373279875947873</v>
      </c>
    </row>
    <row r="130" spans="1:30" ht="12" customHeight="1">
      <c r="A130" s="140" t="s">
        <v>286</v>
      </c>
      <c r="B130" s="160"/>
      <c r="C130" s="160">
        <v>3.2765202135460498</v>
      </c>
      <c r="D130" s="160">
        <v>6.009148539905425</v>
      </c>
      <c r="E130" s="160">
        <v>5.1656612993755004</v>
      </c>
      <c r="F130" s="160">
        <v>5.9269708621517481</v>
      </c>
      <c r="G130" s="160">
        <v>5.7616629611662233</v>
      </c>
      <c r="H130" s="160">
        <v>4.2004632942059743</v>
      </c>
      <c r="I130" s="160">
        <v>4.319560820572093</v>
      </c>
      <c r="J130" s="160">
        <v>-3.3671399594320519</v>
      </c>
      <c r="K130" s="160">
        <v>3.9781291412501361</v>
      </c>
      <c r="L130" s="160">
        <v>4.8849302674015291</v>
      </c>
      <c r="M130" s="160">
        <v>4.7436842861979613</v>
      </c>
      <c r="N130" s="160">
        <v>6.8489187820930226</v>
      </c>
      <c r="O130" s="160">
        <v>6.2568549824153337</v>
      </c>
      <c r="P130" s="160">
        <v>4.2160835442610107</v>
      </c>
      <c r="Q130" s="160">
        <v>4.6280680394984444</v>
      </c>
      <c r="R130" s="160">
        <v>2.7962940221972303</v>
      </c>
      <c r="S130" s="160">
        <v>2.9691245837710767E-2</v>
      </c>
      <c r="T130" s="160">
        <v>2.3399264664107307</v>
      </c>
      <c r="U130" s="160">
        <v>-0.52931872872868269</v>
      </c>
      <c r="V130" s="160">
        <v>1.7190753235866367</v>
      </c>
      <c r="W130" s="160">
        <v>0.81729773308774156</v>
      </c>
      <c r="X130" s="160">
        <v>0.41727614306674354</v>
      </c>
      <c r="Y130" s="160">
        <v>-0.99356280139804198</v>
      </c>
      <c r="Z130" s="160">
        <v>0.86835869816574984</v>
      </c>
      <c r="AA130" s="160">
        <v>2.2114053449402462</v>
      </c>
      <c r="AB130" s="160">
        <v>2.1620432625366135</v>
      </c>
      <c r="AC130" s="160">
        <v>2.3255517961880798</v>
      </c>
      <c r="AD130" s="160">
        <v>2.1373279875947873</v>
      </c>
    </row>
    <row r="131" spans="1:30" ht="12" customHeight="1">
      <c r="A131" s="132" t="s">
        <v>245</v>
      </c>
      <c r="B131" s="156"/>
      <c r="C131" s="156">
        <v>6.7650676506764995</v>
      </c>
      <c r="D131" s="156">
        <v>9.2045682228010435</v>
      </c>
      <c r="E131" s="156">
        <v>10.49005577572288</v>
      </c>
      <c r="F131" s="156">
        <v>1.9552817515339171</v>
      </c>
      <c r="G131" s="156">
        <v>15.527125848955194</v>
      </c>
      <c r="H131" s="156">
        <v>12.688118986360266</v>
      </c>
      <c r="I131" s="156">
        <v>1.7014355862759061</v>
      </c>
      <c r="J131" s="156">
        <v>-3.4818710213119317</v>
      </c>
      <c r="K131" s="156">
        <v>-3.7196349825393185</v>
      </c>
      <c r="L131" s="156">
        <v>8.6956521739130324</v>
      </c>
      <c r="M131" s="156">
        <v>4.6673770741360983</v>
      </c>
      <c r="N131" s="156">
        <v>4.8286694979339018E-2</v>
      </c>
      <c r="O131" s="156">
        <v>10.406284707483152</v>
      </c>
      <c r="P131" s="156">
        <v>2.356361491344046</v>
      </c>
      <c r="Q131" s="156">
        <v>10.336364057362488</v>
      </c>
      <c r="R131" s="156">
        <v>1.3799310733989074</v>
      </c>
      <c r="S131" s="156">
        <v>3.7899627397764277</v>
      </c>
      <c r="T131" s="156">
        <v>3.63206857274551</v>
      </c>
      <c r="U131" s="156">
        <v>-10.477110989462162</v>
      </c>
      <c r="V131" s="156">
        <v>0.36736955753227107</v>
      </c>
      <c r="W131" s="156">
        <v>-0.8924534139317899</v>
      </c>
      <c r="X131" s="156">
        <v>2.979540870233393</v>
      </c>
      <c r="Y131" s="156">
        <v>-2.7566876842144552</v>
      </c>
      <c r="Z131" s="156">
        <v>-2.0598236081203538</v>
      </c>
      <c r="AA131" s="156">
        <v>1.5566698332174553</v>
      </c>
      <c r="AB131" s="156">
        <v>-3.3042908045921564</v>
      </c>
      <c r="AC131" s="156">
        <v>-0.58939684059357944</v>
      </c>
      <c r="AD131" s="156">
        <v>-1.9311604016813675</v>
      </c>
    </row>
    <row r="132" spans="1:30" ht="12" customHeight="1">
      <c r="A132" s="140" t="s">
        <v>286</v>
      </c>
      <c r="B132" s="160"/>
      <c r="C132" s="160">
        <v>6.7650676506764995</v>
      </c>
      <c r="D132" s="160">
        <v>9.2045682228010435</v>
      </c>
      <c r="E132" s="160">
        <v>10.49005577572288</v>
      </c>
      <c r="F132" s="160">
        <v>1.9552817515339171</v>
      </c>
      <c r="G132" s="160">
        <v>15.527125848955194</v>
      </c>
      <c r="H132" s="160">
        <v>12.688118986360266</v>
      </c>
      <c r="I132" s="160">
        <v>1.7014355862759061</v>
      </c>
      <c r="J132" s="160">
        <v>-3.4818710213119317</v>
      </c>
      <c r="K132" s="160">
        <v>-3.7196349825393185</v>
      </c>
      <c r="L132" s="160">
        <v>8.6956521739130324</v>
      </c>
      <c r="M132" s="160">
        <v>4.6673770741360983</v>
      </c>
      <c r="N132" s="160">
        <v>4.8286694979339018E-2</v>
      </c>
      <c r="O132" s="160">
        <v>10.406284707483152</v>
      </c>
      <c r="P132" s="160">
        <v>2.356361491344046</v>
      </c>
      <c r="Q132" s="160">
        <v>10.336364057362488</v>
      </c>
      <c r="R132" s="160">
        <v>1.3799310733989074</v>
      </c>
      <c r="S132" s="160">
        <v>3.7899627397764277</v>
      </c>
      <c r="T132" s="160">
        <v>3.63206857274551</v>
      </c>
      <c r="U132" s="160">
        <v>-10.477110989462162</v>
      </c>
      <c r="V132" s="160">
        <v>0.36736955753227107</v>
      </c>
      <c r="W132" s="160">
        <v>-0.8924534139317899</v>
      </c>
      <c r="X132" s="160">
        <v>2.979540870233393</v>
      </c>
      <c r="Y132" s="160">
        <v>-2.7566876842144552</v>
      </c>
      <c r="Z132" s="160">
        <v>-2.0598236081203538</v>
      </c>
      <c r="AA132" s="160">
        <v>1.5566698332174553</v>
      </c>
      <c r="AB132" s="160">
        <v>-3.3042908045921564</v>
      </c>
      <c r="AC132" s="160">
        <v>-0.58939684059357944</v>
      </c>
      <c r="AD132" s="160">
        <v>-1.9311604016813675</v>
      </c>
    </row>
    <row r="133" spans="1:30" ht="12" customHeight="1">
      <c r="A133" s="132" t="s">
        <v>248</v>
      </c>
      <c r="B133" s="156"/>
      <c r="C133" s="156">
        <v>-3.9224385732496785</v>
      </c>
      <c r="D133" s="156">
        <v>10.267250294307047</v>
      </c>
      <c r="E133" s="156">
        <v>10.226676182780167</v>
      </c>
      <c r="F133" s="156">
        <v>6.4861538461538544</v>
      </c>
      <c r="G133" s="156">
        <v>6.6192285272065732</v>
      </c>
      <c r="H133" s="156">
        <v>5.1369669318653166</v>
      </c>
      <c r="I133" s="156">
        <v>-6.3451788027812199</v>
      </c>
      <c r="J133" s="156">
        <v>-3.7982317998401243</v>
      </c>
      <c r="K133" s="156">
        <v>6.7828319517559095</v>
      </c>
      <c r="L133" s="156">
        <v>3.3530590373235185</v>
      </c>
      <c r="M133" s="156">
        <v>5.1774974527289572</v>
      </c>
      <c r="N133" s="156">
        <v>1.8637747010159131</v>
      </c>
      <c r="O133" s="156">
        <v>3.4712461811663218</v>
      </c>
      <c r="P133" s="156">
        <v>2.303903825741088</v>
      </c>
      <c r="Q133" s="156">
        <v>7.1818152906755017</v>
      </c>
      <c r="R133" s="156">
        <v>6.7024456824099161</v>
      </c>
      <c r="S133" s="156">
        <v>3.1544480324239004</v>
      </c>
      <c r="T133" s="156">
        <v>2.135703791565021</v>
      </c>
      <c r="U133" s="156">
        <v>-4.8297272865240046</v>
      </c>
      <c r="V133" s="156">
        <v>1.1998072543099028</v>
      </c>
      <c r="W133" s="156">
        <v>3.1871308970827954</v>
      </c>
      <c r="X133" s="156">
        <v>-0.28217828355930408</v>
      </c>
      <c r="Y133" s="156">
        <v>-3.1769969838004073</v>
      </c>
      <c r="Z133" s="156">
        <v>-2.113569549744696</v>
      </c>
      <c r="AA133" s="156">
        <v>1.2715674703535029</v>
      </c>
      <c r="AB133" s="156">
        <v>2.4199814087711786</v>
      </c>
      <c r="AC133" s="156">
        <v>2.17620265167551</v>
      </c>
      <c r="AD133" s="156">
        <v>1.2167272654957912</v>
      </c>
    </row>
    <row r="134" spans="1:30" ht="12" customHeight="1">
      <c r="A134" s="140" t="s">
        <v>287</v>
      </c>
      <c r="B134" s="160"/>
      <c r="C134" s="160">
        <v>-3.9176350353911999</v>
      </c>
      <c r="D134" s="160">
        <v>10.382524424834543</v>
      </c>
      <c r="E134" s="160">
        <v>10.306512726256116</v>
      </c>
      <c r="F134" s="160">
        <v>6.5437544487823942</v>
      </c>
      <c r="G134" s="160">
        <v>6.6580962551688287</v>
      </c>
      <c r="H134" s="160">
        <v>5.1519925593402007</v>
      </c>
      <c r="I134" s="160">
        <v>-6.4325717199705821</v>
      </c>
      <c r="J134" s="160">
        <v>-3.8126335386351684</v>
      </c>
      <c r="K134" s="160">
        <v>6.7767459585221985</v>
      </c>
      <c r="L134" s="160">
        <v>3.3120917411374649</v>
      </c>
      <c r="M134" s="160">
        <v>5.2186363636363495</v>
      </c>
      <c r="N134" s="160">
        <v>1.8264997991195742</v>
      </c>
      <c r="O134" s="160">
        <v>3.3829849517837687</v>
      </c>
      <c r="P134" s="160">
        <v>2.1946545306812624</v>
      </c>
      <c r="Q134" s="160">
        <v>7.2099457497259323</v>
      </c>
      <c r="R134" s="160">
        <v>6.7153333882675526</v>
      </c>
      <c r="S134" s="160">
        <v>3.0998718916168002</v>
      </c>
      <c r="T134" s="160">
        <v>2.1552560536788548</v>
      </c>
      <c r="U134" s="160">
        <v>-4.917054899059579</v>
      </c>
      <c r="V134" s="160">
        <v>1.1965386596944398</v>
      </c>
      <c r="W134" s="160">
        <v>3.1450766614600951</v>
      </c>
      <c r="X134" s="160">
        <v>-0.37875480998461342</v>
      </c>
      <c r="Y134" s="160">
        <v>-3.3236711719303003</v>
      </c>
      <c r="Z134" s="160">
        <v>-2.1033438041481105</v>
      </c>
      <c r="AA134" s="160">
        <v>1.1994472855738678</v>
      </c>
      <c r="AB134" s="160">
        <v>2.645655325797776</v>
      </c>
      <c r="AC134" s="160">
        <v>2.1955417200924217</v>
      </c>
      <c r="AD134" s="160">
        <v>1.2402461034734813</v>
      </c>
    </row>
    <row r="135" spans="1:30" ht="12" customHeight="1">
      <c r="A135" s="140" t="s">
        <v>288</v>
      </c>
      <c r="B135" s="160"/>
      <c r="C135" s="160">
        <v>-4.3537414965986443</v>
      </c>
      <c r="D135" s="160">
        <v>-0.71123755334281213</v>
      </c>
      <c r="E135" s="160">
        <v>1.8624641833810927</v>
      </c>
      <c r="F135" s="160">
        <v>-0.14064697609001087</v>
      </c>
      <c r="G135" s="160">
        <v>1.7605633802816953</v>
      </c>
      <c r="H135" s="160">
        <v>3.1141868512110733</v>
      </c>
      <c r="I135" s="160">
        <v>5.9060402684563797</v>
      </c>
      <c r="J135" s="160">
        <v>-1.9011406844106489</v>
      </c>
      <c r="K135" s="160">
        <v>7.5581395348837077</v>
      </c>
      <c r="L135" s="160">
        <v>8.5285285285285255</v>
      </c>
      <c r="M135" s="160">
        <v>0.16602102933038054</v>
      </c>
      <c r="N135" s="160">
        <v>6.5745856353591137</v>
      </c>
      <c r="O135" s="160">
        <v>14.256091238983927</v>
      </c>
      <c r="P135" s="160">
        <v>14.38294010889291</v>
      </c>
      <c r="Q135" s="160">
        <v>4.4030146767155998</v>
      </c>
      <c r="R135" s="160">
        <v>5.3571428571428612</v>
      </c>
      <c r="S135" s="160">
        <v>8.8351965380454374</v>
      </c>
      <c r="T135" s="160">
        <v>0.23194168323392717</v>
      </c>
      <c r="U135" s="160">
        <v>4</v>
      </c>
      <c r="V135" s="160">
        <v>1.525746980292439</v>
      </c>
      <c r="W135" s="160">
        <v>7.1070757670632361</v>
      </c>
      <c r="X135" s="160">
        <v>8.4478222741888374</v>
      </c>
      <c r="Y135" s="160">
        <v>9.3261455525606323</v>
      </c>
      <c r="Z135" s="160">
        <v>-2.8599605522682481</v>
      </c>
      <c r="AA135" s="160">
        <v>6.9035532994923869</v>
      </c>
      <c r="AB135" s="160">
        <v>-14.529914529914535</v>
      </c>
      <c r="AC135" s="160">
        <v>0.4166666666666714</v>
      </c>
      <c r="AD135" s="160">
        <v>-0.94052558782848905</v>
      </c>
    </row>
    <row r="136" spans="1:30" ht="12" customHeight="1">
      <c r="A136" s="132" t="s">
        <v>251</v>
      </c>
      <c r="B136" s="156"/>
      <c r="C136" s="156">
        <v>10.98613876952102</v>
      </c>
      <c r="D136" s="156">
        <v>15.527631369262281</v>
      </c>
      <c r="E136" s="156">
        <v>7.9970368099726556</v>
      </c>
      <c r="F136" s="156">
        <v>7.1058905898158713</v>
      </c>
      <c r="G136" s="156">
        <v>9.6118087178513179</v>
      </c>
      <c r="H136" s="156">
        <v>8.4026739627111908</v>
      </c>
      <c r="I136" s="156">
        <v>10.745881408350172</v>
      </c>
      <c r="J136" s="156">
        <v>8.6589938006196121</v>
      </c>
      <c r="K136" s="156">
        <v>3.6805248802246382</v>
      </c>
      <c r="L136" s="156">
        <v>3.8799806939454129</v>
      </c>
      <c r="M136" s="156">
        <v>3.0728283845136843</v>
      </c>
      <c r="N136" s="156">
        <v>5.7387244249171374</v>
      </c>
      <c r="O136" s="156">
        <v>5.8656814216580244</v>
      </c>
      <c r="P136" s="156">
        <v>4.2533252795820005</v>
      </c>
      <c r="Q136" s="156">
        <v>4.0752679967954748</v>
      </c>
      <c r="R136" s="156">
        <v>3.7626575028636893</v>
      </c>
      <c r="S136" s="156">
        <v>5.3172276143458959</v>
      </c>
      <c r="T136" s="156">
        <v>9.3080395046612807E-2</v>
      </c>
      <c r="U136" s="156">
        <v>0.48235316294238828</v>
      </c>
      <c r="V136" s="156">
        <v>5.9955727310246516</v>
      </c>
      <c r="W136" s="156">
        <v>2.751328369890544</v>
      </c>
      <c r="X136" s="156">
        <v>8.0884576371744004</v>
      </c>
      <c r="Y136" s="156">
        <v>1.7203371974226798</v>
      </c>
      <c r="Z136" s="156">
        <v>3.6442821359503768</v>
      </c>
      <c r="AA136" s="156">
        <v>4.7502204307847222</v>
      </c>
      <c r="AB136" s="156">
        <v>4.2580754807129466</v>
      </c>
      <c r="AC136" s="156">
        <v>4.1899711964469901</v>
      </c>
      <c r="AD136" s="156">
        <v>3.1742564349318769</v>
      </c>
    </row>
    <row r="137" spans="1:30" ht="12" customHeight="1">
      <c r="A137" s="140" t="s">
        <v>286</v>
      </c>
      <c r="B137" s="160"/>
      <c r="C137" s="160">
        <v>4.4773472825605012</v>
      </c>
      <c r="D137" s="160">
        <v>7.1130346232179278</v>
      </c>
      <c r="E137" s="160">
        <v>10.781004896135386</v>
      </c>
      <c r="F137" s="160">
        <v>7.4404634198669726</v>
      </c>
      <c r="G137" s="160">
        <v>8.0780648854453858</v>
      </c>
      <c r="H137" s="160">
        <v>5.3618279238775557</v>
      </c>
      <c r="I137" s="160">
        <v>5.9295283967359467</v>
      </c>
      <c r="J137" s="160">
        <v>0.21851892727072197</v>
      </c>
      <c r="K137" s="160">
        <v>-3.8454761695004862</v>
      </c>
      <c r="L137" s="160">
        <v>6.3413349214347789</v>
      </c>
      <c r="M137" s="160">
        <v>7.4957190397725526</v>
      </c>
      <c r="N137" s="160">
        <v>3.1258453307685414</v>
      </c>
      <c r="O137" s="160">
        <v>5.2879057250833057</v>
      </c>
      <c r="P137" s="160">
        <v>4.8008784232671502</v>
      </c>
      <c r="Q137" s="160">
        <v>4.5078755755905604</v>
      </c>
      <c r="R137" s="160">
        <v>4.5720688464098203</v>
      </c>
      <c r="S137" s="160">
        <v>4.7137586001321239</v>
      </c>
      <c r="T137" s="160">
        <v>-5.7664048254691238</v>
      </c>
      <c r="U137" s="160">
        <v>2.6942734442613414E-2</v>
      </c>
      <c r="V137" s="160">
        <v>15.697669673101245</v>
      </c>
      <c r="W137" s="160">
        <v>2.6540244237973241</v>
      </c>
      <c r="X137" s="160">
        <v>16.135771670480864</v>
      </c>
      <c r="Y137" s="160">
        <v>1.6214169053423859</v>
      </c>
      <c r="Z137" s="160">
        <v>2.51968228826982</v>
      </c>
      <c r="AA137" s="160">
        <v>5.8334043338729344</v>
      </c>
      <c r="AB137" s="160">
        <v>4.2522474171474443</v>
      </c>
      <c r="AC137" s="160">
        <v>1.4538116222560831</v>
      </c>
      <c r="AD137" s="160">
        <v>1.6364577413331176</v>
      </c>
    </row>
    <row r="138" spans="1:30" ht="12" customHeight="1">
      <c r="A138" s="140" t="s">
        <v>288</v>
      </c>
      <c r="B138" s="160"/>
      <c r="C138" s="160">
        <v>13.655303981123552</v>
      </c>
      <c r="D138" s="160">
        <v>18.704889791951956</v>
      </c>
      <c r="E138" s="160">
        <v>7.0232495832341044</v>
      </c>
      <c r="F138" s="160">
        <v>6.980285803692496</v>
      </c>
      <c r="G138" s="160">
        <v>10.176608620476713</v>
      </c>
      <c r="H138" s="160">
        <v>9.5239499938052745</v>
      </c>
      <c r="I138" s="160">
        <v>12.438995485935294</v>
      </c>
      <c r="J138" s="160">
        <v>11.62628033765462</v>
      </c>
      <c r="K138" s="160">
        <v>6.2926498484991527</v>
      </c>
      <c r="L138" s="160">
        <v>3.1445829833968588</v>
      </c>
      <c r="M138" s="160">
        <v>1.635140848378569</v>
      </c>
      <c r="N138" s="160">
        <v>6.7192031706781563</v>
      </c>
      <c r="O138" s="160">
        <v>6.0803251117030044</v>
      </c>
      <c r="P138" s="160">
        <v>4.0456449181923091</v>
      </c>
      <c r="Q138" s="160">
        <v>3.900762560004182</v>
      </c>
      <c r="R138" s="160">
        <v>3.4279491787336127</v>
      </c>
      <c r="S138" s="160">
        <v>5.5867791731201635</v>
      </c>
      <c r="T138" s="160">
        <v>2.6536558374376398</v>
      </c>
      <c r="U138" s="160">
        <v>0.67265392292554793</v>
      </c>
      <c r="V138" s="160">
        <v>1.8137351957768715</v>
      </c>
      <c r="W138" s="160">
        <v>2.7984037293789896</v>
      </c>
      <c r="X138" s="160">
        <v>4.2369404078674648</v>
      </c>
      <c r="Y138" s="160">
        <v>1.7759828229640533</v>
      </c>
      <c r="Z138" s="160">
        <v>4.3130035562878106</v>
      </c>
      <c r="AA138" s="160">
        <v>4.0821878889876047</v>
      </c>
      <c r="AB138" s="160">
        <v>4.2616633047726395</v>
      </c>
      <c r="AC138" s="160">
        <v>5.7330620630592364</v>
      </c>
      <c r="AD138" s="160">
        <v>3.9974064071814865</v>
      </c>
    </row>
    <row r="139" spans="1:30" ht="12" customHeight="1">
      <c r="A139" s="132" t="s">
        <v>254</v>
      </c>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row>
    <row r="140" spans="1:30" ht="12" customHeight="1">
      <c r="A140" s="132" t="s">
        <v>255</v>
      </c>
      <c r="B140" s="156"/>
      <c r="C140" s="156">
        <v>9.4631876949708698</v>
      </c>
      <c r="D140" s="156">
        <v>5.4476567004365393</v>
      </c>
      <c r="E140" s="156">
        <v>4.8147222395800782</v>
      </c>
      <c r="F140" s="156">
        <v>5.0928548007273378</v>
      </c>
      <c r="G140" s="156">
        <v>6.9847257874657771</v>
      </c>
      <c r="H140" s="156">
        <v>2.1819820775226759</v>
      </c>
      <c r="I140" s="156">
        <v>-7.0892037051451808</v>
      </c>
      <c r="J140" s="156">
        <v>-10.970084127482806</v>
      </c>
      <c r="K140" s="156">
        <v>0.62655855460234022</v>
      </c>
      <c r="L140" s="156">
        <v>7.8778999540215437</v>
      </c>
      <c r="M140" s="156">
        <v>7.3734017192804941</v>
      </c>
      <c r="N140" s="156">
        <v>4.456494681674144</v>
      </c>
      <c r="O140" s="156">
        <v>8.9114458878920146</v>
      </c>
      <c r="P140" s="156">
        <v>8.9646770788364165</v>
      </c>
      <c r="Q140" s="156">
        <v>5.8364449461618619</v>
      </c>
      <c r="R140" s="156">
        <v>6.7904210040510691</v>
      </c>
      <c r="S140" s="156">
        <v>5.9384783819603086</v>
      </c>
      <c r="T140" s="156">
        <v>6.4722440043695144</v>
      </c>
      <c r="U140" s="156">
        <v>-5.5922144930991351</v>
      </c>
      <c r="V140" s="156">
        <v>11.932612440363982</v>
      </c>
      <c r="W140" s="156">
        <v>8.5801534098233816</v>
      </c>
      <c r="X140" s="156">
        <v>7.1140496358381284</v>
      </c>
      <c r="Y140" s="156">
        <v>-0.55525343179874653</v>
      </c>
      <c r="Z140" s="156">
        <v>1.8833552773656095</v>
      </c>
      <c r="AA140" s="156">
        <v>3.2297325479229073</v>
      </c>
      <c r="AB140" s="156">
        <v>0.37523017208260967</v>
      </c>
      <c r="AC140" s="156">
        <v>3.0635374701812452</v>
      </c>
      <c r="AD140" s="156">
        <v>5.0674529238137467</v>
      </c>
    </row>
    <row r="141" spans="1:30" ht="12" customHeight="1">
      <c r="A141" s="140" t="s">
        <v>289</v>
      </c>
      <c r="B141" s="160"/>
      <c r="C141" s="160">
        <v>16.773045934916823</v>
      </c>
      <c r="D141" s="160">
        <v>-1.25</v>
      </c>
      <c r="E141" s="160">
        <v>5.4081030806224675</v>
      </c>
      <c r="F141" s="160">
        <v>2.1478069986656863</v>
      </c>
      <c r="G141" s="160">
        <v>-1.7929378054946881</v>
      </c>
      <c r="H141" s="160">
        <v>6.3866303391757668</v>
      </c>
      <c r="I141" s="160">
        <v>-27.023593466424671</v>
      </c>
      <c r="J141" s="160">
        <v>-30.335184724640087</v>
      </c>
      <c r="K141" s="160">
        <v>-15.330609654515882</v>
      </c>
      <c r="L141" s="160">
        <v>11.041881382928878</v>
      </c>
      <c r="M141" s="160">
        <v>22.67645445724169</v>
      </c>
      <c r="N141" s="160">
        <v>6.4172226425476282</v>
      </c>
      <c r="O141" s="160">
        <v>9.989012409513947</v>
      </c>
      <c r="P141" s="160">
        <v>7.6156897311590939</v>
      </c>
      <c r="Q141" s="160">
        <v>-5.1355557375706411</v>
      </c>
      <c r="R141" s="160">
        <v>10.332124561100557</v>
      </c>
      <c r="S141" s="160">
        <v>14.453777128547586</v>
      </c>
      <c r="T141" s="160">
        <v>6.5569660642249943</v>
      </c>
      <c r="U141" s="160">
        <v>9.5243187748641986</v>
      </c>
      <c r="V141" s="160">
        <v>19.214169937703844</v>
      </c>
      <c r="W141" s="160">
        <v>18.726861710841007</v>
      </c>
      <c r="X141" s="160">
        <v>3.1885537680399523</v>
      </c>
      <c r="Y141" s="160">
        <v>0.46664616454290808</v>
      </c>
      <c r="Z141" s="160">
        <v>0.19963267587638711</v>
      </c>
      <c r="AA141" s="160">
        <v>2.0122728721708683</v>
      </c>
      <c r="AB141" s="160">
        <v>-0.34634063773550849</v>
      </c>
      <c r="AC141" s="160">
        <v>1.8513921371362727</v>
      </c>
      <c r="AD141" s="160">
        <v>3.4122687738922934</v>
      </c>
    </row>
    <row r="142" spans="1:30" ht="12" customHeight="1">
      <c r="A142" s="140" t="s">
        <v>287</v>
      </c>
      <c r="B142" s="160"/>
      <c r="C142" s="160">
        <v>3.6010534865975785</v>
      </c>
      <c r="D142" s="160">
        <v>13.148016155856496</v>
      </c>
      <c r="E142" s="160">
        <v>4.7812027549134939</v>
      </c>
      <c r="F142" s="160">
        <v>7.5449389791787809</v>
      </c>
      <c r="G142" s="160">
        <v>17.838109790183722</v>
      </c>
      <c r="H142" s="160">
        <v>-2.1853602998149881</v>
      </c>
      <c r="I142" s="160">
        <v>1.5018510435359076</v>
      </c>
      <c r="J142" s="160">
        <v>-9.7856209983117282</v>
      </c>
      <c r="K142" s="160">
        <v>2.7064722290879502</v>
      </c>
      <c r="L142" s="160">
        <v>11.991405242801889</v>
      </c>
      <c r="M142" s="160">
        <v>5.2217157065893076</v>
      </c>
      <c r="N142" s="160">
        <v>6.9683310723090131</v>
      </c>
      <c r="O142" s="160">
        <v>10.19773626073912</v>
      </c>
      <c r="P142" s="160">
        <v>14.170626670626675</v>
      </c>
      <c r="Q142" s="160">
        <v>10.699227175668497</v>
      </c>
      <c r="R142" s="160">
        <v>9.9500636443748078</v>
      </c>
      <c r="S142" s="160">
        <v>3.4365760695330039</v>
      </c>
      <c r="T142" s="160">
        <v>10.91768473797039</v>
      </c>
      <c r="U142" s="160">
        <v>-13.570386239443621</v>
      </c>
      <c r="V142" s="160">
        <v>17.067957502986104</v>
      </c>
      <c r="W142" s="160">
        <v>9.1941942709851503</v>
      </c>
      <c r="X142" s="160">
        <v>11.792973113482603</v>
      </c>
      <c r="Y142" s="160">
        <v>-1.2342498036135083</v>
      </c>
      <c r="Z142" s="160">
        <v>3.3118903544772564</v>
      </c>
      <c r="AA142" s="160">
        <v>3.5376864614513011</v>
      </c>
      <c r="AB142" s="160">
        <v>-0.83457260127298127</v>
      </c>
      <c r="AC142" s="160">
        <v>3.7376954776944018</v>
      </c>
      <c r="AD142" s="160">
        <v>7.3170731707317174</v>
      </c>
    </row>
    <row r="143" spans="1:30" ht="12" customHeight="1">
      <c r="A143" s="140" t="s">
        <v>286</v>
      </c>
      <c r="B143" s="160"/>
      <c r="C143" s="160">
        <v>13.163298389711443</v>
      </c>
      <c r="D143" s="160">
        <v>11.479323846815007</v>
      </c>
      <c r="E143" s="160">
        <v>5.9282104000685223</v>
      </c>
      <c r="F143" s="160">
        <v>11.864132632430241</v>
      </c>
      <c r="G143" s="160">
        <v>9.2105263157894655</v>
      </c>
      <c r="H143" s="160">
        <v>9.5260161525221747</v>
      </c>
      <c r="I143" s="160">
        <v>9.7189483227561198</v>
      </c>
      <c r="J143" s="160">
        <v>5.8888338015755011</v>
      </c>
      <c r="K143" s="160">
        <v>13.250442201643949</v>
      </c>
      <c r="L143" s="160">
        <v>0.31696449078965827</v>
      </c>
      <c r="M143" s="160">
        <v>1.9095155233995769</v>
      </c>
      <c r="N143" s="160">
        <v>7.9667490451583944</v>
      </c>
      <c r="O143" s="160">
        <v>7.6410854003662365</v>
      </c>
      <c r="P143" s="160">
        <v>3.7117228580266044</v>
      </c>
      <c r="Q143" s="160">
        <v>4.16045332538026</v>
      </c>
      <c r="R143" s="160">
        <v>0.31853972798853647</v>
      </c>
      <c r="S143" s="160">
        <v>4.8663883834599915</v>
      </c>
      <c r="T143" s="160">
        <v>1.9290307216003839</v>
      </c>
      <c r="U143" s="160">
        <v>-0.8010680907877088</v>
      </c>
      <c r="V143" s="160">
        <v>5.0841184387617773</v>
      </c>
      <c r="W143" s="160">
        <v>2.6800294579104218</v>
      </c>
      <c r="X143" s="160">
        <v>1.8897343145815029</v>
      </c>
      <c r="Y143" s="160">
        <v>4.0888780069780353</v>
      </c>
      <c r="Z143" s="160">
        <v>2.7286092325786484</v>
      </c>
      <c r="AA143" s="160">
        <v>3.7008414906405562</v>
      </c>
      <c r="AB143" s="160">
        <v>4.8494383262951573</v>
      </c>
      <c r="AC143" s="160">
        <v>4.2434452985153257</v>
      </c>
      <c r="AD143" s="160">
        <v>3.7398989898989896</v>
      </c>
    </row>
    <row r="144" spans="1:30" ht="12" customHeight="1">
      <c r="A144" s="140" t="s">
        <v>288</v>
      </c>
      <c r="B144" s="160"/>
      <c r="C144" s="160">
        <v>3.100178310909385</v>
      </c>
      <c r="D144" s="160">
        <v>0.80185527298455384</v>
      </c>
      <c r="E144" s="160">
        <v>2.5697016962370895</v>
      </c>
      <c r="F144" s="160">
        <v>1.3305961070559675</v>
      </c>
      <c r="G144" s="160">
        <v>-1.1255346289487562</v>
      </c>
      <c r="H144" s="160">
        <v>-0.72854215678835033</v>
      </c>
      <c r="I144" s="160">
        <v>0.97851846189129787</v>
      </c>
      <c r="J144" s="160">
        <v>1.8775077598607055</v>
      </c>
      <c r="K144" s="160">
        <v>1.9543731886750351</v>
      </c>
      <c r="L144" s="160">
        <v>1.924198250728864</v>
      </c>
      <c r="M144" s="160">
        <v>3.2930491990846633</v>
      </c>
      <c r="N144" s="160">
        <v>-6.6807435356017919</v>
      </c>
      <c r="O144" s="160">
        <v>5.3080603879965764</v>
      </c>
      <c r="P144" s="160">
        <v>0.88411412469180561</v>
      </c>
      <c r="Q144" s="160">
        <v>5.9180894521839207</v>
      </c>
      <c r="R144" s="160">
        <v>-1.4767932489451567</v>
      </c>
      <c r="S144" s="160">
        <v>5.7481263383297687</v>
      </c>
      <c r="T144" s="160">
        <v>-4.0688476871480077</v>
      </c>
      <c r="U144" s="160">
        <v>-0.9927440633245368</v>
      </c>
      <c r="V144" s="160">
        <v>-8.8777107831706559</v>
      </c>
      <c r="W144" s="160">
        <v>-5.856547488484324</v>
      </c>
      <c r="X144" s="160">
        <v>1.4561975768872344</v>
      </c>
      <c r="Y144" s="160">
        <v>-5.5957438664982533</v>
      </c>
      <c r="Z144" s="160">
        <v>-2.3515102371781893</v>
      </c>
      <c r="AA144" s="160">
        <v>3.6454224621133449</v>
      </c>
      <c r="AB144" s="160">
        <v>1.4140928574289973</v>
      </c>
      <c r="AC144" s="160">
        <v>0.92431663769947647</v>
      </c>
      <c r="AD144" s="160">
        <v>0.16829745596868406</v>
      </c>
    </row>
    <row r="145" spans="1:30" ht="12" customHeight="1">
      <c r="A145" s="144" t="s">
        <v>258</v>
      </c>
      <c r="B145" s="156"/>
      <c r="C145" s="156">
        <v>6.0622188430590001</v>
      </c>
      <c r="D145" s="156">
        <v>9.1386993870894457</v>
      </c>
      <c r="E145" s="156">
        <v>-0.48933747865305577</v>
      </c>
      <c r="F145" s="156">
        <v>4.766724238457229</v>
      </c>
      <c r="G145" s="156">
        <v>16.548711594598558</v>
      </c>
      <c r="H145" s="156">
        <v>13.264680973746337</v>
      </c>
      <c r="I145" s="156">
        <v>3.9915047288751708</v>
      </c>
      <c r="J145" s="156">
        <v>-12.083986690633736</v>
      </c>
      <c r="K145" s="156">
        <v>11.286182865395816</v>
      </c>
      <c r="L145" s="156">
        <v>13.432205708746054</v>
      </c>
      <c r="M145" s="156">
        <v>10.748500930456956</v>
      </c>
      <c r="N145" s="156">
        <v>-1.9516445218906568</v>
      </c>
      <c r="O145" s="156">
        <v>6.9140394416975113</v>
      </c>
      <c r="P145" s="156">
        <v>13.829686182781018</v>
      </c>
      <c r="Q145" s="156">
        <v>3.482895841699829</v>
      </c>
      <c r="R145" s="156">
        <v>7.4550815210543675</v>
      </c>
      <c r="S145" s="156">
        <v>-1.5266853339712156</v>
      </c>
      <c r="T145" s="156">
        <v>3.3512421886907333</v>
      </c>
      <c r="U145" s="156">
        <v>-2.2899883864545529</v>
      </c>
      <c r="V145" s="156">
        <v>13.115805658926803</v>
      </c>
      <c r="W145" s="156">
        <v>14.958699395814492</v>
      </c>
      <c r="X145" s="156">
        <v>4.7957925281102689</v>
      </c>
      <c r="Y145" s="156">
        <v>5.3190826589875542</v>
      </c>
      <c r="Z145" s="156">
        <v>2.8867199053534591</v>
      </c>
      <c r="AA145" s="156">
        <v>3.2746251684905019</v>
      </c>
      <c r="AB145" s="156">
        <v>4.7295918051749624</v>
      </c>
      <c r="AC145" s="156">
        <v>3.1250553721302339</v>
      </c>
      <c r="AD145" s="156">
        <v>5.2565864833906062</v>
      </c>
    </row>
    <row r="146" spans="1:30" ht="12" customHeight="1">
      <c r="A146" s="140" t="s">
        <v>289</v>
      </c>
      <c r="B146" s="160"/>
      <c r="C146" s="160">
        <v>-21.486486486486484</v>
      </c>
      <c r="D146" s="160">
        <v>18.760757314974171</v>
      </c>
      <c r="E146" s="160">
        <v>15.362318840579704</v>
      </c>
      <c r="F146" s="160">
        <v>6.5326633165829122</v>
      </c>
      <c r="G146" s="160">
        <v>15.448113207547181</v>
      </c>
      <c r="H146" s="160">
        <v>6.5372829417773346</v>
      </c>
      <c r="I146" s="160">
        <v>2.3969319271332665</v>
      </c>
      <c r="J146" s="160">
        <v>-17.977528089887642</v>
      </c>
      <c r="K146" s="160">
        <v>-2.2831050228310517</v>
      </c>
      <c r="L146" s="160">
        <v>26.635514018691595</v>
      </c>
      <c r="M146" s="160">
        <v>-9.2250922509225006</v>
      </c>
      <c r="N146" s="160">
        <v>33.739837398373993</v>
      </c>
      <c r="O146" s="160">
        <v>15.653495440729486</v>
      </c>
      <c r="P146" s="160">
        <v>5.8475689881734496</v>
      </c>
      <c r="Q146" s="160">
        <v>14.338919925512101</v>
      </c>
      <c r="R146" s="160">
        <v>28.284473398479918</v>
      </c>
      <c r="S146" s="160">
        <v>68.937790943715612</v>
      </c>
      <c r="T146" s="160">
        <v>21.968937875751493</v>
      </c>
      <c r="U146" s="160">
        <v>7.6812487163688559</v>
      </c>
      <c r="V146" s="160">
        <v>12.01602136181576</v>
      </c>
      <c r="W146" s="160">
        <v>-2.264600715137064</v>
      </c>
      <c r="X146" s="160">
        <v>28.292682926829258</v>
      </c>
      <c r="Y146" s="160">
        <v>0.32590983161324516</v>
      </c>
      <c r="Z146" s="160">
        <v>-1.1505143475906863</v>
      </c>
      <c r="AA146" s="160">
        <v>-1.6705463508147318</v>
      </c>
      <c r="AB146" s="160">
        <v>1.7546302743350424</v>
      </c>
      <c r="AC146" s="160">
        <v>-3.3940057479129706</v>
      </c>
      <c r="AD146" s="160">
        <v>10.539736506587332</v>
      </c>
    </row>
    <row r="147" spans="1:30" ht="12" customHeight="1">
      <c r="A147" s="140" t="s">
        <v>286</v>
      </c>
      <c r="B147" s="160"/>
      <c r="C147" s="160">
        <v>2.5681548794942728</v>
      </c>
      <c r="D147" s="160">
        <v>4.5165639445300343</v>
      </c>
      <c r="E147" s="160">
        <v>-1.5617801529530908</v>
      </c>
      <c r="F147" s="160">
        <v>2.3353769831983868</v>
      </c>
      <c r="G147" s="160">
        <v>18.965517241379317</v>
      </c>
      <c r="H147" s="160">
        <v>12.882020528197444</v>
      </c>
      <c r="I147" s="160">
        <v>16.033237978477047</v>
      </c>
      <c r="J147" s="160">
        <v>-15.95151444000939</v>
      </c>
      <c r="K147" s="160">
        <v>1.2850508083947432</v>
      </c>
      <c r="L147" s="160">
        <v>29.667298741596284</v>
      </c>
      <c r="M147" s="160">
        <v>42.180271204466891</v>
      </c>
      <c r="N147" s="160">
        <v>6.788345738115737</v>
      </c>
      <c r="O147" s="160">
        <v>11.958882039787056</v>
      </c>
      <c r="P147" s="160">
        <v>11.812366070730306</v>
      </c>
      <c r="Q147" s="160">
        <v>12.189969923760231</v>
      </c>
      <c r="R147" s="160">
        <v>1.406501327946728</v>
      </c>
      <c r="S147" s="160">
        <v>-9.7655145277706055</v>
      </c>
      <c r="T147" s="160">
        <v>9.255297404101654</v>
      </c>
      <c r="U147" s="160">
        <v>-2.1402646644299494</v>
      </c>
      <c r="V147" s="160">
        <v>6.4261225322134692</v>
      </c>
      <c r="W147" s="160">
        <v>21.407614097697092</v>
      </c>
      <c r="X147" s="160">
        <v>8.4544136359601083</v>
      </c>
      <c r="Y147" s="160">
        <v>12.082764893133245</v>
      </c>
      <c r="Z147" s="160">
        <v>6.8121880959143084</v>
      </c>
      <c r="AA147" s="160">
        <v>5.838334726126277</v>
      </c>
      <c r="AB147" s="160">
        <v>9.3945375587696844</v>
      </c>
      <c r="AC147" s="160">
        <v>5.2203696777622497</v>
      </c>
      <c r="AD147" s="160">
        <v>2.897872897685815</v>
      </c>
    </row>
    <row r="148" spans="1:30" ht="12" customHeight="1">
      <c r="A148" s="140" t="s">
        <v>288</v>
      </c>
      <c r="B148" s="160"/>
      <c r="C148" s="160">
        <v>7.8162923460841682</v>
      </c>
      <c r="D148" s="160">
        <v>10.775376908321306</v>
      </c>
      <c r="E148" s="160">
        <v>-0.27906577365619967</v>
      </c>
      <c r="F148" s="160">
        <v>5.5782781532986121</v>
      </c>
      <c r="G148" s="160">
        <v>15.775880817746852</v>
      </c>
      <c r="H148" s="160">
        <v>13.466550825369254</v>
      </c>
      <c r="I148" s="160">
        <v>3.931956458755792E-2</v>
      </c>
      <c r="J148" s="160">
        <v>-10.591423429387063</v>
      </c>
      <c r="K148" s="160">
        <v>14.870086300640878</v>
      </c>
      <c r="L148" s="160">
        <v>8.0688043828553049</v>
      </c>
      <c r="M148" s="160">
        <v>-0.87784694524172835</v>
      </c>
      <c r="N148" s="160">
        <v>-6.8038658969971664</v>
      </c>
      <c r="O148" s="160">
        <v>3.8918984353720987</v>
      </c>
      <c r="P148" s="160">
        <v>15.148513890102635</v>
      </c>
      <c r="Q148" s="160">
        <v>-1.7286740648294909</v>
      </c>
      <c r="R148" s="160">
        <v>11.139714084676243</v>
      </c>
      <c r="S148" s="160">
        <v>2.2930821494749836</v>
      </c>
      <c r="T148" s="160">
        <v>-0.20454373915012525</v>
      </c>
      <c r="U148" s="160">
        <v>-2.64712333325771</v>
      </c>
      <c r="V148" s="160">
        <v>17.055757114334341</v>
      </c>
      <c r="W148" s="160">
        <v>11.997504529676846</v>
      </c>
      <c r="X148" s="160">
        <v>1.9863703703703663</v>
      </c>
      <c r="Y148" s="160">
        <v>1.3974271071806328</v>
      </c>
      <c r="Z148" s="160">
        <v>0.39941091188318012</v>
      </c>
      <c r="AA148" s="160">
        <v>1.6449396132508269</v>
      </c>
      <c r="AB148" s="160">
        <v>1.4667070965713265</v>
      </c>
      <c r="AC148" s="160">
        <v>1.737152597151038</v>
      </c>
      <c r="AD148" s="160">
        <v>6.9594260132617336</v>
      </c>
    </row>
    <row r="149" spans="1:30" ht="12" customHeight="1">
      <c r="A149" s="144" t="s">
        <v>259</v>
      </c>
      <c r="B149" s="156"/>
      <c r="C149" s="156">
        <v>2.460125108587448</v>
      </c>
      <c r="D149" s="156">
        <v>20.205340239950758</v>
      </c>
      <c r="E149" s="156">
        <v>14.9078565125252</v>
      </c>
      <c r="F149" s="156">
        <v>8.4516595568162103</v>
      </c>
      <c r="G149" s="156">
        <v>11.094082742365657</v>
      </c>
      <c r="H149" s="156">
        <v>3.4548216524799642</v>
      </c>
      <c r="I149" s="156">
        <v>-9.5276964521017931</v>
      </c>
      <c r="J149" s="156">
        <v>-15.741543906567273</v>
      </c>
      <c r="K149" s="156">
        <v>10.231321974702666</v>
      </c>
      <c r="L149" s="156">
        <v>5.3032837114957943</v>
      </c>
      <c r="M149" s="156">
        <v>5.9307109585246707</v>
      </c>
      <c r="N149" s="156">
        <v>9.2976113652665617</v>
      </c>
      <c r="O149" s="156">
        <v>11.583912415552035</v>
      </c>
      <c r="P149" s="156">
        <v>8.3757718098362801</v>
      </c>
      <c r="Q149" s="156">
        <v>1.8213531192600669</v>
      </c>
      <c r="R149" s="156">
        <v>3.4543733589542853</v>
      </c>
      <c r="S149" s="156">
        <v>-0.98366926382460917</v>
      </c>
      <c r="T149" s="156">
        <v>1.5292281295841548</v>
      </c>
      <c r="U149" s="156">
        <v>-1.4926549857144522</v>
      </c>
      <c r="V149" s="156">
        <v>13.704092924203295</v>
      </c>
      <c r="W149" s="156">
        <v>1.7805334867607741</v>
      </c>
      <c r="X149" s="156">
        <v>19.713477732057029</v>
      </c>
      <c r="Y149" s="156">
        <v>1.031932515607096</v>
      </c>
      <c r="Z149" s="156">
        <v>-11.315118895200683</v>
      </c>
      <c r="AA149" s="156">
        <v>3.0473985263385117</v>
      </c>
      <c r="AB149" s="156">
        <v>4.3582520745970754</v>
      </c>
      <c r="AC149" s="156">
        <v>8.2585093418660307</v>
      </c>
      <c r="AD149" s="156">
        <v>5.9222882514977044</v>
      </c>
    </row>
    <row r="150" spans="1:30" ht="12" customHeight="1">
      <c r="A150" s="140" t="s">
        <v>289</v>
      </c>
      <c r="B150" s="160"/>
      <c r="C150" s="160">
        <v>-6.6532233720130023</v>
      </c>
      <c r="D150" s="160">
        <v>40.816484923745577</v>
      </c>
      <c r="E150" s="160">
        <v>23.445494713441903</v>
      </c>
      <c r="F150" s="160">
        <v>7.5157756875818649</v>
      </c>
      <c r="G150" s="160">
        <v>17.14930372913264</v>
      </c>
      <c r="H150" s="160">
        <v>-2.1067930191064761</v>
      </c>
      <c r="I150" s="160">
        <v>-28.430378524526844</v>
      </c>
      <c r="J150" s="160">
        <v>-53.878975950349108</v>
      </c>
      <c r="K150" s="160">
        <v>40.033641715727498</v>
      </c>
      <c r="L150" s="160">
        <v>16.067371719545648</v>
      </c>
      <c r="M150" s="160">
        <v>15.496760259179283</v>
      </c>
      <c r="N150" s="160">
        <v>27.334618980832161</v>
      </c>
      <c r="O150" s="160">
        <v>35.233331038650107</v>
      </c>
      <c r="P150" s="160">
        <v>17.620475113122168</v>
      </c>
      <c r="Q150" s="160">
        <v>-1.133429188326204</v>
      </c>
      <c r="R150" s="160">
        <v>-0.48104048716901104</v>
      </c>
      <c r="S150" s="160">
        <v>-10.944395841784498</v>
      </c>
      <c r="T150" s="160">
        <v>14.882500795767612</v>
      </c>
      <c r="U150" s="160">
        <v>-8.4936846731507814</v>
      </c>
      <c r="V150" s="160">
        <v>40.151499331774119</v>
      </c>
      <c r="W150" s="160">
        <v>7.1652331978708332</v>
      </c>
      <c r="X150" s="160">
        <v>55.849690127529129</v>
      </c>
      <c r="Y150" s="160">
        <v>-2.9584413151403481</v>
      </c>
      <c r="Z150" s="160">
        <v>-32.543500194202423</v>
      </c>
      <c r="AA150" s="160">
        <v>-9.3294311646542525</v>
      </c>
      <c r="AB150" s="160">
        <v>1.4616971468723818</v>
      </c>
      <c r="AC150" s="160">
        <v>19.807495028127647</v>
      </c>
      <c r="AD150" s="160">
        <v>13.218733674803644</v>
      </c>
    </row>
    <row r="151" spans="1:30" ht="12" customHeight="1">
      <c r="A151" s="140" t="s">
        <v>287</v>
      </c>
      <c r="B151" s="160"/>
      <c r="C151" s="160">
        <v>8.2901554404131161E-2</v>
      </c>
      <c r="D151" s="160">
        <v>12.290329260716518</v>
      </c>
      <c r="E151" s="160">
        <v>30.032272936837245</v>
      </c>
      <c r="F151" s="160">
        <v>6.3040703446319668</v>
      </c>
      <c r="G151" s="160">
        <v>24.174504702821693</v>
      </c>
      <c r="H151" s="160">
        <v>-6.5699704539349995</v>
      </c>
      <c r="I151" s="160">
        <v>-7.1354645814167412</v>
      </c>
      <c r="J151" s="160">
        <v>-14.98359234722308</v>
      </c>
      <c r="K151" s="160">
        <v>5.0251256281406995</v>
      </c>
      <c r="L151" s="160">
        <v>0.28430760696207358</v>
      </c>
      <c r="M151" s="160">
        <v>2.0259991702392455</v>
      </c>
      <c r="N151" s="160">
        <v>3.3005760759064771</v>
      </c>
      <c r="O151" s="160">
        <v>2.7555438918777071</v>
      </c>
      <c r="P151" s="160">
        <v>2.713574256161408</v>
      </c>
      <c r="Q151" s="160">
        <v>17.852924721825076</v>
      </c>
      <c r="R151" s="160">
        <v>15.19067461363997</v>
      </c>
      <c r="S151" s="160">
        <v>-22.03397591464811</v>
      </c>
      <c r="T151" s="160">
        <v>0.42873083925529443</v>
      </c>
      <c r="U151" s="160">
        <v>6.3567251461988263</v>
      </c>
      <c r="V151" s="160">
        <v>17.281574751195919</v>
      </c>
      <c r="W151" s="160">
        <v>-5.2320675105485179</v>
      </c>
      <c r="X151" s="160">
        <v>6.8318986840803433</v>
      </c>
      <c r="Y151" s="160">
        <v>2.4450104190784998</v>
      </c>
      <c r="Z151" s="160">
        <v>-1.7176693938435079</v>
      </c>
      <c r="AA151" s="160">
        <v>11.470358276226818</v>
      </c>
      <c r="AB151" s="160">
        <v>2.2981392086479389</v>
      </c>
      <c r="AC151" s="160">
        <v>2.2989432927321047</v>
      </c>
      <c r="AD151" s="160">
        <v>2.7322188929191071</v>
      </c>
    </row>
    <row r="152" spans="1:30" ht="12" customHeight="1">
      <c r="A152" s="140" t="s">
        <v>286</v>
      </c>
      <c r="B152" s="160"/>
      <c r="C152" s="160">
        <v>9.2982198028541916</v>
      </c>
      <c r="D152" s="160">
        <v>11.477542962264991</v>
      </c>
      <c r="E152" s="160">
        <v>14.842020527269057</v>
      </c>
      <c r="F152" s="160">
        <v>13.048278279155355</v>
      </c>
      <c r="G152" s="160">
        <v>9.4030475422796087</v>
      </c>
      <c r="H152" s="160">
        <v>12.091757938138485</v>
      </c>
      <c r="I152" s="160">
        <v>10.499172049398936</v>
      </c>
      <c r="J152" s="160">
        <v>7.1153208186050847</v>
      </c>
      <c r="K152" s="160">
        <v>5.5085062528701201</v>
      </c>
      <c r="L152" s="160">
        <v>2.3584189483273406</v>
      </c>
      <c r="M152" s="160">
        <v>8.8385661310259565</v>
      </c>
      <c r="N152" s="160">
        <v>9.5845106893324754</v>
      </c>
      <c r="O152" s="160">
        <v>3.3819188803767588</v>
      </c>
      <c r="P152" s="160">
        <v>3.2127418979717817</v>
      </c>
      <c r="Q152" s="160">
        <v>2.0870727367382216</v>
      </c>
      <c r="R152" s="160">
        <v>6.1750759230646395</v>
      </c>
      <c r="S152" s="160">
        <v>4.7779147789184009</v>
      </c>
      <c r="T152" s="160">
        <v>-8.7355724167185542</v>
      </c>
      <c r="U152" s="160">
        <v>-0.15293156312550593</v>
      </c>
      <c r="V152" s="160">
        <v>1.8064554880658363</v>
      </c>
      <c r="W152" s="160">
        <v>-4.1823076072126497</v>
      </c>
      <c r="X152" s="160">
        <v>5.0537237154028531</v>
      </c>
      <c r="Y152" s="160">
        <v>3.4786431240383848</v>
      </c>
      <c r="Z152" s="160">
        <v>1.9789291833642437</v>
      </c>
      <c r="AA152" s="160">
        <v>10.089354522921838</v>
      </c>
      <c r="AB152" s="160">
        <v>7.6719326459180763</v>
      </c>
      <c r="AC152" s="160">
        <v>2.200550576934333</v>
      </c>
      <c r="AD152" s="160">
        <v>1.3611329210772283</v>
      </c>
    </row>
    <row r="153" spans="1:30" ht="12" customHeight="1">
      <c r="A153" s="140" t="s">
        <v>288</v>
      </c>
      <c r="B153" s="160"/>
      <c r="C153" s="160">
        <v>8.6538716784794616</v>
      </c>
      <c r="D153" s="160">
        <v>9.3002044090461027</v>
      </c>
      <c r="E153" s="160">
        <v>7.0805361626667889</v>
      </c>
      <c r="F153" s="160">
        <v>7.9490105485819242</v>
      </c>
      <c r="G153" s="160">
        <v>5.3087533840402159</v>
      </c>
      <c r="H153" s="160">
        <v>6.9581823523650996</v>
      </c>
      <c r="I153" s="160">
        <v>0.60316806299501025</v>
      </c>
      <c r="J153" s="160">
        <v>-0.14619051411278861</v>
      </c>
      <c r="K153" s="160">
        <v>4.0577414962886138</v>
      </c>
      <c r="L153" s="160">
        <v>2.9557000832128892</v>
      </c>
      <c r="M153" s="160">
        <v>0.27278092979481983</v>
      </c>
      <c r="N153" s="160">
        <v>0.23279738673001305</v>
      </c>
      <c r="O153" s="160">
        <v>1.1718646668253996</v>
      </c>
      <c r="P153" s="160">
        <v>3.6955498614234159</v>
      </c>
      <c r="Q153" s="160">
        <v>3.4589529846644069</v>
      </c>
      <c r="R153" s="160">
        <v>3.7303320400085909</v>
      </c>
      <c r="S153" s="160">
        <v>3.6112194503051995</v>
      </c>
      <c r="T153" s="160">
        <v>2.0739793373062128</v>
      </c>
      <c r="U153" s="160">
        <v>1.7181550382774731</v>
      </c>
      <c r="V153" s="160">
        <v>5.9431976028025559</v>
      </c>
      <c r="W153" s="160">
        <v>3.012286633132689</v>
      </c>
      <c r="X153" s="160">
        <v>2.1893486387614729</v>
      </c>
      <c r="Y153" s="160">
        <v>3.8223221419730891</v>
      </c>
      <c r="Z153" s="160">
        <v>1.674243138734326</v>
      </c>
      <c r="AA153" s="160">
        <v>6.0965519288494363</v>
      </c>
      <c r="AB153" s="160">
        <v>4.0228156562124013</v>
      </c>
      <c r="AC153" s="160">
        <v>4.7615205397936364</v>
      </c>
      <c r="AD153" s="160">
        <v>3.6959661114855038</v>
      </c>
    </row>
    <row r="154" spans="1:30" ht="12" customHeight="1">
      <c r="A154" s="144" t="s">
        <v>263</v>
      </c>
      <c r="B154" s="156"/>
      <c r="C154" s="156">
        <v>20.511250574008884</v>
      </c>
      <c r="D154" s="156">
        <v>20.837037977899158</v>
      </c>
      <c r="E154" s="156">
        <v>11.483681084774261</v>
      </c>
      <c r="F154" s="156">
        <v>19.42768244389967</v>
      </c>
      <c r="G154" s="156">
        <v>15.837050487506417</v>
      </c>
      <c r="H154" s="156">
        <v>30.993354915658557</v>
      </c>
      <c r="I154" s="156">
        <v>10.975546305931317</v>
      </c>
      <c r="J154" s="156">
        <v>-22.37277010712863</v>
      </c>
      <c r="K154" s="156">
        <v>21.111278876642018</v>
      </c>
      <c r="L154" s="156">
        <v>48.37680147608836</v>
      </c>
      <c r="M154" s="156">
        <v>29.443100087383186</v>
      </c>
      <c r="N154" s="156">
        <v>17.766036168196393</v>
      </c>
      <c r="O154" s="156">
        <v>8.1023877240558306</v>
      </c>
      <c r="P154" s="156">
        <v>17.757790830478058</v>
      </c>
      <c r="Q154" s="156">
        <v>11.184814423526575</v>
      </c>
      <c r="R154" s="156">
        <v>8.6639562596382973</v>
      </c>
      <c r="S154" s="156">
        <v>17.165527028770484</v>
      </c>
      <c r="T154" s="156">
        <v>6.6147907528736738</v>
      </c>
      <c r="U154" s="156">
        <v>-9.9604085379848613</v>
      </c>
      <c r="V154" s="156">
        <v>7.0545051331561694</v>
      </c>
      <c r="W154" s="156">
        <v>6.1789024412022115</v>
      </c>
      <c r="X154" s="156">
        <v>3.9445652905164508</v>
      </c>
      <c r="Y154" s="156">
        <v>6.1469839489126628</v>
      </c>
      <c r="Z154" s="156">
        <v>10.658265796092564</v>
      </c>
      <c r="AA154" s="156">
        <v>6.2356220239598485</v>
      </c>
      <c r="AB154" s="156">
        <v>2.2168818426614649</v>
      </c>
      <c r="AC154" s="156">
        <v>6.0738297602435551</v>
      </c>
      <c r="AD154" s="156">
        <v>4.8562111826002479</v>
      </c>
    </row>
    <row r="155" spans="1:30" ht="12" customHeight="1">
      <c r="A155" s="140" t="s">
        <v>289</v>
      </c>
      <c r="B155" s="160"/>
      <c r="C155" s="160">
        <v>-0.52173913043478137</v>
      </c>
      <c r="D155" s="160">
        <v>2.6223776223776269</v>
      </c>
      <c r="E155" s="160">
        <v>6.3032367972742662</v>
      </c>
      <c r="F155" s="160">
        <v>6.8910256410256352</v>
      </c>
      <c r="G155" s="160">
        <v>6.2968515742128943</v>
      </c>
      <c r="H155" s="160">
        <v>9.7320169252468389</v>
      </c>
      <c r="I155" s="160">
        <v>-1.9280205655526998</v>
      </c>
      <c r="J155" s="160">
        <v>-2.3591087811271336</v>
      </c>
      <c r="K155" s="160">
        <v>11.677852348993284</v>
      </c>
      <c r="L155" s="160">
        <v>33.052884615384613</v>
      </c>
      <c r="M155" s="160">
        <v>87.262872628726285</v>
      </c>
      <c r="N155" s="160">
        <v>162.61456825856249</v>
      </c>
      <c r="O155" s="160">
        <v>-0.56943423952975536</v>
      </c>
      <c r="P155" s="160">
        <v>2.5494180676149938</v>
      </c>
      <c r="Q155" s="160">
        <v>9.8540803458836166</v>
      </c>
      <c r="R155" s="160">
        <v>9.4949163660216414</v>
      </c>
      <c r="S155" s="160">
        <v>-3.7441964954320781</v>
      </c>
      <c r="T155" s="160">
        <v>20.9428971526373</v>
      </c>
      <c r="U155" s="160">
        <v>-5.1331532226939487</v>
      </c>
      <c r="V155" s="160">
        <v>14.29346352047736</v>
      </c>
      <c r="W155" s="160">
        <v>8.5429520645467392</v>
      </c>
      <c r="X155" s="160">
        <v>11.073458679492788</v>
      </c>
      <c r="Y155" s="160">
        <v>11.603188662533228</v>
      </c>
      <c r="Z155" s="160">
        <v>13.042328042328037</v>
      </c>
      <c r="AA155" s="160">
        <v>0.58506903814650002</v>
      </c>
      <c r="AB155" s="160">
        <v>1.0625096944315118</v>
      </c>
      <c r="AC155" s="160">
        <v>1.5654976594275354</v>
      </c>
      <c r="AD155" s="160">
        <v>1.3449187759728005</v>
      </c>
    </row>
    <row r="156" spans="1:30" ht="12" customHeight="1">
      <c r="A156" s="140" t="s">
        <v>288</v>
      </c>
      <c r="B156" s="160"/>
      <c r="C156" s="160">
        <v>22.015378389316069</v>
      </c>
      <c r="D156" s="160">
        <v>21.903814262023218</v>
      </c>
      <c r="E156" s="160">
        <v>11.726614790226918</v>
      </c>
      <c r="F156" s="160">
        <v>19.993181375413997</v>
      </c>
      <c r="G156" s="160">
        <v>16.227625116694398</v>
      </c>
      <c r="H156" s="160">
        <v>31.768814387986737</v>
      </c>
      <c r="I156" s="160">
        <v>11.372309975617512</v>
      </c>
      <c r="J156" s="160">
        <v>-22.91364252909122</v>
      </c>
      <c r="K156" s="160">
        <v>21.439155399147978</v>
      </c>
      <c r="L156" s="160">
        <v>48.793817839802756</v>
      </c>
      <c r="M156" s="160">
        <v>28.03669662076743</v>
      </c>
      <c r="N156" s="160">
        <v>13.776769631062777</v>
      </c>
      <c r="O156" s="160">
        <v>8.6560337750674279</v>
      </c>
      <c r="P156" s="160">
        <v>18.591272625228015</v>
      </c>
      <c r="Q156" s="160">
        <v>11.24540390986202</v>
      </c>
      <c r="R156" s="160">
        <v>8.6262189933896281</v>
      </c>
      <c r="S156" s="160">
        <v>18.141079713201179</v>
      </c>
      <c r="T156" s="160">
        <v>6.0900276037051384</v>
      </c>
      <c r="U156" s="160">
        <v>-10.158278050187491</v>
      </c>
      <c r="V156" s="160">
        <v>6.747329627920351</v>
      </c>
      <c r="W156" s="160">
        <v>6.0695869021735689</v>
      </c>
      <c r="X156" s="160">
        <v>3.6210909348676239</v>
      </c>
      <c r="Y156" s="160">
        <v>5.8991198066310915</v>
      </c>
      <c r="Z156" s="160">
        <v>10.540255377791169</v>
      </c>
      <c r="AA156" s="160">
        <v>6.5197911796789754</v>
      </c>
      <c r="AB156" s="160">
        <v>2.2731013294808236</v>
      </c>
      <c r="AC156" s="160">
        <v>6.2891141866037117</v>
      </c>
      <c r="AD156" s="160">
        <v>5.0165493979551883</v>
      </c>
    </row>
    <row r="157" spans="1:30" ht="12" customHeight="1">
      <c r="A157" s="144" t="s">
        <v>264</v>
      </c>
      <c r="B157" s="156"/>
      <c r="C157" s="156">
        <v>-0.17090566545552122</v>
      </c>
      <c r="D157" s="156">
        <v>3.825674345874404</v>
      </c>
      <c r="E157" s="156">
        <v>26.520039989093888</v>
      </c>
      <c r="F157" s="156">
        <v>15.178507291142878</v>
      </c>
      <c r="G157" s="156">
        <v>39.769953135301762</v>
      </c>
      <c r="H157" s="156">
        <v>13.556015936254965</v>
      </c>
      <c r="I157" s="156">
        <v>-14.755165851769107</v>
      </c>
      <c r="J157" s="156">
        <v>-18.712464439995784</v>
      </c>
      <c r="K157" s="156">
        <v>6.0555735580038856</v>
      </c>
      <c r="L157" s="156">
        <v>13.592789214375742</v>
      </c>
      <c r="M157" s="156">
        <v>7.6652545222244584</v>
      </c>
      <c r="N157" s="156">
        <v>11.720765228687952</v>
      </c>
      <c r="O157" s="156">
        <v>9.9935709294199881</v>
      </c>
      <c r="P157" s="156">
        <v>16.860397151729842</v>
      </c>
      <c r="Q157" s="156">
        <v>7.1010420834710715</v>
      </c>
      <c r="R157" s="156">
        <v>3.8257712659034837</v>
      </c>
      <c r="S157" s="156">
        <v>-2.5994242623361146</v>
      </c>
      <c r="T157" s="156">
        <v>3.7574389822749481</v>
      </c>
      <c r="U157" s="156">
        <v>-5.7000654067798564</v>
      </c>
      <c r="V157" s="156">
        <v>13.032771746937271</v>
      </c>
      <c r="W157" s="156">
        <v>9.9193929051232743</v>
      </c>
      <c r="X157" s="156">
        <v>12.953126548409472</v>
      </c>
      <c r="Y157" s="156">
        <v>7.1968135040050498</v>
      </c>
      <c r="Z157" s="156">
        <v>-0.37593574717911338</v>
      </c>
      <c r="AA157" s="156">
        <v>2.0573753881711241</v>
      </c>
      <c r="AB157" s="156">
        <v>16.292223769543895</v>
      </c>
      <c r="AC157" s="156">
        <v>6.7484068056279796</v>
      </c>
      <c r="AD157" s="156">
        <v>5.4247882867110206</v>
      </c>
    </row>
    <row r="158" spans="1:30" ht="12" customHeight="1">
      <c r="A158" s="140" t="s">
        <v>289</v>
      </c>
      <c r="B158" s="160"/>
      <c r="C158" s="160">
        <v>-17.595260967018888</v>
      </c>
      <c r="D158" s="160">
        <v>29.648338838158168</v>
      </c>
      <c r="E158" s="160">
        <v>61.374194515210547</v>
      </c>
      <c r="F158" s="160">
        <v>12.443701536890003</v>
      </c>
      <c r="G158" s="160">
        <v>85.345005574596371</v>
      </c>
      <c r="H158" s="160">
        <v>8.0895622145482804</v>
      </c>
      <c r="I158" s="160">
        <v>-32.407865446450657</v>
      </c>
      <c r="J158" s="160">
        <v>-21.260634891592716</v>
      </c>
      <c r="K158" s="160">
        <v>19.615816583401099</v>
      </c>
      <c r="L158" s="160">
        <v>23.768050249303883</v>
      </c>
      <c r="M158" s="160">
        <v>12.614120909304944</v>
      </c>
      <c r="N158" s="160">
        <v>36.6489349346094</v>
      </c>
      <c r="O158" s="160">
        <v>2.2456056845612409</v>
      </c>
      <c r="P158" s="160">
        <v>10.278151861273216</v>
      </c>
      <c r="Q158" s="160">
        <v>4.4927558081683685</v>
      </c>
      <c r="R158" s="160">
        <v>-1.1023099453173444</v>
      </c>
      <c r="S158" s="160">
        <v>3.8296009920490093</v>
      </c>
      <c r="T158" s="160">
        <v>5.2381621469720301</v>
      </c>
      <c r="U158" s="160">
        <v>-12.571764266068513</v>
      </c>
      <c r="V158" s="160">
        <v>12.754650132860945</v>
      </c>
      <c r="W158" s="160">
        <v>9.8558929490478704</v>
      </c>
      <c r="X158" s="160">
        <v>14.401252604455621</v>
      </c>
      <c r="Y158" s="160">
        <v>0.35994482282954721</v>
      </c>
      <c r="Z158" s="160">
        <v>-1.4174344436569868</v>
      </c>
      <c r="AA158" s="160">
        <v>-17.231989194606015</v>
      </c>
      <c r="AB158" s="160">
        <v>-2.0569578606585424</v>
      </c>
      <c r="AC158" s="160">
        <v>7.2020746274673115</v>
      </c>
      <c r="AD158" s="160">
        <v>0.33841795871300917</v>
      </c>
    </row>
    <row r="159" spans="1:30" ht="12" customHeight="1">
      <c r="A159" s="140" t="s">
        <v>287</v>
      </c>
      <c r="B159" s="160"/>
      <c r="C159" s="160">
        <v>19.859333789196043</v>
      </c>
      <c r="D159" s="160">
        <v>5.9820700896495538</v>
      </c>
      <c r="E159" s="160">
        <v>6.3980313749615618</v>
      </c>
      <c r="F159" s="160">
        <v>8.2899681989014198</v>
      </c>
      <c r="G159" s="160">
        <v>9.7910965761195996</v>
      </c>
      <c r="H159" s="160">
        <v>7.3860182370820695</v>
      </c>
      <c r="I159" s="160">
        <v>-5.9835833569204624</v>
      </c>
      <c r="J159" s="160">
        <v>-20.562379576107901</v>
      </c>
      <c r="K159" s="160">
        <v>-10.695065565072383</v>
      </c>
      <c r="L159" s="160">
        <v>7.5369207265320028</v>
      </c>
      <c r="M159" s="160">
        <v>26.085240726124709</v>
      </c>
      <c r="N159" s="160">
        <v>10.59780907668231</v>
      </c>
      <c r="O159" s="160">
        <v>17.664704550599964</v>
      </c>
      <c r="P159" s="160">
        <v>20.472365193130983</v>
      </c>
      <c r="Q159" s="160">
        <v>32.653224196446416</v>
      </c>
      <c r="R159" s="160">
        <v>15.588598260241397</v>
      </c>
      <c r="S159" s="160">
        <v>-0.36456434560699336</v>
      </c>
      <c r="T159" s="160">
        <v>-2.2790235743034799</v>
      </c>
      <c r="U159" s="160">
        <v>2.591602032629055</v>
      </c>
      <c r="V159" s="160">
        <v>5.8526030397038511</v>
      </c>
      <c r="W159" s="160">
        <v>-2.2165303910952616E-2</v>
      </c>
      <c r="X159" s="160">
        <v>1.5864022662889425</v>
      </c>
      <c r="Y159" s="160">
        <v>0.43648003103857036</v>
      </c>
      <c r="Z159" s="160">
        <v>0.16659021222145043</v>
      </c>
      <c r="AA159" s="160">
        <v>0.23139220979560093</v>
      </c>
      <c r="AB159" s="160">
        <v>-6.697287418237778</v>
      </c>
      <c r="AC159" s="160">
        <v>4.0104126395010127</v>
      </c>
      <c r="AD159" s="160">
        <v>4.1011027134184133</v>
      </c>
    </row>
    <row r="160" spans="1:30" ht="12" customHeight="1">
      <c r="A160" s="140" t="s">
        <v>286</v>
      </c>
      <c r="B160" s="160"/>
      <c r="C160" s="160">
        <v>11.530729465824237</v>
      </c>
      <c r="D160" s="160">
        <v>0.69954079224068266</v>
      </c>
      <c r="E160" s="160">
        <v>3.4137401977497319</v>
      </c>
      <c r="F160" s="160">
        <v>13.826499072738514</v>
      </c>
      <c r="G160" s="160">
        <v>23.352643012309926</v>
      </c>
      <c r="H160" s="160">
        <v>6.0140886410331689</v>
      </c>
      <c r="I160" s="160">
        <v>-17.301143442509485</v>
      </c>
      <c r="J160" s="160">
        <v>-12.60462002008704</v>
      </c>
      <c r="K160" s="160">
        <v>-2.2907488986784159</v>
      </c>
      <c r="L160" s="160">
        <v>8.9387227035715711</v>
      </c>
      <c r="M160" s="160">
        <v>2.0261273257278702</v>
      </c>
      <c r="N160" s="160">
        <v>-3.7954144620811263</v>
      </c>
      <c r="O160" s="160">
        <v>4.8544401261274572</v>
      </c>
      <c r="P160" s="160">
        <v>6.7801944191901526</v>
      </c>
      <c r="Q160" s="160">
        <v>-3.3205619412515972</v>
      </c>
      <c r="R160" s="160">
        <v>-3.851234630626962</v>
      </c>
      <c r="S160" s="160">
        <v>-5.6189670964559895</v>
      </c>
      <c r="T160" s="160">
        <v>7.3196222612071296</v>
      </c>
      <c r="U160" s="160">
        <v>-4.5353366722314945</v>
      </c>
      <c r="V160" s="160">
        <v>9.0753424657534367</v>
      </c>
      <c r="W160" s="160">
        <v>4.6594742643374758</v>
      </c>
      <c r="X160" s="160">
        <v>9.1944852237186439</v>
      </c>
      <c r="Y160" s="160">
        <v>11.383895952067817</v>
      </c>
      <c r="Z160" s="160">
        <v>-2.1411702965100972</v>
      </c>
      <c r="AA160" s="160">
        <v>-6.4407143240199503</v>
      </c>
      <c r="AB160" s="160">
        <v>2.9892238908632294</v>
      </c>
      <c r="AC160" s="160">
        <v>-0.91275914846249862</v>
      </c>
      <c r="AD160" s="160">
        <v>-1.6232763220715043</v>
      </c>
    </row>
    <row r="161" spans="1:30" ht="12" customHeight="1">
      <c r="A161" s="140" t="s">
        <v>288</v>
      </c>
      <c r="B161" s="160"/>
      <c r="C161" s="160">
        <v>1.0716177816307777</v>
      </c>
      <c r="D161" s="160">
        <v>-12.144099497271924</v>
      </c>
      <c r="E161" s="160">
        <v>22.077886857948698</v>
      </c>
      <c r="F161" s="160">
        <v>19.489059202488065</v>
      </c>
      <c r="G161" s="160">
        <v>14.012419126942817</v>
      </c>
      <c r="H161" s="160">
        <v>23.230330207908679</v>
      </c>
      <c r="I161" s="160">
        <v>-3.7514390440777561</v>
      </c>
      <c r="J161" s="160">
        <v>-19.411295644522653</v>
      </c>
      <c r="K161" s="160">
        <v>7.6428339901393798</v>
      </c>
      <c r="L161" s="160">
        <v>11.536206158771421</v>
      </c>
      <c r="M161" s="160">
        <v>3.5580311469819179</v>
      </c>
      <c r="N161" s="160">
        <v>3.0557080131723353</v>
      </c>
      <c r="O161" s="160">
        <v>16.123663573302082</v>
      </c>
      <c r="P161" s="160">
        <v>23.86919981196327</v>
      </c>
      <c r="Q161" s="160">
        <v>5.765724070902948</v>
      </c>
      <c r="R161" s="160">
        <v>5.402401456276678</v>
      </c>
      <c r="S161" s="160">
        <v>-6.0189144531995993</v>
      </c>
      <c r="T161" s="160">
        <v>3.9977736155776284</v>
      </c>
      <c r="U161" s="160">
        <v>-4.5398554110421117</v>
      </c>
      <c r="V161" s="160">
        <v>16.459165784157562</v>
      </c>
      <c r="W161" s="160">
        <v>14.055813669152712</v>
      </c>
      <c r="X161" s="160">
        <v>16.024601696391485</v>
      </c>
      <c r="Y161" s="160">
        <v>10.614634822377241</v>
      </c>
      <c r="Z161" s="160">
        <v>0.24640056797417742</v>
      </c>
      <c r="AA161" s="160">
        <v>10.906629172525115</v>
      </c>
      <c r="AB161" s="160">
        <v>27.609003915970959</v>
      </c>
      <c r="AC161" s="160">
        <v>8.0655250318279172</v>
      </c>
      <c r="AD161" s="160">
        <v>7.4958970901686683</v>
      </c>
    </row>
    <row r="162" spans="1:30" ht="12" customHeight="1">
      <c r="A162" s="144" t="s">
        <v>269</v>
      </c>
      <c r="B162" s="156"/>
      <c r="C162" s="156">
        <v>11.251252923488138</v>
      </c>
      <c r="D162" s="156">
        <v>9.4939560027029017</v>
      </c>
      <c r="E162" s="156">
        <v>14.043268076936258</v>
      </c>
      <c r="F162" s="156">
        <v>11.986291074166488</v>
      </c>
      <c r="G162" s="156">
        <v>9.2161073825503479</v>
      </c>
      <c r="H162" s="156">
        <v>7.3716294275250078</v>
      </c>
      <c r="I162" s="156">
        <v>9.7294079941394642</v>
      </c>
      <c r="J162" s="156">
        <v>7.1810064257698372</v>
      </c>
      <c r="K162" s="156">
        <v>5.4891579398139072</v>
      </c>
      <c r="L162" s="156">
        <v>1.9061150680887096</v>
      </c>
      <c r="M162" s="156">
        <v>-0.5993445235120447</v>
      </c>
      <c r="N162" s="156">
        <v>3.6468959487030048</v>
      </c>
      <c r="O162" s="156">
        <v>4.5168547224858457</v>
      </c>
      <c r="P162" s="156">
        <v>6.7363960449317233</v>
      </c>
      <c r="Q162" s="156">
        <v>4.5798279610549173</v>
      </c>
      <c r="R162" s="156">
        <v>6.5395218511320934</v>
      </c>
      <c r="S162" s="156">
        <v>4.5374847996380225</v>
      </c>
      <c r="T162" s="156">
        <v>3.5073243970729493</v>
      </c>
      <c r="U162" s="156">
        <v>7.0814385029533327</v>
      </c>
      <c r="V162" s="156">
        <v>3.3681949647925933</v>
      </c>
      <c r="W162" s="156">
        <v>1.0519107941867389</v>
      </c>
      <c r="X162" s="156">
        <v>-0.4042386643767486</v>
      </c>
      <c r="Y162" s="156">
        <v>5.7526951095053107</v>
      </c>
      <c r="Z162" s="156">
        <v>9.7614003172452612E-2</v>
      </c>
      <c r="AA162" s="156">
        <v>4.2653398198118282</v>
      </c>
      <c r="AB162" s="156">
        <v>1.5209165887254414</v>
      </c>
      <c r="AC162" s="156">
        <v>2.7732702394288111</v>
      </c>
      <c r="AD162" s="156">
        <v>5.1360932279357741</v>
      </c>
    </row>
    <row r="163" spans="1:30" ht="12" customHeight="1">
      <c r="A163" s="140" t="s">
        <v>288</v>
      </c>
      <c r="B163" s="160"/>
      <c r="C163" s="160">
        <v>11.251252923488138</v>
      </c>
      <c r="D163" s="160">
        <v>9.4939560027029017</v>
      </c>
      <c r="E163" s="160">
        <v>14.043268076936258</v>
      </c>
      <c r="F163" s="160">
        <v>11.986291074166488</v>
      </c>
      <c r="G163" s="160">
        <v>9.2161073825503479</v>
      </c>
      <c r="H163" s="160">
        <v>7.3716294275250078</v>
      </c>
      <c r="I163" s="160">
        <v>9.7294079941394642</v>
      </c>
      <c r="J163" s="160">
        <v>7.1810064257698372</v>
      </c>
      <c r="K163" s="160">
        <v>5.4891579398139072</v>
      </c>
      <c r="L163" s="160">
        <v>1.9061150680887096</v>
      </c>
      <c r="M163" s="160">
        <v>-0.5993445235120447</v>
      </c>
      <c r="N163" s="160">
        <v>3.6468959487030048</v>
      </c>
      <c r="O163" s="160">
        <v>4.5168547224858457</v>
      </c>
      <c r="P163" s="160">
        <v>6.7363960449317233</v>
      </c>
      <c r="Q163" s="160">
        <v>4.5798279610549173</v>
      </c>
      <c r="R163" s="160">
        <v>6.5395218511320934</v>
      </c>
      <c r="S163" s="160">
        <v>4.5374847996380225</v>
      </c>
      <c r="T163" s="160">
        <v>3.5073243970729493</v>
      </c>
      <c r="U163" s="160">
        <v>7.0814385029533327</v>
      </c>
      <c r="V163" s="160">
        <v>3.3681949647925933</v>
      </c>
      <c r="W163" s="160">
        <v>1.0519107941867389</v>
      </c>
      <c r="X163" s="160">
        <v>-0.40540224782110101</v>
      </c>
      <c r="Y163" s="160">
        <v>5.7538681713139397</v>
      </c>
      <c r="Z163" s="160">
        <v>9.6503682669265345E-2</v>
      </c>
      <c r="AA163" s="160">
        <v>4.2664479881204329</v>
      </c>
      <c r="AB163" s="160">
        <v>1.520900424066582</v>
      </c>
      <c r="AC163" s="160">
        <v>2.7732412060301499</v>
      </c>
      <c r="AD163" s="160">
        <v>5.135022257535482</v>
      </c>
    </row>
    <row r="164" spans="1:30" ht="12" customHeight="1">
      <c r="A164" s="132" t="s">
        <v>270</v>
      </c>
      <c r="B164" s="156"/>
      <c r="C164" s="156">
        <v>4.6969890424323353</v>
      </c>
      <c r="D164" s="156">
        <v>3.6448007804927016</v>
      </c>
      <c r="E164" s="156">
        <v>4.5282301616513791</v>
      </c>
      <c r="F164" s="156">
        <v>0.93083532729325213</v>
      </c>
      <c r="G164" s="156">
        <v>3.5079842602548439</v>
      </c>
      <c r="H164" s="156">
        <v>0.62908372587753547</v>
      </c>
      <c r="I164" s="156">
        <v>-2.2244064222802962</v>
      </c>
      <c r="J164" s="156">
        <v>-9.1326201106337663</v>
      </c>
      <c r="K164" s="156">
        <v>7.9337218716587472</v>
      </c>
      <c r="L164" s="156">
        <v>7.9437700412276655</v>
      </c>
      <c r="M164" s="156">
        <v>4.8582856354734076</v>
      </c>
      <c r="N164" s="156">
        <v>8.5545968943423958</v>
      </c>
      <c r="O164" s="156">
        <v>-0.6242383430071925</v>
      </c>
      <c r="P164" s="156">
        <v>8.2779189840650531</v>
      </c>
      <c r="Q164" s="156">
        <v>0.98031997366756229</v>
      </c>
      <c r="R164" s="156">
        <v>7.8399794130576907</v>
      </c>
      <c r="S164" s="156">
        <v>4.7298130346766811</v>
      </c>
      <c r="T164" s="156">
        <v>5.64425937845931</v>
      </c>
      <c r="U164" s="156">
        <v>-0.62294993574593605</v>
      </c>
      <c r="V164" s="156">
        <v>9.1579417600046327</v>
      </c>
      <c r="W164" s="156">
        <v>8.6512413947361892</v>
      </c>
      <c r="X164" s="156">
        <v>8.5912743797367881</v>
      </c>
      <c r="Y164" s="156">
        <v>11.602858551148771</v>
      </c>
      <c r="Z164" s="156">
        <v>2.4624591372710825</v>
      </c>
      <c r="AA164" s="156">
        <v>12.40224780917201</v>
      </c>
      <c r="AB164" s="156">
        <v>5.3437357969443866</v>
      </c>
      <c r="AC164" s="156">
        <v>10.579159869198222</v>
      </c>
      <c r="AD164" s="156">
        <v>4.12600871121316</v>
      </c>
    </row>
    <row r="165" spans="1:30" ht="12" customHeight="1">
      <c r="A165" s="140" t="s">
        <v>288</v>
      </c>
      <c r="B165" s="160"/>
      <c r="C165" s="160">
        <v>4.6969890424323353</v>
      </c>
      <c r="D165" s="160">
        <v>3.6448007804927016</v>
      </c>
      <c r="E165" s="160">
        <v>4.5282301616513791</v>
      </c>
      <c r="F165" s="160">
        <v>0.93083532729325213</v>
      </c>
      <c r="G165" s="160">
        <v>3.5079842602548439</v>
      </c>
      <c r="H165" s="160">
        <v>0.62908372587753547</v>
      </c>
      <c r="I165" s="160">
        <v>-2.2244064222802962</v>
      </c>
      <c r="J165" s="160">
        <v>-9.1326201106337663</v>
      </c>
      <c r="K165" s="160">
        <v>7.9337218716587472</v>
      </c>
      <c r="L165" s="160">
        <v>7.9437700412276655</v>
      </c>
      <c r="M165" s="160">
        <v>4.8582856354734076</v>
      </c>
      <c r="N165" s="160">
        <v>8.5545968943423958</v>
      </c>
      <c r="O165" s="160">
        <v>-0.6242383430071925</v>
      </c>
      <c r="P165" s="160">
        <v>8.2779189840650531</v>
      </c>
      <c r="Q165" s="160">
        <v>0.98031997366756229</v>
      </c>
      <c r="R165" s="160">
        <v>7.8399794130576907</v>
      </c>
      <c r="S165" s="160">
        <v>4.7298130346766811</v>
      </c>
      <c r="T165" s="160">
        <v>5.64425937845931</v>
      </c>
      <c r="U165" s="160">
        <v>-0.62294993574593605</v>
      </c>
      <c r="V165" s="160">
        <v>9.1579417600046327</v>
      </c>
      <c r="W165" s="160">
        <v>8.6512413947361892</v>
      </c>
      <c r="X165" s="160">
        <v>8.5912743797367881</v>
      </c>
      <c r="Y165" s="160">
        <v>11.602858551148771</v>
      </c>
      <c r="Z165" s="160">
        <v>2.4624591372710825</v>
      </c>
      <c r="AA165" s="160">
        <v>12.402125004912179</v>
      </c>
      <c r="AB165" s="160">
        <v>5.3437416352104918</v>
      </c>
      <c r="AC165" s="160">
        <v>10.579170841085812</v>
      </c>
      <c r="AD165" s="160">
        <v>4.1260125809994435</v>
      </c>
    </row>
    <row r="166" spans="1:30" ht="12" customHeight="1">
      <c r="A166" s="144" t="s">
        <v>271</v>
      </c>
      <c r="B166" s="156"/>
      <c r="C166" s="156">
        <v>8.8618532945630193</v>
      </c>
      <c r="D166" s="156">
        <v>12.241555267169815</v>
      </c>
      <c r="E166" s="156">
        <v>9.6009429196834475</v>
      </c>
      <c r="F166" s="156">
        <v>11.873450910506151</v>
      </c>
      <c r="G166" s="156">
        <v>7.8375186531296066</v>
      </c>
      <c r="H166" s="156">
        <v>6.1704813003712786</v>
      </c>
      <c r="I166" s="156">
        <v>-0.15299282213118204</v>
      </c>
      <c r="J166" s="156">
        <v>-23.756363335442217</v>
      </c>
      <c r="K166" s="156">
        <v>-12.853711652790139</v>
      </c>
      <c r="L166" s="156">
        <v>6.8392379330017405</v>
      </c>
      <c r="M166" s="156">
        <v>8.7370499200902572</v>
      </c>
      <c r="N166" s="156">
        <v>8.2238491625714687</v>
      </c>
      <c r="O166" s="156">
        <v>10.429189075187168</v>
      </c>
      <c r="P166" s="156">
        <v>10.294696390953078</v>
      </c>
      <c r="Q166" s="156">
        <v>1.9338741499454386</v>
      </c>
      <c r="R166" s="156">
        <v>0.21723295660744668</v>
      </c>
      <c r="S166" s="156">
        <v>3.2244643228625023</v>
      </c>
      <c r="T166" s="156">
        <v>2.6783803822632279</v>
      </c>
      <c r="U166" s="156">
        <v>2.5913101212298812</v>
      </c>
      <c r="V166" s="156">
        <v>2.5291640390097854</v>
      </c>
      <c r="W166" s="156">
        <v>7.1761781570138794</v>
      </c>
      <c r="X166" s="156">
        <v>10.477365494442665</v>
      </c>
      <c r="Y166" s="156">
        <v>11.020728191040234</v>
      </c>
      <c r="Z166" s="156">
        <v>6.9859506406066316</v>
      </c>
      <c r="AA166" s="156">
        <v>9.6492190763233054</v>
      </c>
      <c r="AB166" s="156">
        <v>3.4681649170977806</v>
      </c>
      <c r="AC166" s="156">
        <v>5.5542802031131089</v>
      </c>
      <c r="AD166" s="156">
        <v>5.6902784749873092</v>
      </c>
    </row>
    <row r="167" spans="1:30" ht="12" customHeight="1">
      <c r="A167" s="140" t="s">
        <v>289</v>
      </c>
      <c r="B167" s="160"/>
      <c r="C167" s="160">
        <v>12.647696822763805</v>
      </c>
      <c r="D167" s="160">
        <v>7.5983779252848791</v>
      </c>
      <c r="E167" s="160">
        <v>-8.0008421939155028E-2</v>
      </c>
      <c r="F167" s="160">
        <v>12.196304022588862</v>
      </c>
      <c r="G167" s="160">
        <v>10.677058878767951</v>
      </c>
      <c r="H167" s="160">
        <v>-3.0748345494654643</v>
      </c>
      <c r="I167" s="160">
        <v>-4.2298399803914748</v>
      </c>
      <c r="J167" s="160">
        <v>-40.537823114328539</v>
      </c>
      <c r="K167" s="160">
        <v>21.88643280966582</v>
      </c>
      <c r="L167" s="160">
        <v>6.1595116783534252</v>
      </c>
      <c r="M167" s="160">
        <v>-0.84109484888804786</v>
      </c>
      <c r="N167" s="160">
        <v>5.4775482819763255</v>
      </c>
      <c r="O167" s="160">
        <v>8.2553384825079519</v>
      </c>
      <c r="P167" s="160">
        <v>13.877114198178546</v>
      </c>
      <c r="Q167" s="160">
        <v>-6.263475040079598</v>
      </c>
      <c r="R167" s="160">
        <v>-10.857513564519934</v>
      </c>
      <c r="S167" s="160">
        <v>7.1518359245782364</v>
      </c>
      <c r="T167" s="160">
        <v>2.6981970857001869</v>
      </c>
      <c r="U167" s="160">
        <v>-2.9178941461752714</v>
      </c>
      <c r="V167" s="160">
        <v>6.9401151869207069</v>
      </c>
      <c r="W167" s="160">
        <v>16.554386642216002</v>
      </c>
      <c r="X167" s="160">
        <v>6.354647985293397</v>
      </c>
      <c r="Y167" s="160">
        <v>12.150798841446317</v>
      </c>
      <c r="Z167" s="160">
        <v>4.3098540703405916</v>
      </c>
      <c r="AA167" s="160">
        <v>21.983361064891852</v>
      </c>
      <c r="AB167" s="160">
        <v>1.8889131383675135</v>
      </c>
      <c r="AC167" s="160">
        <v>10.804211157639941</v>
      </c>
      <c r="AD167" s="160">
        <v>10.222406943813496</v>
      </c>
    </row>
    <row r="168" spans="1:30" ht="12" customHeight="1">
      <c r="A168" s="140" t="s">
        <v>287</v>
      </c>
      <c r="B168" s="160"/>
      <c r="C168" s="160">
        <v>8.6956521739130324</v>
      </c>
      <c r="D168" s="160">
        <v>7.313131313131322</v>
      </c>
      <c r="E168" s="160">
        <v>5.1957831325301242</v>
      </c>
      <c r="F168" s="160">
        <v>-1.6105941302791678</v>
      </c>
      <c r="G168" s="160">
        <v>24.590760276464167</v>
      </c>
      <c r="H168" s="160">
        <v>4</v>
      </c>
      <c r="I168" s="160">
        <v>20.634475014037051</v>
      </c>
      <c r="J168" s="160">
        <v>1.4661391668606001</v>
      </c>
      <c r="K168" s="160">
        <v>16.467889908256865</v>
      </c>
      <c r="L168" s="160">
        <v>29.558881449389531</v>
      </c>
      <c r="M168" s="160">
        <v>22.906216750266012</v>
      </c>
      <c r="N168" s="160">
        <v>-22.013356418501118</v>
      </c>
      <c r="O168" s="160">
        <v>10.830954646368539</v>
      </c>
      <c r="P168" s="160">
        <v>23.451137501788537</v>
      </c>
      <c r="Q168" s="160">
        <v>14.731108020398693</v>
      </c>
      <c r="R168" s="160">
        <v>11.496110718254357</v>
      </c>
      <c r="S168" s="160">
        <v>14.442330343390424</v>
      </c>
      <c r="T168" s="160">
        <v>15.818225001979243</v>
      </c>
      <c r="U168" s="160">
        <v>12.734978467427709</v>
      </c>
      <c r="V168" s="160">
        <v>7.9735629396070919</v>
      </c>
      <c r="W168" s="160">
        <v>29.623181894760506</v>
      </c>
      <c r="X168" s="160">
        <v>8.0105710077116328</v>
      </c>
      <c r="Y168" s="160">
        <v>5.6716537643897169</v>
      </c>
      <c r="Z168" s="160">
        <v>38.994116530650956</v>
      </c>
      <c r="AA168" s="160">
        <v>26.361352340379042</v>
      </c>
      <c r="AB168" s="160">
        <v>6.0923688703507679</v>
      </c>
      <c r="AC168" s="160">
        <v>3.0556121409655645</v>
      </c>
      <c r="AD168" s="160">
        <v>11.950978454239959</v>
      </c>
    </row>
    <row r="169" spans="1:30" ht="12" customHeight="1">
      <c r="A169" s="140" t="s">
        <v>286</v>
      </c>
      <c r="B169" s="160"/>
      <c r="C169" s="160">
        <v>9.4518376525233094</v>
      </c>
      <c r="D169" s="160">
        <v>9.8548381664477489</v>
      </c>
      <c r="E169" s="160">
        <v>9.8169666125026822</v>
      </c>
      <c r="F169" s="160">
        <v>7.0409559172506277</v>
      </c>
      <c r="G169" s="160">
        <v>6.0222738061083305</v>
      </c>
      <c r="H169" s="160">
        <v>7.4440344403444101</v>
      </c>
      <c r="I169" s="160">
        <v>2.8894587416430113</v>
      </c>
      <c r="J169" s="160">
        <v>-5.3139881614669093</v>
      </c>
      <c r="K169" s="160">
        <v>5.0223266745005759</v>
      </c>
      <c r="L169" s="160">
        <v>1.0047664868977506</v>
      </c>
      <c r="M169" s="160">
        <v>1.0147110953562475</v>
      </c>
      <c r="N169" s="160">
        <v>8.6261350177655061</v>
      </c>
      <c r="O169" s="160">
        <v>5.6736729460698143</v>
      </c>
      <c r="P169" s="160">
        <v>6.335861818598687</v>
      </c>
      <c r="Q169" s="160">
        <v>8.0894111728029117</v>
      </c>
      <c r="R169" s="160">
        <v>8.609425650403125</v>
      </c>
      <c r="S169" s="160">
        <v>4.1586310343771942</v>
      </c>
      <c r="T169" s="160">
        <v>5.318070270826297</v>
      </c>
      <c r="U169" s="160">
        <v>0.5664852797544313</v>
      </c>
      <c r="V169" s="160">
        <v>2.4529663133359065</v>
      </c>
      <c r="W169" s="160">
        <v>8.0778397703266336</v>
      </c>
      <c r="X169" s="160">
        <v>6.5042789660314071</v>
      </c>
      <c r="Y169" s="160">
        <v>6.7894117647058891</v>
      </c>
      <c r="Z169" s="160">
        <v>8.4057683621420836</v>
      </c>
      <c r="AA169" s="160">
        <v>9.6777471773660864</v>
      </c>
      <c r="AB169" s="160">
        <v>2.6713242652236744</v>
      </c>
      <c r="AC169" s="160">
        <v>7.2062234335375877</v>
      </c>
      <c r="AD169" s="160">
        <v>2.1819651154959985</v>
      </c>
    </row>
    <row r="170" spans="1:30" ht="12" customHeight="1">
      <c r="A170" s="140" t="s">
        <v>288</v>
      </c>
      <c r="B170" s="160"/>
      <c r="C170" s="160">
        <v>7.5844152436184089</v>
      </c>
      <c r="D170" s="160">
        <v>14.225084150446364</v>
      </c>
      <c r="E170" s="160">
        <v>12.3750800768738</v>
      </c>
      <c r="F170" s="160">
        <v>12.908252217329135</v>
      </c>
      <c r="G170" s="160">
        <v>7.2545051394142348</v>
      </c>
      <c r="H170" s="160">
        <v>8.2953141243159507</v>
      </c>
      <c r="I170" s="160">
        <v>-8.2228203186971882E-2</v>
      </c>
      <c r="J170" s="160">
        <v>-24.009730490077359</v>
      </c>
      <c r="K170" s="160">
        <v>-23.766858931237991</v>
      </c>
      <c r="L170" s="160">
        <v>7.8421678452969417</v>
      </c>
      <c r="M170" s="160">
        <v>12.416362486290126</v>
      </c>
      <c r="N170" s="160">
        <v>9.9986062142197056</v>
      </c>
      <c r="O170" s="160">
        <v>11.971692180621901</v>
      </c>
      <c r="P170" s="160">
        <v>10.037469194789523</v>
      </c>
      <c r="Q170" s="160">
        <v>2.0286046201603511</v>
      </c>
      <c r="R170" s="160">
        <v>0.27849225933378818</v>
      </c>
      <c r="S170" s="160">
        <v>1.8517070773629314</v>
      </c>
      <c r="T170" s="160">
        <v>1.5852129638767281</v>
      </c>
      <c r="U170" s="160">
        <v>3.7542097233815923</v>
      </c>
      <c r="V170" s="160">
        <v>1.3316595113086862</v>
      </c>
      <c r="W170" s="160">
        <v>3.6567169286999928</v>
      </c>
      <c r="X170" s="160">
        <v>12.651252777438458</v>
      </c>
      <c r="Y170" s="160">
        <v>11.964033457793818</v>
      </c>
      <c r="Z170" s="160">
        <v>5.4108599369679666</v>
      </c>
      <c r="AA170" s="160">
        <v>5.4745604036761932</v>
      </c>
      <c r="AB170" s="160">
        <v>3.7787378309338493</v>
      </c>
      <c r="AC170" s="160">
        <v>4.0599371589968172</v>
      </c>
      <c r="AD170" s="160">
        <v>4.5566623282340402</v>
      </c>
    </row>
    <row r="171" spans="1:30" ht="12" customHeight="1">
      <c r="A171" s="130" t="s">
        <v>276</v>
      </c>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spans="1:30" ht="12" customHeight="1">
      <c r="A172" s="130" t="s">
        <v>290</v>
      </c>
      <c r="B172" s="161"/>
      <c r="C172" s="161">
        <v>-2.6300023963575399</v>
      </c>
      <c r="D172" s="161">
        <v>1.402817941303141</v>
      </c>
      <c r="E172" s="161">
        <v>1.6847683190744931</v>
      </c>
      <c r="F172" s="161">
        <v>0.25857267881295343</v>
      </c>
      <c r="G172" s="161">
        <v>-0.1249851208189483</v>
      </c>
      <c r="H172" s="161">
        <v>-0.42905667123532965</v>
      </c>
      <c r="I172" s="161">
        <v>-0.45085482873501803</v>
      </c>
      <c r="J172" s="161">
        <v>-2.9518446524117792</v>
      </c>
      <c r="K172" s="161">
        <v>4.6543322045097852</v>
      </c>
      <c r="L172" s="161">
        <v>6.1185430724912209</v>
      </c>
      <c r="M172" s="161">
        <v>6.6935648810962505</v>
      </c>
      <c r="N172" s="161">
        <v>-0.11327396615722307</v>
      </c>
      <c r="O172" s="161">
        <v>1.418402596043137</v>
      </c>
      <c r="P172" s="161">
        <v>2.5717775369424203</v>
      </c>
      <c r="Q172" s="161">
        <v>4.4158588535202767</v>
      </c>
      <c r="R172" s="161">
        <v>6.4777783131755911</v>
      </c>
      <c r="S172" s="161">
        <v>1.4315452844988954</v>
      </c>
      <c r="T172" s="161">
        <v>7.7229666423759227</v>
      </c>
      <c r="U172" s="161">
        <v>8.3759008200568843</v>
      </c>
      <c r="V172" s="161">
        <v>1.2139972739200857</v>
      </c>
      <c r="W172" s="161">
        <v>7.7957056913434286</v>
      </c>
      <c r="X172" s="161">
        <v>5.5179338688585915</v>
      </c>
      <c r="Y172" s="161">
        <v>5.8169385000110623</v>
      </c>
      <c r="Z172" s="161">
        <v>7.1953655195490853</v>
      </c>
      <c r="AA172" s="161">
        <v>-0.52579210238801011</v>
      </c>
      <c r="AB172" s="161">
        <v>1.5710040893177677</v>
      </c>
      <c r="AC172" s="161">
        <v>1.7726285300506959</v>
      </c>
      <c r="AD172" s="161">
        <v>1.1014030793750038</v>
      </c>
    </row>
    <row r="173" spans="1:30" ht="12" customHeight="1">
      <c r="A173" s="140" t="s">
        <v>287</v>
      </c>
      <c r="B173" s="160"/>
      <c r="C173" s="160">
        <v>3.3492822966507276</v>
      </c>
      <c r="D173" s="160">
        <v>3.7037037037036953</v>
      </c>
      <c r="E173" s="160">
        <v>3.5714285714285836</v>
      </c>
      <c r="F173" s="160">
        <v>3.0172413793103487</v>
      </c>
      <c r="G173" s="160">
        <v>0</v>
      </c>
      <c r="H173" s="160">
        <v>2.092050209205027</v>
      </c>
      <c r="I173" s="160">
        <v>-4.9180327868852487</v>
      </c>
      <c r="J173" s="160">
        <v>-10.775862068965509</v>
      </c>
      <c r="K173" s="160">
        <v>4.8309178743961354</v>
      </c>
      <c r="L173" s="160">
        <v>-2.7649769585253381</v>
      </c>
      <c r="M173" s="160">
        <v>3.3175355450237021</v>
      </c>
      <c r="N173" s="160">
        <v>4.1284403669724838</v>
      </c>
      <c r="O173" s="160">
        <v>4.4052863436123175</v>
      </c>
      <c r="P173" s="160">
        <v>2.9535864978902993</v>
      </c>
      <c r="Q173" s="160">
        <v>5.7377049180327759</v>
      </c>
      <c r="R173" s="160">
        <v>2.7131782945736518</v>
      </c>
      <c r="S173" s="160">
        <v>6.7924528301886795</v>
      </c>
      <c r="T173" s="160">
        <v>14.487632508833912</v>
      </c>
      <c r="U173" s="160">
        <v>11.111111111111114</v>
      </c>
      <c r="V173" s="160">
        <v>42.5</v>
      </c>
      <c r="W173" s="160">
        <v>16.569200779727097</v>
      </c>
      <c r="X173" s="160">
        <v>33.444816053511715</v>
      </c>
      <c r="Y173" s="160">
        <v>19.924812030075188</v>
      </c>
      <c r="Z173" s="160">
        <v>12.748171368861023</v>
      </c>
      <c r="AA173" s="160">
        <v>1.4828544949026821</v>
      </c>
      <c r="AB173" s="160">
        <v>-1.735159817351601</v>
      </c>
      <c r="AC173" s="160">
        <v>-6.7843866171003668</v>
      </c>
      <c r="AD173" s="160">
        <v>-4.4865403788634097</v>
      </c>
    </row>
    <row r="174" spans="1:30" s="142" customFormat="1" ht="12" customHeight="1">
      <c r="A174" s="140" t="s">
        <v>286</v>
      </c>
      <c r="B174" s="160"/>
      <c r="C174" s="160">
        <v>3.1520081342145403</v>
      </c>
      <c r="D174" s="160">
        <v>9.265648102513552</v>
      </c>
      <c r="E174" s="160">
        <v>7.48759585024807</v>
      </c>
      <c r="F174" s="160">
        <v>8.1409987410826687</v>
      </c>
      <c r="G174" s="160">
        <v>10.128055878928976</v>
      </c>
      <c r="H174" s="160">
        <v>5.1092318534178958</v>
      </c>
      <c r="I174" s="160">
        <v>12.939993295340258</v>
      </c>
      <c r="J174" s="160">
        <v>3.1760166221430666</v>
      </c>
      <c r="K174" s="160">
        <v>5.2071346375143861</v>
      </c>
      <c r="L174" s="160">
        <v>6.8362045392398159</v>
      </c>
      <c r="M174" s="160">
        <v>5.7844893780394102</v>
      </c>
      <c r="N174" s="160">
        <v>19.961287200580699</v>
      </c>
      <c r="O174" s="160">
        <v>24.647035094796294</v>
      </c>
      <c r="P174" s="160">
        <v>29.482200647249215</v>
      </c>
      <c r="Q174" s="160">
        <v>36.20344913771558</v>
      </c>
      <c r="R174" s="160">
        <v>40.866134507753003</v>
      </c>
      <c r="S174" s="160">
        <v>-5.8164528105256323</v>
      </c>
      <c r="T174" s="160">
        <v>2.1161825726140933</v>
      </c>
      <c r="U174" s="160">
        <v>8.0184206961939566</v>
      </c>
      <c r="V174" s="160">
        <v>7.0783699059561229</v>
      </c>
      <c r="W174" s="160">
        <v>4.4147783828093026</v>
      </c>
      <c r="X174" s="160">
        <v>-1.4299332697807472</v>
      </c>
      <c r="Y174" s="160">
        <v>3.5954033450904603</v>
      </c>
      <c r="Z174" s="160">
        <v>4.766611751784751</v>
      </c>
      <c r="AA174" s="160">
        <v>3.9364713282314767</v>
      </c>
      <c r="AB174" s="160">
        <v>0.11599172928538337</v>
      </c>
      <c r="AC174" s="160">
        <v>2.1962522667741382</v>
      </c>
      <c r="AD174" s="160">
        <v>0.25138012618297978</v>
      </c>
    </row>
    <row r="175" spans="1:30" s="142" customFormat="1" ht="12" customHeight="1">
      <c r="A175" s="140" t="s">
        <v>288</v>
      </c>
      <c r="B175" s="160"/>
      <c r="C175" s="160">
        <v>-3.0481768685035462</v>
      </c>
      <c r="D175" s="160">
        <v>0.86364603275899299</v>
      </c>
      <c r="E175" s="160">
        <v>1.269613632529115</v>
      </c>
      <c r="F175" s="160">
        <v>-0.31654796118122874</v>
      </c>
      <c r="G175" s="160">
        <v>-0.88789537458738721</v>
      </c>
      <c r="H175" s="160">
        <v>-0.86633924242744342</v>
      </c>
      <c r="I175" s="160">
        <v>-1.4628960238145794</v>
      </c>
      <c r="J175" s="160">
        <v>-3.426697164559144</v>
      </c>
      <c r="K175" s="160">
        <v>4.6074093935737608</v>
      </c>
      <c r="L175" s="160">
        <v>6.0940704032809379</v>
      </c>
      <c r="M175" s="160">
        <v>6.7829028166461995</v>
      </c>
      <c r="N175" s="160">
        <v>-1.7063237678645464</v>
      </c>
      <c r="O175" s="160">
        <v>-0.80371357873131899</v>
      </c>
      <c r="P175" s="160">
        <v>-0.65939590826468475</v>
      </c>
      <c r="Q175" s="160">
        <v>-0.51194207073754683</v>
      </c>
      <c r="R175" s="160">
        <v>-0.55175112502445245</v>
      </c>
      <c r="S175" s="160">
        <v>3.4252774061540805</v>
      </c>
      <c r="T175" s="160">
        <v>9.1099317088017671</v>
      </c>
      <c r="U175" s="160">
        <v>8.4434603717005388</v>
      </c>
      <c r="V175" s="160">
        <v>-0.40192279866883496</v>
      </c>
      <c r="W175" s="160">
        <v>8.5825894658681818</v>
      </c>
      <c r="X175" s="160">
        <v>7.0018433727775431</v>
      </c>
      <c r="Y175" s="160">
        <v>6.1880018894662214</v>
      </c>
      <c r="Z175" s="160">
        <v>7.6590956667364338</v>
      </c>
      <c r="AA175" s="160">
        <v>-1.4631893639258209</v>
      </c>
      <c r="AB175" s="160">
        <v>1.9190449174909361</v>
      </c>
      <c r="AC175" s="160">
        <v>1.7594811103850674</v>
      </c>
      <c r="AD175" s="160">
        <v>1.3342529610426652</v>
      </c>
    </row>
    <row r="176" spans="1:30" ht="12" customHeight="1">
      <c r="A176" s="148" t="s">
        <v>279</v>
      </c>
      <c r="B176" s="162"/>
      <c r="C176" s="162">
        <v>4.689789130634253</v>
      </c>
      <c r="D176" s="162">
        <v>9.3704114040918682</v>
      </c>
      <c r="E176" s="162">
        <v>8.4340582284214207</v>
      </c>
      <c r="F176" s="162">
        <v>6.6467177251065266</v>
      </c>
      <c r="G176" s="162">
        <v>9.815823375446314</v>
      </c>
      <c r="H176" s="162">
        <v>5.8461165394461574</v>
      </c>
      <c r="I176" s="162">
        <v>-0.83233018287147331</v>
      </c>
      <c r="J176" s="162">
        <v>-8.2673814419618878</v>
      </c>
      <c r="K176" s="162">
        <v>3.8697068595800772</v>
      </c>
      <c r="L176" s="162">
        <v>7.0049002718119482</v>
      </c>
      <c r="M176" s="162">
        <v>6.0808015156288491</v>
      </c>
      <c r="N176" s="162">
        <v>6.421315572438175</v>
      </c>
      <c r="O176" s="162">
        <v>6.7433089378194637</v>
      </c>
      <c r="P176" s="162">
        <v>7.3473954481852388</v>
      </c>
      <c r="Q176" s="162">
        <v>4.1932995710053831</v>
      </c>
      <c r="R176" s="162">
        <v>4.2046948772209305</v>
      </c>
      <c r="S176" s="162">
        <v>2.1454957655681994</v>
      </c>
      <c r="T176" s="162">
        <v>2.9878565507431887</v>
      </c>
      <c r="U176" s="162">
        <v>-1.5066614709988073</v>
      </c>
      <c r="V176" s="162">
        <v>6.3079126969330446</v>
      </c>
      <c r="W176" s="162">
        <v>4.3397375048420486</v>
      </c>
      <c r="X176" s="162">
        <v>7.3631106886208357</v>
      </c>
      <c r="Y176" s="162">
        <v>3.2900071452082784</v>
      </c>
      <c r="Z176" s="162">
        <v>9.3511836751616784E-2</v>
      </c>
      <c r="AA176" s="162">
        <v>4.9463571943223457</v>
      </c>
      <c r="AB176" s="162">
        <v>3.8319622816620722</v>
      </c>
      <c r="AC176" s="162">
        <v>5.2217058693479999</v>
      </c>
      <c r="AD176" s="162">
        <v>3.8329980885078498</v>
      </c>
    </row>
    <row r="177" spans="1:30" ht="12" customHeight="1">
      <c r="A177" s="150" t="s">
        <v>280</v>
      </c>
      <c r="B177" s="163"/>
      <c r="C177" s="163">
        <v>3.8151251756623168</v>
      </c>
      <c r="D177" s="163">
        <v>16.728500284100406</v>
      </c>
      <c r="E177" s="163">
        <v>18.397090825793157</v>
      </c>
      <c r="F177" s="163">
        <v>29.382814578345318</v>
      </c>
      <c r="G177" s="163">
        <v>-0.41496490555810794</v>
      </c>
      <c r="H177" s="163">
        <v>-0.42889454074497735</v>
      </c>
      <c r="I177" s="163">
        <v>-9.2265495400392012</v>
      </c>
      <c r="J177" s="163">
        <v>-21.506224885003164</v>
      </c>
      <c r="K177" s="163">
        <v>17.74323698657318</v>
      </c>
      <c r="L177" s="163">
        <v>9.1014290850260693</v>
      </c>
      <c r="M177" s="163">
        <v>6.70483683283733</v>
      </c>
      <c r="N177" s="163">
        <v>9.7085504728816829</v>
      </c>
      <c r="O177" s="163">
        <v>-10.253342716396901</v>
      </c>
      <c r="P177" s="163">
        <v>37.175566533364702</v>
      </c>
      <c r="Q177" s="163">
        <v>-12.517863267405971</v>
      </c>
      <c r="R177" s="163">
        <v>5.1473050566432192</v>
      </c>
      <c r="S177" s="163">
        <v>0.361983920456737</v>
      </c>
      <c r="T177" s="163">
        <v>-10.063389602247668</v>
      </c>
      <c r="U177" s="163">
        <v>-8.963932563963553</v>
      </c>
      <c r="V177" s="163">
        <v>18.434909200911306</v>
      </c>
      <c r="W177" s="163">
        <v>0.40468056575460309</v>
      </c>
      <c r="X177" s="163">
        <v>15.369144056411031</v>
      </c>
      <c r="Y177" s="163">
        <v>-0.88889501391913939</v>
      </c>
      <c r="Z177" s="163">
        <v>11.854637985455454</v>
      </c>
      <c r="AA177" s="163">
        <v>12.625788606768822</v>
      </c>
      <c r="AB177" s="163">
        <v>20.60232452896831</v>
      </c>
      <c r="AC177" s="163">
        <v>10.115362263132127</v>
      </c>
      <c r="AD177" s="163">
        <v>8.6804026031234116</v>
      </c>
    </row>
    <row r="178" spans="1:30" ht="12" customHeight="1">
      <c r="A178" s="152" t="s">
        <v>281</v>
      </c>
      <c r="B178" s="163"/>
      <c r="C178" s="163">
        <v>-2.7724544326346034</v>
      </c>
      <c r="D178" s="163">
        <v>5.4486094106818825</v>
      </c>
      <c r="E178" s="163">
        <v>17.831557451293605</v>
      </c>
      <c r="F178" s="163">
        <v>0.41580186866252689</v>
      </c>
      <c r="G178" s="163">
        <v>26.002143473540613</v>
      </c>
      <c r="H178" s="163">
        <v>12.86736074673442</v>
      </c>
      <c r="I178" s="163">
        <v>2.6630519887253428</v>
      </c>
      <c r="J178" s="163">
        <v>10.222408648483764</v>
      </c>
      <c r="K178" s="163">
        <v>5.3377443348901608</v>
      </c>
      <c r="L178" s="163">
        <v>7.3153709413218451</v>
      </c>
      <c r="M178" s="163">
        <v>8.1782082769068296</v>
      </c>
      <c r="N178" s="163">
        <v>9.7482141594172163</v>
      </c>
      <c r="O178" s="163">
        <v>-5.7216783847705415</v>
      </c>
      <c r="P178" s="163">
        <v>16.431239725348519</v>
      </c>
      <c r="Q178" s="163">
        <v>-2.6460012035283853</v>
      </c>
      <c r="R178" s="163">
        <v>21.925457785443129</v>
      </c>
      <c r="S178" s="163">
        <v>11.568204131395504</v>
      </c>
      <c r="T178" s="163">
        <v>0.64990191623535054</v>
      </c>
      <c r="U178" s="163">
        <v>-9.7829222797014523</v>
      </c>
      <c r="V178" s="163">
        <v>18.040058097667554</v>
      </c>
      <c r="W178" s="163">
        <v>27.675330933064785</v>
      </c>
      <c r="X178" s="163">
        <v>9.2632936119070308</v>
      </c>
      <c r="Y178" s="163">
        <v>20.600587334506429</v>
      </c>
      <c r="Z178" s="163">
        <v>-0.64471402108566167</v>
      </c>
      <c r="AA178" s="163">
        <v>22.142809423303888</v>
      </c>
      <c r="AB178" s="163">
        <v>12.161276566866519</v>
      </c>
      <c r="AC178" s="163">
        <v>16.939904527795477</v>
      </c>
      <c r="AD178" s="163">
        <v>1.4947641553146269</v>
      </c>
    </row>
    <row r="179" spans="1:30" ht="12" customHeight="1">
      <c r="A179" s="148" t="s">
        <v>291</v>
      </c>
      <c r="B179" s="162"/>
      <c r="C179" s="162">
        <v>5.2874343658606051</v>
      </c>
      <c r="D179" s="162">
        <v>9.8806258303147274</v>
      </c>
      <c r="E179" s="162">
        <v>8.0186396737187238</v>
      </c>
      <c r="F179" s="162">
        <v>7.8758481562005898</v>
      </c>
      <c r="G179" s="162">
        <v>8.2793299030433047</v>
      </c>
      <c r="H179" s="162">
        <v>5.0333768488974613</v>
      </c>
      <c r="I179" s="162">
        <v>-1.4102742581853676</v>
      </c>
      <c r="J179" s="162">
        <v>-10.19974758251746</v>
      </c>
      <c r="K179" s="162">
        <v>4.0660173764027547</v>
      </c>
      <c r="L179" s="162">
        <v>7.0372826907336758</v>
      </c>
      <c r="M179" s="162">
        <v>5.8955773099420981</v>
      </c>
      <c r="N179" s="162">
        <v>6.2218418925159114</v>
      </c>
      <c r="O179" s="162">
        <v>7.3462857043205929</v>
      </c>
      <c r="P179" s="162">
        <v>7.4282332566022831</v>
      </c>
      <c r="Q179" s="162">
        <v>4.2007591346211086</v>
      </c>
      <c r="R179" s="162">
        <v>2.80079559958277</v>
      </c>
      <c r="S179" s="162">
        <v>1.1916154078854646</v>
      </c>
      <c r="T179" s="162">
        <v>2.8334091915211275</v>
      </c>
      <c r="U179" s="162">
        <v>-0.8989041146333534</v>
      </c>
      <c r="V179" s="162">
        <v>5.4512688418287354</v>
      </c>
      <c r="W179" s="162">
        <v>1.8339270240309133</v>
      </c>
      <c r="X179" s="162">
        <v>7.3326951685767909</v>
      </c>
      <c r="Y179" s="162">
        <v>0.95407850320133036</v>
      </c>
      <c r="Z179" s="162">
        <v>0.53316246139625889</v>
      </c>
      <c r="AA179" s="162">
        <v>2.6024820292572315</v>
      </c>
      <c r="AB179" s="162">
        <v>2.881799595666962</v>
      </c>
      <c r="AC179" s="162">
        <v>3.0870636399900775</v>
      </c>
      <c r="AD179" s="162">
        <v>4.5641051443355138</v>
      </c>
    </row>
    <row r="180" spans="1:30" ht="12" customHeight="1">
      <c r="A180" s="140" t="s">
        <v>289</v>
      </c>
      <c r="B180" s="160"/>
      <c r="C180" s="160">
        <v>0.80000985385501622</v>
      </c>
      <c r="D180" s="160">
        <v>21.598074197174839</v>
      </c>
      <c r="E180" s="160">
        <v>18.818020118378882</v>
      </c>
      <c r="F180" s="160">
        <v>7.796628804858031</v>
      </c>
      <c r="G180" s="160">
        <v>24.563475095229307</v>
      </c>
      <c r="H180" s="160">
        <v>0.90291818622728215</v>
      </c>
      <c r="I180" s="160">
        <v>-24.719953307344426</v>
      </c>
      <c r="J180" s="160">
        <v>-41.855451258748225</v>
      </c>
      <c r="K180" s="160">
        <v>20.508414147176282</v>
      </c>
      <c r="L180" s="160">
        <v>14.875651623363169</v>
      </c>
      <c r="M180" s="160">
        <v>12.977166080323059</v>
      </c>
      <c r="N180" s="160">
        <v>23.686142202566842</v>
      </c>
      <c r="O180" s="160">
        <v>20.00906788751395</v>
      </c>
      <c r="P180" s="160">
        <v>14.457150404368974</v>
      </c>
      <c r="Q180" s="160">
        <v>-1.1375681963948807</v>
      </c>
      <c r="R180" s="160">
        <v>-0.98154713109191505</v>
      </c>
      <c r="S180" s="160">
        <v>-2.5335679940347973</v>
      </c>
      <c r="T180" s="160">
        <v>10.089722675367057</v>
      </c>
      <c r="U180" s="160">
        <v>-6.1127249222688107</v>
      </c>
      <c r="V180" s="160">
        <v>26.390593408746426</v>
      </c>
      <c r="W180" s="160">
        <v>10.408444912362285</v>
      </c>
      <c r="X180" s="160">
        <v>34.001088115940888</v>
      </c>
      <c r="Y180" s="160">
        <v>0.26179648561137014</v>
      </c>
      <c r="Z180" s="160">
        <v>-19.469384911477064</v>
      </c>
      <c r="AA180" s="160">
        <v>-2.1222525615723526</v>
      </c>
      <c r="AB180" s="160">
        <v>0.97171583250469951</v>
      </c>
      <c r="AC180" s="160">
        <v>13.503374749469771</v>
      </c>
      <c r="AD180" s="160">
        <v>10.016372607775608</v>
      </c>
    </row>
    <row r="181" spans="1:30" ht="12" customHeight="1">
      <c r="A181" s="140" t="s">
        <v>287</v>
      </c>
      <c r="B181" s="160"/>
      <c r="C181" s="160">
        <v>-0.83512320672811313</v>
      </c>
      <c r="D181" s="160">
        <v>10.783986693657098</v>
      </c>
      <c r="E181" s="160">
        <v>9.5482237061907256</v>
      </c>
      <c r="F181" s="160">
        <v>6.7694057049911152</v>
      </c>
      <c r="G181" s="160">
        <v>10.170292448804716</v>
      </c>
      <c r="H181" s="160">
        <v>3.1064847268501978</v>
      </c>
      <c r="I181" s="160">
        <v>-4.5269406052478018</v>
      </c>
      <c r="J181" s="160">
        <v>-6.4952167890379542</v>
      </c>
      <c r="K181" s="160">
        <v>5.1071258420011247</v>
      </c>
      <c r="L181" s="160">
        <v>5.503151416896884</v>
      </c>
      <c r="M181" s="160">
        <v>6.2967655341541189</v>
      </c>
      <c r="N181" s="160">
        <v>2.810090955489926</v>
      </c>
      <c r="O181" s="160">
        <v>5.6490722619819707</v>
      </c>
      <c r="P181" s="160">
        <v>6.2330240542361111</v>
      </c>
      <c r="Q181" s="160">
        <v>10.280837398623419</v>
      </c>
      <c r="R181" s="160">
        <v>8.6700082999865486</v>
      </c>
      <c r="S181" s="160">
        <v>1.9028336625974447</v>
      </c>
      <c r="T181" s="160">
        <v>4.1608655873344134</v>
      </c>
      <c r="U181" s="160">
        <v>-5.4376249962312784</v>
      </c>
      <c r="V181" s="160">
        <v>6.144598288490883</v>
      </c>
      <c r="W181" s="160">
        <v>4.9556441115805825</v>
      </c>
      <c r="X181" s="160">
        <v>3.5932816527607372</v>
      </c>
      <c r="Y181" s="160">
        <v>-1.7204162445897424</v>
      </c>
      <c r="Z181" s="160">
        <v>1.8181852255115558</v>
      </c>
      <c r="AA181" s="160">
        <v>4.1683308455010177</v>
      </c>
      <c r="AB181" s="160">
        <v>1.3921527745875011</v>
      </c>
      <c r="AC181" s="160">
        <v>2.7739584585866766</v>
      </c>
      <c r="AD181" s="160">
        <v>4.0677908623072199</v>
      </c>
    </row>
    <row r="182" spans="1:30" ht="12" customHeight="1">
      <c r="A182" s="140" t="s">
        <v>286</v>
      </c>
      <c r="B182" s="160"/>
      <c r="C182" s="160">
        <v>4.7391449457616801</v>
      </c>
      <c r="D182" s="160">
        <v>6.9359739700978906</v>
      </c>
      <c r="E182" s="160">
        <v>6.7618284849254593</v>
      </c>
      <c r="F182" s="160">
        <v>6.1728104276509868</v>
      </c>
      <c r="G182" s="160">
        <v>8.4065966976580171</v>
      </c>
      <c r="H182" s="160">
        <v>6.4689445029370916</v>
      </c>
      <c r="I182" s="160">
        <v>4.1598033355308814</v>
      </c>
      <c r="J182" s="160">
        <v>-2.9535752081259261</v>
      </c>
      <c r="K182" s="160">
        <v>2.418933912135742</v>
      </c>
      <c r="L182" s="160">
        <v>5.8814410500617242</v>
      </c>
      <c r="M182" s="160">
        <v>6.3244928894495871</v>
      </c>
      <c r="N182" s="160">
        <v>5.7361341987915324</v>
      </c>
      <c r="O182" s="160">
        <v>6.7638384383475767</v>
      </c>
      <c r="P182" s="160">
        <v>4.4968515100407558</v>
      </c>
      <c r="Q182" s="160">
        <v>5.5175537558872492</v>
      </c>
      <c r="R182" s="160">
        <v>3.3741396556635266</v>
      </c>
      <c r="S182" s="160">
        <v>1.0668982156417144</v>
      </c>
      <c r="T182" s="160">
        <v>0.88856256269203016</v>
      </c>
      <c r="U182" s="160">
        <v>-1.5101485198294569</v>
      </c>
      <c r="V182" s="160">
        <v>2.9102715202671874</v>
      </c>
      <c r="W182" s="160">
        <v>1.2485529348372779</v>
      </c>
      <c r="X182" s="160">
        <v>2.840742416939861</v>
      </c>
      <c r="Y182" s="160">
        <v>0.63980219964759044</v>
      </c>
      <c r="Z182" s="160">
        <v>1.4181547715905083</v>
      </c>
      <c r="AA182" s="160">
        <v>3.7432758841993632</v>
      </c>
      <c r="AB182" s="160">
        <v>2.8200270057627534</v>
      </c>
      <c r="AC182" s="160">
        <v>2.3252417705573976</v>
      </c>
      <c r="AD182" s="160">
        <v>1.6804620495564677</v>
      </c>
    </row>
    <row r="183" spans="1:30" ht="12" customHeight="1">
      <c r="A183" s="165" t="s">
        <v>288</v>
      </c>
      <c r="B183" s="168"/>
      <c r="C183" s="168">
        <v>8.6856177668424408</v>
      </c>
      <c r="D183" s="168">
        <v>9.3264094989348365</v>
      </c>
      <c r="E183" s="168">
        <v>5.9956435928773715</v>
      </c>
      <c r="F183" s="168">
        <v>9.6132732688378582</v>
      </c>
      <c r="G183" s="168">
        <v>3.2180954990320743</v>
      </c>
      <c r="H183" s="168">
        <v>5.5120453878883922</v>
      </c>
      <c r="I183" s="168">
        <v>0.78944937329052323</v>
      </c>
      <c r="J183" s="168">
        <v>-11.613138178381007</v>
      </c>
      <c r="K183" s="168">
        <v>3.397127857559525</v>
      </c>
      <c r="L183" s="168">
        <v>7.4617630202736649</v>
      </c>
      <c r="M183" s="168">
        <v>4.2524167803427559</v>
      </c>
      <c r="N183" s="168">
        <v>4.6376005333000876</v>
      </c>
      <c r="O183" s="168">
        <v>5.7444897173473635</v>
      </c>
      <c r="P183" s="168">
        <v>9.0377873566332028</v>
      </c>
      <c r="Q183" s="168">
        <v>2.6607102514957859</v>
      </c>
      <c r="R183" s="168">
        <v>1.5126777105906655</v>
      </c>
      <c r="S183" s="168">
        <v>1.9770376539246541</v>
      </c>
      <c r="T183" s="168">
        <v>3.1402479507315348</v>
      </c>
      <c r="U183" s="168">
        <v>2.2247446632843264</v>
      </c>
      <c r="V183" s="168">
        <v>3.917423978146843</v>
      </c>
      <c r="W183" s="168">
        <v>-0.39731557371219139</v>
      </c>
      <c r="X183" s="168">
        <v>6.9333162721457455</v>
      </c>
      <c r="Y183" s="168">
        <v>2.3013631890867998</v>
      </c>
      <c r="Z183" s="168">
        <v>5.6627784444395672</v>
      </c>
      <c r="AA183" s="168">
        <v>1.955959528668032</v>
      </c>
      <c r="AB183" s="168">
        <v>3.7891262145334395</v>
      </c>
      <c r="AC183" s="168">
        <v>1.6413180235810927</v>
      </c>
      <c r="AD183" s="168">
        <v>6.8292324304454581</v>
      </c>
    </row>
    <row r="185" spans="1:30" ht="12" customHeight="1">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row>
    <row r="186" spans="1:30" ht="12" customHeight="1">
      <c r="B186" s="169"/>
      <c r="C186" s="169"/>
      <c r="D186" s="169"/>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row>
    <row r="187" spans="1:30" ht="12" customHeight="1">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row>
    <row r="188" spans="1:30" ht="12" customHeight="1">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row>
    <row r="189" spans="1:30" ht="12" customHeight="1">
      <c r="P189" s="169"/>
      <c r="Q189" s="169"/>
      <c r="R189" s="169"/>
      <c r="S189" s="169"/>
      <c r="T189" s="169"/>
      <c r="U189" s="169"/>
      <c r="V189" s="169"/>
      <c r="W189" s="169"/>
      <c r="X189" s="169"/>
      <c r="Y189" s="169"/>
      <c r="Z189" s="169"/>
      <c r="AA189" s="169"/>
      <c r="AB189" s="169"/>
      <c r="AC189" s="169"/>
      <c r="AD189" s="169"/>
    </row>
    <row r="190" spans="1:30" ht="12" customHeight="1">
      <c r="Q190" s="169"/>
      <c r="R190" s="169"/>
      <c r="S190" s="169"/>
      <c r="T190" s="169"/>
      <c r="U190" s="169"/>
      <c r="V190" s="169"/>
      <c r="W190" s="169"/>
      <c r="X190" s="169"/>
      <c r="Y190" s="169"/>
      <c r="Z190" s="169"/>
      <c r="AA190" s="169"/>
      <c r="AB190" s="169"/>
      <c r="AC190" s="169"/>
      <c r="AD190" s="169"/>
    </row>
    <row r="192" spans="1:30" ht="12" customHeight="1">
      <c r="Q192" s="169"/>
      <c r="R192" s="169"/>
      <c r="S192" s="169"/>
      <c r="T192" s="169"/>
      <c r="U192" s="169"/>
      <c r="V192" s="169"/>
      <c r="W192" s="169"/>
      <c r="X192" s="169"/>
      <c r="Y192" s="169"/>
      <c r="Z192" s="169"/>
      <c r="AA192" s="169"/>
      <c r="AB192" s="169"/>
      <c r="AC192" s="169"/>
      <c r="AD192" s="169"/>
    </row>
    <row r="193" spans="17:30" ht="12" customHeight="1">
      <c r="Q193" s="169"/>
      <c r="R193" s="169"/>
      <c r="S193" s="169"/>
      <c r="T193" s="169"/>
      <c r="U193" s="169"/>
      <c r="V193" s="169"/>
      <c r="W193" s="169"/>
      <c r="X193" s="169"/>
      <c r="Y193" s="169"/>
      <c r="Z193" s="169"/>
      <c r="AA193" s="170"/>
      <c r="AB193" s="169"/>
      <c r="AC193" s="169"/>
      <c r="AD193" s="169"/>
    </row>
    <row r="194" spans="17:30" ht="12" customHeight="1">
      <c r="Q194" s="169"/>
      <c r="R194" s="169"/>
      <c r="S194" s="169"/>
      <c r="T194" s="169"/>
      <c r="U194" s="169"/>
      <c r="V194" s="169"/>
      <c r="W194" s="169"/>
      <c r="X194" s="169"/>
      <c r="Y194" s="169"/>
      <c r="Z194" s="169"/>
      <c r="AA194" s="170"/>
      <c r="AB194" s="169"/>
      <c r="AC194" s="169"/>
      <c r="AD194" s="169"/>
    </row>
    <row r="195" spans="17:30" ht="12" customHeight="1">
      <c r="Q195" s="169"/>
      <c r="R195" s="169"/>
      <c r="S195" s="169"/>
      <c r="T195" s="169"/>
      <c r="U195" s="169"/>
      <c r="V195" s="169"/>
      <c r="W195" s="169"/>
      <c r="X195" s="169"/>
      <c r="Y195" s="169"/>
      <c r="Z195" s="169"/>
      <c r="AA195" s="170"/>
      <c r="AB195" s="169"/>
      <c r="AC195" s="169"/>
      <c r="AD195" s="169"/>
    </row>
    <row r="196" spans="17:30" ht="12" customHeight="1">
      <c r="Q196" s="169"/>
      <c r="R196" s="169"/>
      <c r="S196" s="169"/>
      <c r="T196" s="169"/>
      <c r="U196" s="169"/>
      <c r="V196" s="169"/>
      <c r="W196" s="169"/>
      <c r="X196" s="169"/>
      <c r="Y196" s="169"/>
      <c r="Z196" s="169"/>
      <c r="AA196"/>
      <c r="AB196" s="169"/>
      <c r="AC196" s="169"/>
      <c r="AD196" s="169"/>
    </row>
    <row r="197" spans="17:30" ht="12" customHeight="1">
      <c r="Q197" s="169"/>
      <c r="R197" s="169"/>
      <c r="S197" s="169"/>
      <c r="T197" s="169"/>
      <c r="U197" s="169"/>
      <c r="V197" s="169"/>
      <c r="W197" s="169"/>
      <c r="X197" s="169"/>
      <c r="Y197" s="169"/>
      <c r="Z197" s="169"/>
      <c r="AA197" s="170"/>
      <c r="AB197" s="169"/>
      <c r="AC197" s="169"/>
      <c r="AD197" s="169"/>
    </row>
    <row r="198" spans="17:30" ht="12" customHeight="1">
      <c r="Q198" s="169"/>
      <c r="R198" s="169"/>
      <c r="S198" s="169"/>
      <c r="T198" s="169"/>
      <c r="U198" s="169"/>
      <c r="V198" s="169"/>
      <c r="W198" s="169"/>
      <c r="X198" s="169"/>
      <c r="Y198" s="169"/>
      <c r="Z198" s="169"/>
      <c r="AA198" s="169"/>
      <c r="AB198" s="169"/>
      <c r="AC198" s="169"/>
      <c r="AD198" s="169"/>
    </row>
  </sheetData>
  <printOptions horizontalCentered="1"/>
  <pageMargins left="0.39370078740157483" right="0.27559055118110237" top="0.74803149606299213" bottom="0.74803149606299213" header="0.31496062992125984" footer="0.31496062992125984"/>
  <pageSetup paperSize="9" scale="85" firstPageNumber="126" orientation="portrait" useFirstPageNumber="1" r:id="rId1"/>
  <headerFooter>
    <oddHeader>&amp;C&amp;"Arial Narrow,Regular"&amp;P</oddHeader>
  </headerFooter>
  <rowBreaks count="2" manualBreakCount="2">
    <brk id="62" max="26" man="1"/>
    <brk id="123" max="26"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2"/>
  <sheetViews>
    <sheetView view="pageBreakPreview" zoomScaleNormal="100" zoomScaleSheetLayoutView="100" workbookViewId="0">
      <pane xSplit="1" ySplit="4" topLeftCell="W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2" customHeight="1"/>
  <cols>
    <col min="1" max="1" width="33.25" style="2" customWidth="1"/>
    <col min="2" max="22" width="7.125" style="2" hidden="1" customWidth="1"/>
    <col min="23" max="30" width="7.125" style="2" customWidth="1"/>
    <col min="31" max="16384" width="7.75" style="2"/>
  </cols>
  <sheetData>
    <row r="1" spans="1:30" ht="12" customHeight="1">
      <c r="A1" s="171" t="s">
        <v>295</v>
      </c>
    </row>
    <row r="2" spans="1:30" ht="12" customHeight="1">
      <c r="A2" s="171" t="s">
        <v>1</v>
      </c>
    </row>
    <row r="3" spans="1:30" ht="12" customHeight="1">
      <c r="A3" s="2" t="s">
        <v>2</v>
      </c>
      <c r="O3" s="3"/>
      <c r="P3" s="3"/>
      <c r="V3" s="28"/>
      <c r="W3" s="35"/>
      <c r="X3" s="38"/>
      <c r="Y3" s="38"/>
      <c r="Z3" s="38"/>
      <c r="AA3" s="38"/>
      <c r="AB3" s="38"/>
      <c r="AC3" s="38"/>
      <c r="AD3" s="38" t="s">
        <v>3</v>
      </c>
    </row>
    <row r="4" spans="1:30"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2" customHeight="1">
      <c r="A5" s="134" t="s">
        <v>296</v>
      </c>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row>
    <row r="6" spans="1:30" ht="12" customHeight="1">
      <c r="A6" s="137" t="s">
        <v>297</v>
      </c>
      <c r="B6" s="117">
        <v>138369</v>
      </c>
      <c r="C6" s="117">
        <v>155791</v>
      </c>
      <c r="D6" s="117">
        <v>191840</v>
      </c>
      <c r="E6" s="117">
        <v>220158</v>
      </c>
      <c r="F6" s="117">
        <v>236957</v>
      </c>
      <c r="G6" s="117">
        <v>295387</v>
      </c>
      <c r="H6" s="117">
        <v>316529</v>
      </c>
      <c r="I6" s="117">
        <v>339449</v>
      </c>
      <c r="J6" s="117">
        <v>372382</v>
      </c>
      <c r="K6" s="117">
        <v>389233</v>
      </c>
      <c r="L6" s="117">
        <v>403748</v>
      </c>
      <c r="M6" s="117">
        <v>421734</v>
      </c>
      <c r="N6" s="117">
        <v>452328</v>
      </c>
      <c r="O6" s="117">
        <v>478914</v>
      </c>
      <c r="P6" s="117">
        <v>544595</v>
      </c>
      <c r="Q6" s="117">
        <v>608680</v>
      </c>
      <c r="R6" s="117">
        <v>676523</v>
      </c>
      <c r="S6" s="117">
        <v>750646</v>
      </c>
      <c r="T6" s="117">
        <v>803101</v>
      </c>
      <c r="U6" s="117">
        <v>868511</v>
      </c>
      <c r="V6" s="117">
        <v>926078</v>
      </c>
      <c r="W6" s="117">
        <v>995458</v>
      </c>
      <c r="X6" s="117">
        <v>1087339</v>
      </c>
      <c r="Y6" s="117">
        <v>1140263</v>
      </c>
      <c r="Z6" s="117">
        <v>1228295</v>
      </c>
      <c r="AA6" s="117">
        <v>1297373</v>
      </c>
      <c r="AB6" s="117">
        <v>1350895</v>
      </c>
      <c r="AC6" s="117">
        <v>1402483</v>
      </c>
      <c r="AD6" s="117">
        <v>1463298</v>
      </c>
    </row>
    <row r="7" spans="1:30" ht="12" customHeight="1">
      <c r="A7" s="137" t="s">
        <v>298</v>
      </c>
      <c r="B7" s="117">
        <v>21865</v>
      </c>
      <c r="C7" s="117">
        <v>26513</v>
      </c>
      <c r="D7" s="117">
        <v>30465</v>
      </c>
      <c r="E7" s="117">
        <v>35947</v>
      </c>
      <c r="F7" s="117">
        <v>43119</v>
      </c>
      <c r="G7" s="117">
        <v>49961</v>
      </c>
      <c r="H7" s="117">
        <v>58289</v>
      </c>
      <c r="I7" s="117">
        <v>70939</v>
      </c>
      <c r="J7" s="117">
        <v>87964</v>
      </c>
      <c r="K7" s="117">
        <v>97059</v>
      </c>
      <c r="L7" s="117">
        <v>105974</v>
      </c>
      <c r="M7" s="117">
        <v>112261</v>
      </c>
      <c r="N7" s="117">
        <v>114773</v>
      </c>
      <c r="O7" s="117">
        <v>120282</v>
      </c>
      <c r="P7" s="117">
        <v>127587</v>
      </c>
      <c r="Q7" s="117">
        <v>138473</v>
      </c>
      <c r="R7" s="117">
        <v>148624</v>
      </c>
      <c r="S7" s="117">
        <v>157179</v>
      </c>
      <c r="T7" s="117">
        <v>178015</v>
      </c>
      <c r="U7" s="117">
        <v>183615</v>
      </c>
      <c r="V7" s="117">
        <v>193277</v>
      </c>
      <c r="W7" s="117">
        <v>209493</v>
      </c>
      <c r="X7" s="117">
        <v>232355</v>
      </c>
      <c r="Y7" s="117">
        <v>245156</v>
      </c>
      <c r="Z7" s="117">
        <v>249347</v>
      </c>
      <c r="AA7" s="117">
        <v>261017</v>
      </c>
      <c r="AB7" s="117">
        <v>273413</v>
      </c>
      <c r="AC7" s="117">
        <v>286434</v>
      </c>
      <c r="AD7" s="117">
        <v>300391</v>
      </c>
    </row>
    <row r="8" spans="1:30" ht="12" customHeight="1">
      <c r="A8" s="137" t="s">
        <v>299</v>
      </c>
      <c r="B8" s="117">
        <v>73541</v>
      </c>
      <c r="C8" s="117">
        <v>83129</v>
      </c>
      <c r="D8" s="117">
        <v>97886</v>
      </c>
      <c r="E8" s="117">
        <v>108551</v>
      </c>
      <c r="F8" s="117">
        <v>132131</v>
      </c>
      <c r="G8" s="117">
        <v>138744</v>
      </c>
      <c r="H8" s="117">
        <v>169369</v>
      </c>
      <c r="I8" s="117">
        <v>163995</v>
      </c>
      <c r="J8" s="117">
        <v>160018</v>
      </c>
      <c r="K8" s="117">
        <v>166944</v>
      </c>
      <c r="L8" s="117">
        <v>181750</v>
      </c>
      <c r="M8" s="117">
        <v>188339</v>
      </c>
      <c r="N8" s="117">
        <v>181690</v>
      </c>
      <c r="O8" s="117">
        <v>193848</v>
      </c>
      <c r="P8" s="117">
        <v>215978</v>
      </c>
      <c r="Q8" s="117">
        <v>254703</v>
      </c>
      <c r="R8" s="117">
        <v>269635</v>
      </c>
      <c r="S8" s="117">
        <v>299395</v>
      </c>
      <c r="T8" s="117">
        <v>328960</v>
      </c>
      <c r="U8" s="117">
        <v>394728</v>
      </c>
      <c r="V8" s="117">
        <v>446794</v>
      </c>
      <c r="W8" s="117">
        <v>484161</v>
      </c>
      <c r="X8" s="117">
        <v>532817</v>
      </c>
      <c r="Y8" s="117">
        <v>590214</v>
      </c>
      <c r="Z8" s="117">
        <v>621383</v>
      </c>
      <c r="AA8" s="117">
        <v>680722</v>
      </c>
      <c r="AB8" s="117">
        <v>716958</v>
      </c>
      <c r="AC8" s="117">
        <v>716662</v>
      </c>
      <c r="AD8" s="117">
        <v>794751</v>
      </c>
    </row>
    <row r="9" spans="1:30" ht="12" customHeight="1">
      <c r="A9" s="137" t="s">
        <v>300</v>
      </c>
      <c r="B9" s="117">
        <v>7937</v>
      </c>
      <c r="C9" s="117">
        <v>10022</v>
      </c>
      <c r="D9" s="117">
        <v>10452</v>
      </c>
      <c r="E9" s="117">
        <v>9190</v>
      </c>
      <c r="F9" s="117">
        <v>8568</v>
      </c>
      <c r="G9" s="117">
        <v>14659</v>
      </c>
      <c r="H9" s="117">
        <v>15197</v>
      </c>
      <c r="I9" s="117">
        <v>16654</v>
      </c>
      <c r="J9" s="117">
        <v>17364</v>
      </c>
      <c r="K9" s="117">
        <v>15007</v>
      </c>
      <c r="L9" s="117">
        <v>16801</v>
      </c>
      <c r="M9" s="117">
        <v>19283</v>
      </c>
      <c r="N9" s="117">
        <v>21283</v>
      </c>
      <c r="O9" s="117">
        <v>20602</v>
      </c>
      <c r="P9" s="117">
        <v>23081</v>
      </c>
      <c r="Q9" s="117">
        <v>28784</v>
      </c>
      <c r="R9" s="117">
        <v>33407</v>
      </c>
      <c r="S9" s="117">
        <v>36449</v>
      </c>
      <c r="T9" s="117">
        <v>37027</v>
      </c>
      <c r="U9" s="117">
        <v>71451</v>
      </c>
      <c r="V9" s="117">
        <v>72466</v>
      </c>
      <c r="W9" s="117">
        <v>77384</v>
      </c>
      <c r="X9" s="117">
        <v>77388</v>
      </c>
      <c r="Y9" s="117">
        <v>100156</v>
      </c>
      <c r="Z9" s="117">
        <v>105072</v>
      </c>
      <c r="AA9" s="117">
        <v>129347</v>
      </c>
      <c r="AB9" s="117">
        <v>140669</v>
      </c>
      <c r="AC9" s="117">
        <v>151506</v>
      </c>
      <c r="AD9" s="117">
        <v>177875</v>
      </c>
    </row>
    <row r="10" spans="1:30" ht="12" customHeight="1">
      <c r="A10" s="137" t="s">
        <v>301</v>
      </c>
      <c r="B10" s="117">
        <v>773</v>
      </c>
      <c r="C10" s="117">
        <v>1907</v>
      </c>
      <c r="D10" s="117">
        <v>2908</v>
      </c>
      <c r="E10" s="117">
        <v>3553</v>
      </c>
      <c r="F10" s="117">
        <v>4090</v>
      </c>
      <c r="G10" s="117">
        <v>5076</v>
      </c>
      <c r="H10" s="117">
        <v>8358</v>
      </c>
      <c r="I10" s="117">
        <v>11457</v>
      </c>
      <c r="J10" s="117">
        <v>11234</v>
      </c>
      <c r="K10" s="117">
        <v>11704</v>
      </c>
      <c r="L10" s="117">
        <v>13605</v>
      </c>
      <c r="M10" s="117">
        <v>17163</v>
      </c>
      <c r="N10" s="117">
        <v>32484</v>
      </c>
      <c r="O10" s="117">
        <v>44105</v>
      </c>
      <c r="P10" s="117">
        <v>46886</v>
      </c>
      <c r="Q10" s="117">
        <v>66571</v>
      </c>
      <c r="R10" s="117">
        <v>72903</v>
      </c>
      <c r="S10" s="117">
        <v>93189</v>
      </c>
      <c r="T10" s="117">
        <v>119117</v>
      </c>
      <c r="U10" s="117">
        <v>168059</v>
      </c>
      <c r="V10" s="117">
        <v>214094</v>
      </c>
      <c r="W10" s="117">
        <v>213408</v>
      </c>
      <c r="X10" s="117">
        <v>245671</v>
      </c>
      <c r="Y10" s="117">
        <v>237892</v>
      </c>
      <c r="Z10" s="117">
        <v>244131</v>
      </c>
      <c r="AA10" s="117">
        <v>243277</v>
      </c>
      <c r="AB10" s="117">
        <v>260220</v>
      </c>
      <c r="AC10" s="117">
        <v>267381</v>
      </c>
      <c r="AD10" s="117">
        <v>262817</v>
      </c>
    </row>
    <row r="11" spans="1:30" ht="12" customHeight="1">
      <c r="A11" s="173" t="s">
        <v>19</v>
      </c>
      <c r="B11" s="173">
        <v>226611</v>
      </c>
      <c r="C11" s="173">
        <v>257318</v>
      </c>
      <c r="D11" s="173">
        <v>312647</v>
      </c>
      <c r="E11" s="173">
        <v>359019</v>
      </c>
      <c r="F11" s="173">
        <v>407729</v>
      </c>
      <c r="G11" s="173">
        <v>474509</v>
      </c>
      <c r="H11" s="173">
        <v>537348</v>
      </c>
      <c r="I11" s="173">
        <v>569186</v>
      </c>
      <c r="J11" s="173">
        <v>614234</v>
      </c>
      <c r="K11" s="173">
        <v>649933</v>
      </c>
      <c r="L11" s="173">
        <v>688276</v>
      </c>
      <c r="M11" s="173">
        <v>720214</v>
      </c>
      <c r="N11" s="173">
        <v>759992</v>
      </c>
      <c r="O11" s="173">
        <v>816547</v>
      </c>
      <c r="P11" s="173">
        <v>911965</v>
      </c>
      <c r="Q11" s="173">
        <v>1039643</v>
      </c>
      <c r="R11" s="173">
        <v>1134278</v>
      </c>
      <c r="S11" s="173">
        <v>1263960</v>
      </c>
      <c r="T11" s="173">
        <v>1392166</v>
      </c>
      <c r="U11" s="173">
        <v>1543462</v>
      </c>
      <c r="V11" s="173">
        <v>1707777</v>
      </c>
      <c r="W11" s="173">
        <v>1825136</v>
      </c>
      <c r="X11" s="173">
        <v>2020794</v>
      </c>
      <c r="Y11" s="173">
        <v>2113369</v>
      </c>
      <c r="Z11" s="173">
        <v>2238084</v>
      </c>
      <c r="AA11" s="173">
        <v>2353042</v>
      </c>
      <c r="AB11" s="173">
        <v>2460817</v>
      </c>
      <c r="AC11" s="173">
        <v>2521454</v>
      </c>
      <c r="AD11" s="173">
        <v>2643382</v>
      </c>
    </row>
    <row r="12" spans="1:30" ht="12" customHeight="1">
      <c r="A12" s="174"/>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row>
    <row r="13" spans="1:30" ht="12" customHeight="1">
      <c r="A13" s="134" t="s">
        <v>302</v>
      </c>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row>
    <row r="14" spans="1:30" ht="12" customHeight="1">
      <c r="A14" s="137" t="s">
        <v>303</v>
      </c>
      <c r="B14" s="117">
        <v>28150</v>
      </c>
      <c r="C14" s="117">
        <v>31567</v>
      </c>
      <c r="D14" s="117">
        <v>38871</v>
      </c>
      <c r="E14" s="117">
        <v>45836</v>
      </c>
      <c r="F14" s="117">
        <v>43459</v>
      </c>
      <c r="G14" s="117">
        <v>52523</v>
      </c>
      <c r="H14" s="117">
        <v>73158</v>
      </c>
      <c r="I14" s="117">
        <v>70987</v>
      </c>
      <c r="J14" s="117">
        <v>72685</v>
      </c>
      <c r="K14" s="117">
        <v>78341</v>
      </c>
      <c r="L14" s="117">
        <v>83841</v>
      </c>
      <c r="M14" s="117">
        <v>104797</v>
      </c>
      <c r="N14" s="117">
        <v>112319</v>
      </c>
      <c r="O14" s="117">
        <v>128586</v>
      </c>
      <c r="P14" s="117">
        <v>150627</v>
      </c>
      <c r="Q14" s="117">
        <v>153277</v>
      </c>
      <c r="R14" s="117">
        <v>154322</v>
      </c>
      <c r="S14" s="117">
        <v>171293</v>
      </c>
      <c r="T14" s="117">
        <v>191706</v>
      </c>
      <c r="U14" s="117">
        <v>209758</v>
      </c>
      <c r="V14" s="117">
        <v>221200</v>
      </c>
      <c r="W14" s="117">
        <v>239642</v>
      </c>
      <c r="X14" s="117">
        <v>275399</v>
      </c>
      <c r="Y14" s="117">
        <v>303314</v>
      </c>
      <c r="Z14" s="117">
        <v>322281</v>
      </c>
      <c r="AA14" s="117">
        <v>349286</v>
      </c>
      <c r="AB14" s="117">
        <v>359146</v>
      </c>
      <c r="AC14" s="117">
        <v>359787</v>
      </c>
      <c r="AD14" s="117">
        <v>374912</v>
      </c>
    </row>
    <row r="15" spans="1:30" ht="12" customHeight="1">
      <c r="A15" s="137" t="s">
        <v>304</v>
      </c>
      <c r="B15" s="117">
        <v>37444</v>
      </c>
      <c r="C15" s="117">
        <v>42343</v>
      </c>
      <c r="D15" s="117">
        <v>50806</v>
      </c>
      <c r="E15" s="117">
        <v>57331</v>
      </c>
      <c r="F15" s="117">
        <v>65794</v>
      </c>
      <c r="G15" s="117">
        <v>74338</v>
      </c>
      <c r="H15" s="117">
        <v>81511</v>
      </c>
      <c r="I15" s="117">
        <v>77167</v>
      </c>
      <c r="J15" s="117">
        <v>84281</v>
      </c>
      <c r="K15" s="117">
        <v>83937</v>
      </c>
      <c r="L15" s="117">
        <v>88227</v>
      </c>
      <c r="M15" s="117">
        <v>97022</v>
      </c>
      <c r="N15" s="117">
        <v>93580</v>
      </c>
      <c r="O15" s="117">
        <v>93052</v>
      </c>
      <c r="P15" s="117">
        <v>100861</v>
      </c>
      <c r="Q15" s="117">
        <v>102274</v>
      </c>
      <c r="R15" s="117">
        <v>112428</v>
      </c>
      <c r="S15" s="117">
        <v>123687</v>
      </c>
      <c r="T15" s="117">
        <v>133432</v>
      </c>
      <c r="U15" s="117">
        <v>142695</v>
      </c>
      <c r="V15" s="117">
        <v>155824</v>
      </c>
      <c r="W15" s="117">
        <v>177694</v>
      </c>
      <c r="X15" s="117">
        <v>183465</v>
      </c>
      <c r="Y15" s="117">
        <v>194480</v>
      </c>
      <c r="Z15" s="117">
        <v>218360</v>
      </c>
      <c r="AA15" s="117">
        <v>239571</v>
      </c>
      <c r="AB15" s="117">
        <v>259043</v>
      </c>
      <c r="AC15" s="117">
        <v>260560</v>
      </c>
      <c r="AD15" s="117">
        <v>289647</v>
      </c>
    </row>
    <row r="16" spans="1:30" ht="12" customHeight="1">
      <c r="A16" s="137" t="s">
        <v>305</v>
      </c>
      <c r="B16" s="117">
        <v>26067</v>
      </c>
      <c r="C16" s="117">
        <v>29438</v>
      </c>
      <c r="D16" s="117">
        <v>35477</v>
      </c>
      <c r="E16" s="117">
        <v>40297</v>
      </c>
      <c r="F16" s="117">
        <v>46909</v>
      </c>
      <c r="G16" s="117">
        <v>53791</v>
      </c>
      <c r="H16" s="117">
        <v>61316</v>
      </c>
      <c r="I16" s="117">
        <v>63035</v>
      </c>
      <c r="J16" s="117">
        <v>64026</v>
      </c>
      <c r="K16" s="117">
        <v>61916</v>
      </c>
      <c r="L16" s="117">
        <v>64409</v>
      </c>
      <c r="M16" s="117">
        <v>69676</v>
      </c>
      <c r="N16" s="117">
        <v>73208</v>
      </c>
      <c r="O16" s="117">
        <v>76411</v>
      </c>
      <c r="P16" s="117">
        <v>70619</v>
      </c>
      <c r="Q16" s="117">
        <v>106723</v>
      </c>
      <c r="R16" s="117">
        <v>123417</v>
      </c>
      <c r="S16" s="117">
        <v>137989</v>
      </c>
      <c r="T16" s="117">
        <v>149291</v>
      </c>
      <c r="U16" s="117">
        <v>156435</v>
      </c>
      <c r="V16" s="117">
        <v>172584</v>
      </c>
      <c r="W16" s="117">
        <v>176949</v>
      </c>
      <c r="X16" s="117">
        <v>191284</v>
      </c>
      <c r="Y16" s="117">
        <v>192827</v>
      </c>
      <c r="Z16" s="117">
        <v>200720</v>
      </c>
      <c r="AA16" s="117">
        <v>211882</v>
      </c>
      <c r="AB16" s="117">
        <v>221443</v>
      </c>
      <c r="AC16" s="117">
        <v>224529</v>
      </c>
      <c r="AD16" s="117">
        <v>237017</v>
      </c>
    </row>
    <row r="17" spans="1:30" ht="12" customHeight="1">
      <c r="A17" s="137" t="s">
        <v>306</v>
      </c>
      <c r="B17" s="117">
        <v>29142</v>
      </c>
      <c r="C17" s="117">
        <v>33322</v>
      </c>
      <c r="D17" s="117">
        <v>40256</v>
      </c>
      <c r="E17" s="117">
        <v>47404</v>
      </c>
      <c r="F17" s="117">
        <v>63858</v>
      </c>
      <c r="G17" s="117">
        <v>72206</v>
      </c>
      <c r="H17" s="117">
        <v>75895</v>
      </c>
      <c r="I17" s="117">
        <v>88045</v>
      </c>
      <c r="J17" s="117">
        <v>100251</v>
      </c>
      <c r="K17" s="117">
        <v>120652</v>
      </c>
      <c r="L17" s="117">
        <v>126319</v>
      </c>
      <c r="M17" s="117">
        <v>112701</v>
      </c>
      <c r="N17" s="117">
        <v>119896</v>
      </c>
      <c r="O17" s="117">
        <v>117885</v>
      </c>
      <c r="P17" s="117">
        <v>131412</v>
      </c>
      <c r="Q17" s="117">
        <v>144592</v>
      </c>
      <c r="R17" s="117">
        <v>171061</v>
      </c>
      <c r="S17" s="117">
        <v>185370</v>
      </c>
      <c r="T17" s="117">
        <v>215159</v>
      </c>
      <c r="U17" s="117">
        <v>230314</v>
      </c>
      <c r="V17" s="117">
        <v>254208</v>
      </c>
      <c r="W17" s="117">
        <v>262366</v>
      </c>
      <c r="X17" s="117">
        <v>278155</v>
      </c>
      <c r="Y17" s="117">
        <v>295570</v>
      </c>
      <c r="Z17" s="117">
        <v>294757</v>
      </c>
      <c r="AA17" s="117">
        <v>301524</v>
      </c>
      <c r="AB17" s="117">
        <v>300791</v>
      </c>
      <c r="AC17" s="117">
        <v>314567</v>
      </c>
      <c r="AD17" s="117">
        <v>333122</v>
      </c>
    </row>
    <row r="18" spans="1:30" ht="12" customHeight="1">
      <c r="A18" s="137" t="s">
        <v>307</v>
      </c>
      <c r="B18" s="117">
        <v>785</v>
      </c>
      <c r="C18" s="117">
        <v>905</v>
      </c>
      <c r="D18" s="117">
        <v>1109</v>
      </c>
      <c r="E18" s="117">
        <v>1388</v>
      </c>
      <c r="F18" s="117">
        <v>1704</v>
      </c>
      <c r="G18" s="117">
        <v>2223</v>
      </c>
      <c r="H18" s="117">
        <v>2620</v>
      </c>
      <c r="I18" s="117">
        <v>3309</v>
      </c>
      <c r="J18" s="117">
        <v>3845</v>
      </c>
      <c r="K18" s="117">
        <v>4985</v>
      </c>
      <c r="L18" s="117">
        <v>5630</v>
      </c>
      <c r="M18" s="117">
        <v>6857</v>
      </c>
      <c r="N18" s="117">
        <v>5426</v>
      </c>
      <c r="O18" s="117">
        <v>5749</v>
      </c>
      <c r="P18" s="117">
        <v>6694</v>
      </c>
      <c r="Q18" s="117">
        <v>8430</v>
      </c>
      <c r="R18" s="117">
        <v>11337</v>
      </c>
      <c r="S18" s="117">
        <v>11368</v>
      </c>
      <c r="T18" s="117">
        <v>11984</v>
      </c>
      <c r="U18" s="117">
        <v>18449</v>
      </c>
      <c r="V18" s="117">
        <v>23893</v>
      </c>
      <c r="W18" s="117">
        <v>25542</v>
      </c>
      <c r="X18" s="117">
        <v>28273</v>
      </c>
      <c r="Y18" s="117">
        <v>28143</v>
      </c>
      <c r="Z18" s="117">
        <v>28925</v>
      </c>
      <c r="AA18" s="117">
        <v>31598</v>
      </c>
      <c r="AB18" s="117">
        <v>34293</v>
      </c>
      <c r="AC18" s="117">
        <v>35079</v>
      </c>
      <c r="AD18" s="117">
        <v>33486</v>
      </c>
    </row>
    <row r="19" spans="1:30" ht="12" customHeight="1">
      <c r="A19" s="137" t="s">
        <v>308</v>
      </c>
      <c r="B19" s="117">
        <v>2728</v>
      </c>
      <c r="C19" s="117">
        <v>3164</v>
      </c>
      <c r="D19" s="117">
        <v>3800</v>
      </c>
      <c r="E19" s="117">
        <v>4387</v>
      </c>
      <c r="F19" s="117">
        <v>5109</v>
      </c>
      <c r="G19" s="117">
        <v>7050</v>
      </c>
      <c r="H19" s="117">
        <v>8952</v>
      </c>
      <c r="I19" s="117">
        <v>10209</v>
      </c>
      <c r="J19" s="117">
        <v>11862</v>
      </c>
      <c r="K19" s="117">
        <v>14371</v>
      </c>
      <c r="L19" s="117">
        <v>16568</v>
      </c>
      <c r="M19" s="117">
        <v>16872</v>
      </c>
      <c r="N19" s="117">
        <v>20162</v>
      </c>
      <c r="O19" s="117">
        <v>24388</v>
      </c>
      <c r="P19" s="117">
        <v>29685</v>
      </c>
      <c r="Q19" s="117">
        <v>33318</v>
      </c>
      <c r="R19" s="117">
        <v>30119</v>
      </c>
      <c r="S19" s="117">
        <v>32234</v>
      </c>
      <c r="T19" s="117">
        <v>40380</v>
      </c>
      <c r="U19" s="117">
        <v>48764</v>
      </c>
      <c r="V19" s="117">
        <v>44737</v>
      </c>
      <c r="W19" s="117">
        <v>53600</v>
      </c>
      <c r="X19" s="117">
        <v>63622</v>
      </c>
      <c r="Y19" s="117">
        <v>72800</v>
      </c>
      <c r="Z19" s="117">
        <v>67899</v>
      </c>
      <c r="AA19" s="117">
        <v>70063</v>
      </c>
      <c r="AB19" s="117">
        <v>74872</v>
      </c>
      <c r="AC19" s="117">
        <v>75980</v>
      </c>
      <c r="AD19" s="117">
        <v>80218</v>
      </c>
    </row>
    <row r="20" spans="1:30" ht="12" customHeight="1">
      <c r="A20" s="137" t="s">
        <v>258</v>
      </c>
      <c r="B20" s="117">
        <v>22636</v>
      </c>
      <c r="C20" s="117">
        <v>26426</v>
      </c>
      <c r="D20" s="117">
        <v>32636</v>
      </c>
      <c r="E20" s="117">
        <v>37042</v>
      </c>
      <c r="F20" s="117">
        <v>42541</v>
      </c>
      <c r="G20" s="117">
        <v>49957</v>
      </c>
      <c r="H20" s="117">
        <v>57055</v>
      </c>
      <c r="I20" s="117">
        <v>64641</v>
      </c>
      <c r="J20" s="117">
        <v>69332</v>
      </c>
      <c r="K20" s="117">
        <v>67586</v>
      </c>
      <c r="L20" s="117">
        <v>70522</v>
      </c>
      <c r="M20" s="117">
        <v>79269</v>
      </c>
      <c r="N20" s="117">
        <v>95943</v>
      </c>
      <c r="O20" s="117">
        <v>107458</v>
      </c>
      <c r="P20" s="117">
        <v>122498</v>
      </c>
      <c r="Q20" s="117">
        <v>147680</v>
      </c>
      <c r="R20" s="117">
        <v>159264</v>
      </c>
      <c r="S20" s="117">
        <v>190190</v>
      </c>
      <c r="T20" s="117">
        <v>208352</v>
      </c>
      <c r="U20" s="117">
        <v>241191</v>
      </c>
      <c r="V20" s="117">
        <v>276167</v>
      </c>
      <c r="W20" s="117">
        <v>282445</v>
      </c>
      <c r="X20" s="117">
        <v>328196</v>
      </c>
      <c r="Y20" s="117">
        <v>339741</v>
      </c>
      <c r="Z20" s="117">
        <v>369807</v>
      </c>
      <c r="AA20" s="117">
        <v>383705</v>
      </c>
      <c r="AB20" s="117">
        <v>409954</v>
      </c>
      <c r="AC20" s="117">
        <v>436099</v>
      </c>
      <c r="AD20" s="117">
        <v>457424</v>
      </c>
    </row>
    <row r="21" spans="1:30" ht="12" customHeight="1">
      <c r="A21" s="137" t="s">
        <v>309</v>
      </c>
      <c r="B21" s="117">
        <v>2509</v>
      </c>
      <c r="C21" s="117">
        <v>2806</v>
      </c>
      <c r="D21" s="117">
        <v>3505</v>
      </c>
      <c r="E21" s="117">
        <v>3973</v>
      </c>
      <c r="F21" s="117">
        <v>4771</v>
      </c>
      <c r="G21" s="117">
        <v>6353</v>
      </c>
      <c r="H21" s="117">
        <v>9599</v>
      </c>
      <c r="I21" s="117">
        <v>9394</v>
      </c>
      <c r="J21" s="117">
        <v>9940</v>
      </c>
      <c r="K21" s="117">
        <v>12864</v>
      </c>
      <c r="L21" s="117">
        <v>14378</v>
      </c>
      <c r="M21" s="117">
        <v>14809</v>
      </c>
      <c r="N21" s="117">
        <v>16357</v>
      </c>
      <c r="O21" s="117">
        <v>18453</v>
      </c>
      <c r="P21" s="117">
        <v>22173</v>
      </c>
      <c r="Q21" s="117">
        <v>26160</v>
      </c>
      <c r="R21" s="117">
        <v>29449</v>
      </c>
      <c r="S21" s="117">
        <v>33004</v>
      </c>
      <c r="T21" s="117">
        <v>36179</v>
      </c>
      <c r="U21" s="117">
        <v>34209</v>
      </c>
      <c r="V21" s="117">
        <v>35418</v>
      </c>
      <c r="W21" s="117">
        <v>34283</v>
      </c>
      <c r="X21" s="117">
        <v>38685</v>
      </c>
      <c r="Y21" s="117">
        <v>38127</v>
      </c>
      <c r="Z21" s="117">
        <v>37452</v>
      </c>
      <c r="AA21" s="117">
        <v>37673</v>
      </c>
      <c r="AB21" s="117">
        <v>39908</v>
      </c>
      <c r="AC21" s="117">
        <v>40504</v>
      </c>
      <c r="AD21" s="117">
        <v>41682</v>
      </c>
    </row>
    <row r="22" spans="1:30" ht="12" customHeight="1">
      <c r="A22" s="137" t="s">
        <v>269</v>
      </c>
      <c r="B22" s="117">
        <v>75133</v>
      </c>
      <c r="C22" s="117">
        <v>84875</v>
      </c>
      <c r="D22" s="117">
        <v>103483</v>
      </c>
      <c r="E22" s="117">
        <v>118243</v>
      </c>
      <c r="F22" s="117">
        <v>130405</v>
      </c>
      <c r="G22" s="117">
        <v>151806</v>
      </c>
      <c r="H22" s="117">
        <v>162318</v>
      </c>
      <c r="I22" s="117">
        <v>176590</v>
      </c>
      <c r="J22" s="117">
        <v>192746</v>
      </c>
      <c r="K22" s="117">
        <v>199369</v>
      </c>
      <c r="L22" s="117">
        <v>211961</v>
      </c>
      <c r="M22" s="117">
        <v>211889</v>
      </c>
      <c r="N22" s="117">
        <v>217110</v>
      </c>
      <c r="O22" s="117">
        <v>236777</v>
      </c>
      <c r="P22" s="117">
        <v>268990</v>
      </c>
      <c r="Q22" s="117">
        <v>303577</v>
      </c>
      <c r="R22" s="117">
        <v>328369</v>
      </c>
      <c r="S22" s="117">
        <v>362265</v>
      </c>
      <c r="T22" s="117">
        <v>387145</v>
      </c>
      <c r="U22" s="117">
        <v>437297</v>
      </c>
      <c r="V22" s="117">
        <v>498038</v>
      </c>
      <c r="W22" s="117">
        <v>543631</v>
      </c>
      <c r="X22" s="117">
        <v>602520</v>
      </c>
      <c r="Y22" s="117">
        <v>619739</v>
      </c>
      <c r="Z22" s="117">
        <v>665947</v>
      </c>
      <c r="AA22" s="117">
        <v>695012</v>
      </c>
      <c r="AB22" s="117">
        <v>727991</v>
      </c>
      <c r="AC22" s="117">
        <v>743308</v>
      </c>
      <c r="AD22" s="117">
        <v>763847</v>
      </c>
    </row>
    <row r="23" spans="1:30" ht="12" customHeight="1">
      <c r="A23" s="137" t="s">
        <v>310</v>
      </c>
      <c r="B23" s="117">
        <v>2017</v>
      </c>
      <c r="C23" s="117">
        <v>2472</v>
      </c>
      <c r="D23" s="117">
        <v>2704</v>
      </c>
      <c r="E23" s="117">
        <v>3118</v>
      </c>
      <c r="F23" s="117">
        <v>3179</v>
      </c>
      <c r="G23" s="117">
        <v>4262</v>
      </c>
      <c r="H23" s="117">
        <v>4924</v>
      </c>
      <c r="I23" s="117">
        <v>5809</v>
      </c>
      <c r="J23" s="117">
        <v>5266</v>
      </c>
      <c r="K23" s="117">
        <v>5912</v>
      </c>
      <c r="L23" s="117">
        <v>6421</v>
      </c>
      <c r="M23" s="117">
        <v>6322</v>
      </c>
      <c r="N23" s="117">
        <v>5991</v>
      </c>
      <c r="O23" s="117">
        <v>7788</v>
      </c>
      <c r="P23" s="117">
        <v>8406</v>
      </c>
      <c r="Q23" s="117">
        <v>13612</v>
      </c>
      <c r="R23" s="117">
        <v>14512</v>
      </c>
      <c r="S23" s="117">
        <v>16560</v>
      </c>
      <c r="T23" s="117">
        <v>18538</v>
      </c>
      <c r="U23" s="117">
        <v>24350</v>
      </c>
      <c r="V23" s="117">
        <v>25708</v>
      </c>
      <c r="W23" s="117">
        <v>28984</v>
      </c>
      <c r="X23" s="117">
        <v>31195</v>
      </c>
      <c r="Y23" s="117">
        <v>28628</v>
      </c>
      <c r="Z23" s="117">
        <v>31936</v>
      </c>
      <c r="AA23" s="117">
        <v>32728</v>
      </c>
      <c r="AB23" s="117">
        <v>33376</v>
      </c>
      <c r="AC23" s="117">
        <v>31041</v>
      </c>
      <c r="AD23" s="117">
        <v>32027</v>
      </c>
    </row>
    <row r="24" spans="1:30" ht="12" customHeight="1">
      <c r="A24" s="173" t="s">
        <v>19</v>
      </c>
      <c r="B24" s="173">
        <v>226611</v>
      </c>
      <c r="C24" s="173">
        <v>257318</v>
      </c>
      <c r="D24" s="173">
        <v>312647</v>
      </c>
      <c r="E24" s="173">
        <v>359019</v>
      </c>
      <c r="F24" s="173">
        <v>407729</v>
      </c>
      <c r="G24" s="173">
        <v>474509</v>
      </c>
      <c r="H24" s="173">
        <v>537348</v>
      </c>
      <c r="I24" s="173">
        <v>569186</v>
      </c>
      <c r="J24" s="173">
        <v>614234</v>
      </c>
      <c r="K24" s="173">
        <v>649933</v>
      </c>
      <c r="L24" s="173">
        <v>688276</v>
      </c>
      <c r="M24" s="173">
        <v>720214</v>
      </c>
      <c r="N24" s="173">
        <v>759992</v>
      </c>
      <c r="O24" s="173">
        <v>816547</v>
      </c>
      <c r="P24" s="173">
        <v>911965</v>
      </c>
      <c r="Q24" s="173">
        <v>1039643</v>
      </c>
      <c r="R24" s="173">
        <v>1134278</v>
      </c>
      <c r="S24" s="173">
        <v>1263960</v>
      </c>
      <c r="T24" s="173">
        <v>1392166</v>
      </c>
      <c r="U24" s="173">
        <v>1543462</v>
      </c>
      <c r="V24" s="173">
        <v>1707777</v>
      </c>
      <c r="W24" s="173">
        <v>1825136</v>
      </c>
      <c r="X24" s="173">
        <v>2020794</v>
      </c>
      <c r="Y24" s="173">
        <v>2113369</v>
      </c>
      <c r="Z24" s="173">
        <v>2238084</v>
      </c>
      <c r="AA24" s="173">
        <v>2353042</v>
      </c>
      <c r="AB24" s="173">
        <v>2460817</v>
      </c>
      <c r="AC24" s="173">
        <v>2521454</v>
      </c>
      <c r="AD24" s="173">
        <v>2643382</v>
      </c>
    </row>
    <row r="25" spans="1:30" ht="12" customHeight="1">
      <c r="A25" s="174"/>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spans="1:30" ht="12" customHeight="1">
      <c r="A26" s="134" t="s">
        <v>311</v>
      </c>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row>
    <row r="27" spans="1:30" ht="12" customHeight="1">
      <c r="A27" s="137" t="s">
        <v>312</v>
      </c>
      <c r="B27" s="117">
        <v>124315</v>
      </c>
      <c r="C27" s="117">
        <v>140739</v>
      </c>
      <c r="D27" s="117">
        <v>170320</v>
      </c>
      <c r="E27" s="117">
        <v>196643</v>
      </c>
      <c r="F27" s="117">
        <v>226833</v>
      </c>
      <c r="G27" s="117">
        <v>266457</v>
      </c>
      <c r="H27" s="117">
        <v>307765</v>
      </c>
      <c r="I27" s="117">
        <v>318528</v>
      </c>
      <c r="J27" s="117">
        <v>341958</v>
      </c>
      <c r="K27" s="117">
        <v>374236</v>
      </c>
      <c r="L27" s="117">
        <v>398667</v>
      </c>
      <c r="M27" s="117">
        <v>422329</v>
      </c>
      <c r="N27" s="117">
        <v>436822</v>
      </c>
      <c r="O27" s="117">
        <v>459778</v>
      </c>
      <c r="P27" s="117">
        <v>505227</v>
      </c>
      <c r="Q27" s="117">
        <v>576356</v>
      </c>
      <c r="R27" s="117">
        <v>632798</v>
      </c>
      <c r="S27" s="117">
        <v>696362</v>
      </c>
      <c r="T27" s="117">
        <v>763837</v>
      </c>
      <c r="U27" s="117">
        <v>817610</v>
      </c>
      <c r="V27" s="117">
        <v>890448</v>
      </c>
      <c r="W27" s="117">
        <v>954829</v>
      </c>
      <c r="X27" s="117">
        <v>1037972</v>
      </c>
      <c r="Y27" s="117">
        <v>1100563</v>
      </c>
      <c r="Z27" s="117">
        <v>1141173</v>
      </c>
      <c r="AA27" s="117">
        <v>1204158</v>
      </c>
      <c r="AB27" s="117">
        <v>1249496</v>
      </c>
      <c r="AC27" s="117">
        <v>1268234</v>
      </c>
      <c r="AD27" s="117">
        <v>1349696</v>
      </c>
    </row>
    <row r="28" spans="1:30" ht="12" customHeight="1">
      <c r="A28" s="137" t="s">
        <v>313</v>
      </c>
      <c r="B28" s="117">
        <v>102296</v>
      </c>
      <c r="C28" s="117">
        <v>116579</v>
      </c>
      <c r="D28" s="117">
        <v>142327</v>
      </c>
      <c r="E28" s="117">
        <v>162376</v>
      </c>
      <c r="F28" s="117">
        <v>180896</v>
      </c>
      <c r="G28" s="117">
        <v>208052</v>
      </c>
      <c r="H28" s="117">
        <v>229583</v>
      </c>
      <c r="I28" s="117">
        <v>250658</v>
      </c>
      <c r="J28" s="117">
        <v>272276</v>
      </c>
      <c r="K28" s="117">
        <v>275697</v>
      </c>
      <c r="L28" s="117">
        <v>289609</v>
      </c>
      <c r="M28" s="117">
        <v>297885</v>
      </c>
      <c r="N28" s="117">
        <v>323170</v>
      </c>
      <c r="O28" s="117">
        <v>356769</v>
      </c>
      <c r="P28" s="117">
        <v>406738</v>
      </c>
      <c r="Q28" s="117">
        <v>463287</v>
      </c>
      <c r="R28" s="117">
        <v>501480</v>
      </c>
      <c r="S28" s="117">
        <v>567598</v>
      </c>
      <c r="T28" s="117">
        <v>628329</v>
      </c>
      <c r="U28" s="117">
        <v>725852</v>
      </c>
      <c r="V28" s="117">
        <v>817329</v>
      </c>
      <c r="W28" s="117">
        <v>870307</v>
      </c>
      <c r="X28" s="117">
        <v>982822</v>
      </c>
      <c r="Y28" s="117">
        <v>1012806</v>
      </c>
      <c r="Z28" s="117">
        <v>1096911</v>
      </c>
      <c r="AA28" s="117">
        <v>1148884</v>
      </c>
      <c r="AB28" s="117">
        <v>1211321</v>
      </c>
      <c r="AC28" s="117">
        <v>1253220</v>
      </c>
      <c r="AD28" s="117">
        <v>1293686</v>
      </c>
    </row>
    <row r="29" spans="1:30" ht="12" customHeight="1">
      <c r="A29" s="118" t="s">
        <v>19</v>
      </c>
      <c r="B29" s="118">
        <v>226611</v>
      </c>
      <c r="C29" s="118">
        <v>257318</v>
      </c>
      <c r="D29" s="118">
        <v>312647</v>
      </c>
      <c r="E29" s="118">
        <v>359019</v>
      </c>
      <c r="F29" s="118">
        <v>407729</v>
      </c>
      <c r="G29" s="118">
        <v>474509</v>
      </c>
      <c r="H29" s="118">
        <v>537348</v>
      </c>
      <c r="I29" s="118">
        <v>569186</v>
      </c>
      <c r="J29" s="118">
        <v>614234</v>
      </c>
      <c r="K29" s="118">
        <v>649933</v>
      </c>
      <c r="L29" s="118">
        <v>688276</v>
      </c>
      <c r="M29" s="118">
        <v>720214</v>
      </c>
      <c r="N29" s="118">
        <v>759992</v>
      </c>
      <c r="O29" s="118">
        <v>816547</v>
      </c>
      <c r="P29" s="118">
        <v>911965</v>
      </c>
      <c r="Q29" s="118">
        <v>1039643</v>
      </c>
      <c r="R29" s="118">
        <v>1134278</v>
      </c>
      <c r="S29" s="118">
        <v>1263960</v>
      </c>
      <c r="T29" s="118">
        <v>1392166</v>
      </c>
      <c r="U29" s="118">
        <v>1543462</v>
      </c>
      <c r="V29" s="118">
        <v>1707777</v>
      </c>
      <c r="W29" s="118">
        <v>1825136</v>
      </c>
      <c r="X29" s="118">
        <v>2020794</v>
      </c>
      <c r="Y29" s="118">
        <v>2113369</v>
      </c>
      <c r="Z29" s="118">
        <v>2238084</v>
      </c>
      <c r="AA29" s="118">
        <v>2353042</v>
      </c>
      <c r="AB29" s="118">
        <v>2460817</v>
      </c>
      <c r="AC29" s="118">
        <v>2521454</v>
      </c>
      <c r="AD29" s="118">
        <v>2643382</v>
      </c>
    </row>
    <row r="30" spans="1:30" s="179" customFormat="1" ht="12" customHeight="1">
      <c r="A30" s="178"/>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row>
    <row r="31" spans="1:30" s="179" customFormat="1" ht="12" customHeight="1">
      <c r="A31" s="171" t="s">
        <v>314</v>
      </c>
      <c r="T31" s="179">
        <v>0</v>
      </c>
      <c r="U31" s="179">
        <v>0</v>
      </c>
      <c r="V31" s="179">
        <v>0</v>
      </c>
    </row>
    <row r="32" spans="1:30" s="179" customFormat="1" ht="12" customHeight="1">
      <c r="A32" s="171" t="s">
        <v>32</v>
      </c>
      <c r="T32" s="179">
        <v>0</v>
      </c>
      <c r="U32" s="179">
        <v>0</v>
      </c>
      <c r="V32" s="179">
        <v>0</v>
      </c>
    </row>
    <row r="33" spans="1:30" ht="12" customHeight="1">
      <c r="A33" s="2" t="s">
        <v>2</v>
      </c>
      <c r="O33" s="3"/>
      <c r="P33" s="3"/>
      <c r="V33" s="28"/>
      <c r="X33" s="28"/>
      <c r="Y33" s="28"/>
      <c r="Z33" s="28"/>
      <c r="AA33" s="28"/>
      <c r="AB33" s="28"/>
      <c r="AC33" s="28"/>
      <c r="AD33" s="28" t="s">
        <v>3</v>
      </c>
    </row>
    <row r="34" spans="1:30" ht="12" customHeight="1">
      <c r="A34" s="4"/>
      <c r="B34" s="5">
        <v>1990</v>
      </c>
      <c r="C34" s="5">
        <v>1991</v>
      </c>
      <c r="D34" s="5">
        <v>1992</v>
      </c>
      <c r="E34" s="5">
        <v>1993</v>
      </c>
      <c r="F34" s="5">
        <v>1994</v>
      </c>
      <c r="G34" s="5">
        <v>1995</v>
      </c>
      <c r="H34" s="5">
        <v>1996</v>
      </c>
      <c r="I34" s="5">
        <v>1997</v>
      </c>
      <c r="J34" s="5">
        <v>1998</v>
      </c>
      <c r="K34" s="5">
        <v>1999</v>
      </c>
      <c r="L34" s="5">
        <v>2000</v>
      </c>
      <c r="M34" s="5">
        <v>2001</v>
      </c>
      <c r="N34" s="5">
        <v>2002</v>
      </c>
      <c r="O34" s="5">
        <v>2003</v>
      </c>
      <c r="P34" s="5">
        <v>2004</v>
      </c>
      <c r="Q34" s="5" t="s">
        <v>4</v>
      </c>
      <c r="R34" s="5" t="s">
        <v>5</v>
      </c>
      <c r="S34" s="5" t="s">
        <v>6</v>
      </c>
      <c r="T34" s="5" t="s">
        <v>7</v>
      </c>
      <c r="U34" s="5">
        <v>2009</v>
      </c>
      <c r="V34" s="6" t="s">
        <v>8</v>
      </c>
      <c r="W34" s="6" t="s">
        <v>9</v>
      </c>
      <c r="X34" s="6">
        <v>2012</v>
      </c>
      <c r="Y34" s="6">
        <v>2013</v>
      </c>
      <c r="Z34" s="6">
        <v>2014</v>
      </c>
      <c r="AA34" s="6">
        <v>2015</v>
      </c>
      <c r="AB34" s="6" t="s">
        <v>14</v>
      </c>
      <c r="AC34" s="6" t="s">
        <v>15</v>
      </c>
      <c r="AD34" s="6" t="s">
        <v>16</v>
      </c>
    </row>
    <row r="35" spans="1:30" ht="12" customHeight="1">
      <c r="A35" s="134" t="s">
        <v>296</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row>
    <row r="36" spans="1:30" ht="12" customHeight="1">
      <c r="A36" s="137" t="s">
        <v>297</v>
      </c>
      <c r="B36" s="117">
        <v>252677</v>
      </c>
      <c r="C36" s="117">
        <v>258206</v>
      </c>
      <c r="D36" s="117">
        <v>272547</v>
      </c>
      <c r="E36" s="117">
        <v>293855</v>
      </c>
      <c r="F36" s="117">
        <v>300184</v>
      </c>
      <c r="G36" s="117">
        <v>333184</v>
      </c>
      <c r="H36" s="117">
        <v>348409</v>
      </c>
      <c r="I36" s="117">
        <v>367976</v>
      </c>
      <c r="J36" s="117">
        <v>404246</v>
      </c>
      <c r="K36" s="117">
        <v>415769</v>
      </c>
      <c r="L36" s="117">
        <v>421869</v>
      </c>
      <c r="M36" s="117">
        <v>432828</v>
      </c>
      <c r="N36" s="117">
        <v>452328</v>
      </c>
      <c r="O36" s="117">
        <v>467043</v>
      </c>
      <c r="P36" s="117">
        <v>478475</v>
      </c>
      <c r="Q36" s="117">
        <v>503753</v>
      </c>
      <c r="R36" s="117">
        <v>517589</v>
      </c>
      <c r="S36" s="117">
        <v>555483</v>
      </c>
      <c r="T36" s="117">
        <v>565747</v>
      </c>
      <c r="U36" s="117">
        <v>598381</v>
      </c>
      <c r="V36" s="117">
        <v>628287</v>
      </c>
      <c r="W36" s="117">
        <v>650919</v>
      </c>
      <c r="X36" s="117">
        <v>681549</v>
      </c>
      <c r="Y36" s="117">
        <v>686105</v>
      </c>
      <c r="Z36" s="117">
        <v>708807</v>
      </c>
      <c r="AA36" s="117">
        <v>715799</v>
      </c>
      <c r="AB36" s="117">
        <v>718298</v>
      </c>
      <c r="AC36" s="117">
        <v>721341</v>
      </c>
      <c r="AD36" s="117">
        <v>731063</v>
      </c>
    </row>
    <row r="37" spans="1:30" ht="12" customHeight="1">
      <c r="A37" s="137" t="s">
        <v>298</v>
      </c>
      <c r="B37" s="117">
        <v>35776</v>
      </c>
      <c r="C37" s="117">
        <v>41064</v>
      </c>
      <c r="D37" s="117">
        <v>46787</v>
      </c>
      <c r="E37" s="117">
        <v>53206</v>
      </c>
      <c r="F37" s="117">
        <v>61366</v>
      </c>
      <c r="G37" s="117">
        <v>70107</v>
      </c>
      <c r="H37" s="117">
        <v>79272</v>
      </c>
      <c r="I37" s="117">
        <v>91554</v>
      </c>
      <c r="J37" s="117">
        <v>102129</v>
      </c>
      <c r="K37" s="117">
        <v>108204</v>
      </c>
      <c r="L37" s="117">
        <v>111766</v>
      </c>
      <c r="M37" s="117">
        <v>113447</v>
      </c>
      <c r="N37" s="117">
        <v>114773</v>
      </c>
      <c r="O37" s="117">
        <v>116278</v>
      </c>
      <c r="P37" s="117">
        <v>118541</v>
      </c>
      <c r="Q37" s="117">
        <v>121905</v>
      </c>
      <c r="R37" s="117">
        <v>125691</v>
      </c>
      <c r="S37" s="117">
        <v>130537</v>
      </c>
      <c r="T37" s="117">
        <v>136226</v>
      </c>
      <c r="U37" s="117">
        <v>141114</v>
      </c>
      <c r="V37" s="117">
        <v>146612</v>
      </c>
      <c r="W37" s="117">
        <v>153040</v>
      </c>
      <c r="X37" s="117">
        <v>164360</v>
      </c>
      <c r="Y37" s="117">
        <v>169502</v>
      </c>
      <c r="Z37" s="117">
        <v>168101</v>
      </c>
      <c r="AA37" s="117">
        <v>170249</v>
      </c>
      <c r="AB37" s="117">
        <v>172031</v>
      </c>
      <c r="AC37" s="117">
        <v>177506</v>
      </c>
      <c r="AD37" s="117">
        <v>183599</v>
      </c>
    </row>
    <row r="38" spans="1:30" ht="12" customHeight="1">
      <c r="A38" s="137" t="s">
        <v>299</v>
      </c>
      <c r="B38" s="117">
        <v>115003</v>
      </c>
      <c r="C38" s="117">
        <v>124085</v>
      </c>
      <c r="D38" s="117">
        <v>141281</v>
      </c>
      <c r="E38" s="117">
        <v>150228</v>
      </c>
      <c r="F38" s="117">
        <v>176232</v>
      </c>
      <c r="G38" s="117">
        <v>177055</v>
      </c>
      <c r="H38" s="117">
        <v>207077</v>
      </c>
      <c r="I38" s="117">
        <v>190225</v>
      </c>
      <c r="J38" s="117">
        <v>172926</v>
      </c>
      <c r="K38" s="117">
        <v>176653</v>
      </c>
      <c r="L38" s="117">
        <v>185986</v>
      </c>
      <c r="M38" s="117">
        <v>190773</v>
      </c>
      <c r="N38" s="117">
        <v>181690</v>
      </c>
      <c r="O38" s="117">
        <v>192289</v>
      </c>
      <c r="P38" s="117">
        <v>209988</v>
      </c>
      <c r="Q38" s="117">
        <v>237293</v>
      </c>
      <c r="R38" s="117">
        <v>239710</v>
      </c>
      <c r="S38" s="117">
        <v>262015</v>
      </c>
      <c r="T38" s="117">
        <v>278285</v>
      </c>
      <c r="U38" s="117">
        <v>341976</v>
      </c>
      <c r="V38" s="117">
        <v>380710</v>
      </c>
      <c r="W38" s="117">
        <v>405560</v>
      </c>
      <c r="X38" s="117">
        <v>438987</v>
      </c>
      <c r="Y38" s="117">
        <v>478588</v>
      </c>
      <c r="Z38" s="117">
        <v>499066</v>
      </c>
      <c r="AA38" s="117">
        <v>556270</v>
      </c>
      <c r="AB38" s="117">
        <v>588817</v>
      </c>
      <c r="AC38" s="117">
        <v>582668</v>
      </c>
      <c r="AD38" s="117">
        <v>636841</v>
      </c>
    </row>
    <row r="39" spans="1:30" ht="12" customHeight="1">
      <c r="A39" s="137" t="s">
        <v>300</v>
      </c>
      <c r="B39" s="117">
        <v>12158</v>
      </c>
      <c r="C39" s="117">
        <v>14647</v>
      </c>
      <c r="D39" s="117">
        <v>14716</v>
      </c>
      <c r="E39" s="117">
        <v>12424</v>
      </c>
      <c r="F39" s="117">
        <v>11155</v>
      </c>
      <c r="G39" s="117">
        <v>18317</v>
      </c>
      <c r="H39" s="117">
        <v>18312</v>
      </c>
      <c r="I39" s="117">
        <v>19183</v>
      </c>
      <c r="J39" s="117">
        <v>18647</v>
      </c>
      <c r="K39" s="117">
        <v>15955</v>
      </c>
      <c r="L39" s="117">
        <v>17310</v>
      </c>
      <c r="M39" s="117">
        <v>19437</v>
      </c>
      <c r="N39" s="117">
        <v>21283</v>
      </c>
      <c r="O39" s="117">
        <v>20453</v>
      </c>
      <c r="P39" s="117">
        <v>22538</v>
      </c>
      <c r="Q39" s="117">
        <v>26952</v>
      </c>
      <c r="R39" s="117">
        <v>29874</v>
      </c>
      <c r="S39" s="117">
        <v>32248</v>
      </c>
      <c r="T39" s="117">
        <v>31802</v>
      </c>
      <c r="U39" s="117">
        <v>62774</v>
      </c>
      <c r="V39" s="117">
        <v>62590</v>
      </c>
      <c r="W39" s="117">
        <v>65952</v>
      </c>
      <c r="X39" s="117">
        <v>64761</v>
      </c>
      <c r="Y39" s="117">
        <v>82571</v>
      </c>
      <c r="Z39" s="117">
        <v>85908</v>
      </c>
      <c r="AA39" s="117">
        <v>107878</v>
      </c>
      <c r="AB39" s="117">
        <v>118027</v>
      </c>
      <c r="AC39" s="117">
        <v>125805</v>
      </c>
      <c r="AD39" s="117">
        <v>145599</v>
      </c>
    </row>
    <row r="40" spans="1:30" ht="12" customHeight="1">
      <c r="A40" s="137" t="s">
        <v>301</v>
      </c>
      <c r="B40" s="117">
        <v>1184</v>
      </c>
      <c r="C40" s="117">
        <v>2786</v>
      </c>
      <c r="D40" s="117">
        <v>4093</v>
      </c>
      <c r="E40" s="117">
        <v>4802</v>
      </c>
      <c r="F40" s="117">
        <v>5324</v>
      </c>
      <c r="G40" s="117">
        <v>6342</v>
      </c>
      <c r="H40" s="117">
        <v>10071</v>
      </c>
      <c r="I40" s="117">
        <v>13197</v>
      </c>
      <c r="J40" s="117">
        <v>12064</v>
      </c>
      <c r="K40" s="117">
        <v>12443</v>
      </c>
      <c r="L40" s="117">
        <v>14018</v>
      </c>
      <c r="M40" s="117">
        <v>17300</v>
      </c>
      <c r="N40" s="117">
        <v>32484</v>
      </c>
      <c r="O40" s="117">
        <v>43787</v>
      </c>
      <c r="P40" s="117">
        <v>45784</v>
      </c>
      <c r="Q40" s="117">
        <v>62336</v>
      </c>
      <c r="R40" s="117">
        <v>65194</v>
      </c>
      <c r="S40" s="117">
        <v>82450</v>
      </c>
      <c r="T40" s="117">
        <v>102313</v>
      </c>
      <c r="U40" s="117">
        <v>147658</v>
      </c>
      <c r="V40" s="117">
        <v>184927</v>
      </c>
      <c r="W40" s="117">
        <v>181892</v>
      </c>
      <c r="X40" s="117">
        <v>205124</v>
      </c>
      <c r="Y40" s="117">
        <v>196646</v>
      </c>
      <c r="Z40" s="117">
        <v>198656</v>
      </c>
      <c r="AA40" s="117">
        <v>195931</v>
      </c>
      <c r="AB40" s="117">
        <v>208932</v>
      </c>
      <c r="AC40" s="117">
        <v>213675</v>
      </c>
      <c r="AD40" s="117">
        <v>208290</v>
      </c>
    </row>
    <row r="41" spans="1:30" ht="12" customHeight="1">
      <c r="A41" s="173" t="s">
        <v>19</v>
      </c>
      <c r="B41" s="173">
        <v>392358</v>
      </c>
      <c r="C41" s="173">
        <v>412250</v>
      </c>
      <c r="D41" s="173">
        <v>451848</v>
      </c>
      <c r="E41" s="173">
        <v>491605</v>
      </c>
      <c r="F41" s="173">
        <v>533191</v>
      </c>
      <c r="G41" s="173">
        <v>569923</v>
      </c>
      <c r="H41" s="173">
        <v>625825</v>
      </c>
      <c r="I41" s="173">
        <v>643174</v>
      </c>
      <c r="J41" s="173">
        <v>672801</v>
      </c>
      <c r="K41" s="173">
        <v>697070</v>
      </c>
      <c r="L41" s="173">
        <v>716303</v>
      </c>
      <c r="M41" s="173">
        <v>734912</v>
      </c>
      <c r="N41" s="173">
        <v>759992</v>
      </c>
      <c r="O41" s="173">
        <v>798944</v>
      </c>
      <c r="P41" s="173">
        <v>830075</v>
      </c>
      <c r="Q41" s="173">
        <v>896434</v>
      </c>
      <c r="R41" s="173">
        <v>916734</v>
      </c>
      <c r="S41" s="173">
        <v>995124</v>
      </c>
      <c r="T41" s="173">
        <v>1044146</v>
      </c>
      <c r="U41" s="173">
        <v>1152699</v>
      </c>
      <c r="V41" s="173">
        <v>1255683</v>
      </c>
      <c r="W41" s="173">
        <v>1302439</v>
      </c>
      <c r="X41" s="173">
        <v>1395850</v>
      </c>
      <c r="Y41" s="173">
        <v>1417379</v>
      </c>
      <c r="Z41" s="173">
        <v>1457177</v>
      </c>
      <c r="AA41" s="173">
        <v>1493837</v>
      </c>
      <c r="AB41" s="173">
        <v>1526255</v>
      </c>
      <c r="AC41" s="173">
        <v>1528472</v>
      </c>
      <c r="AD41" s="173">
        <v>1567746</v>
      </c>
    </row>
    <row r="42" spans="1:30" ht="12" customHeight="1">
      <c r="A42" s="174"/>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175"/>
    </row>
    <row r="43" spans="1:30" ht="12" customHeight="1">
      <c r="A43" s="134" t="s">
        <v>302</v>
      </c>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c r="AD43" s="175"/>
    </row>
    <row r="44" spans="1:30" ht="12" customHeight="1">
      <c r="A44" s="137" t="s">
        <v>303</v>
      </c>
      <c r="B44" s="117">
        <v>48211</v>
      </c>
      <c r="C44" s="117">
        <v>50523</v>
      </c>
      <c r="D44" s="117">
        <v>57453</v>
      </c>
      <c r="E44" s="117">
        <v>64321</v>
      </c>
      <c r="F44" s="117">
        <v>58288</v>
      </c>
      <c r="G44" s="117">
        <v>64931</v>
      </c>
      <c r="H44" s="117">
        <v>87509</v>
      </c>
      <c r="I44" s="117">
        <v>82014</v>
      </c>
      <c r="J44" s="117">
        <v>80853</v>
      </c>
      <c r="K44" s="117">
        <v>84799</v>
      </c>
      <c r="L44" s="117">
        <v>87392</v>
      </c>
      <c r="M44" s="117">
        <v>106785</v>
      </c>
      <c r="N44" s="117">
        <v>112319</v>
      </c>
      <c r="O44" s="117">
        <v>125822</v>
      </c>
      <c r="P44" s="117">
        <v>138078</v>
      </c>
      <c r="Q44" s="117">
        <v>133201</v>
      </c>
      <c r="R44" s="117">
        <v>126603</v>
      </c>
      <c r="S44" s="117">
        <v>138072</v>
      </c>
      <c r="T44" s="117">
        <v>147170</v>
      </c>
      <c r="U44" s="117">
        <v>161351</v>
      </c>
      <c r="V44" s="117">
        <v>167140</v>
      </c>
      <c r="W44" s="117">
        <v>177340</v>
      </c>
      <c r="X44" s="117">
        <v>198766</v>
      </c>
      <c r="Y44" s="117">
        <v>212911</v>
      </c>
      <c r="Z44" s="117">
        <v>220622</v>
      </c>
      <c r="AA44" s="117">
        <v>234841</v>
      </c>
      <c r="AB44" s="117">
        <v>235835</v>
      </c>
      <c r="AC44" s="117">
        <v>230286</v>
      </c>
      <c r="AD44" s="117">
        <v>234465</v>
      </c>
    </row>
    <row r="45" spans="1:30" ht="12" customHeight="1">
      <c r="A45" s="137" t="s">
        <v>304</v>
      </c>
      <c r="B45" s="117">
        <v>63714</v>
      </c>
      <c r="C45" s="117">
        <v>66884</v>
      </c>
      <c r="D45" s="117">
        <v>72458</v>
      </c>
      <c r="E45" s="117">
        <v>77512</v>
      </c>
      <c r="F45" s="117">
        <v>84964</v>
      </c>
      <c r="G45" s="117">
        <v>87826</v>
      </c>
      <c r="H45" s="117">
        <v>93359</v>
      </c>
      <c r="I45" s="117">
        <v>86015</v>
      </c>
      <c r="J45" s="117">
        <v>91929</v>
      </c>
      <c r="K45" s="117">
        <v>89774</v>
      </c>
      <c r="L45" s="117">
        <v>91807</v>
      </c>
      <c r="M45" s="117">
        <v>99186</v>
      </c>
      <c r="N45" s="117">
        <v>93580</v>
      </c>
      <c r="O45" s="117">
        <v>91157</v>
      </c>
      <c r="P45" s="117">
        <v>90688</v>
      </c>
      <c r="Q45" s="117">
        <v>86868</v>
      </c>
      <c r="R45" s="117">
        <v>88995</v>
      </c>
      <c r="S45" s="117">
        <v>96036</v>
      </c>
      <c r="T45" s="117">
        <v>99352</v>
      </c>
      <c r="U45" s="117">
        <v>105221</v>
      </c>
      <c r="V45" s="117">
        <v>113089</v>
      </c>
      <c r="W45" s="117">
        <v>126171</v>
      </c>
      <c r="X45" s="117">
        <v>126580</v>
      </c>
      <c r="Y45" s="117">
        <v>129176</v>
      </c>
      <c r="Z45" s="117">
        <v>140887</v>
      </c>
      <c r="AA45" s="117">
        <v>151070</v>
      </c>
      <c r="AB45" s="117">
        <v>159065</v>
      </c>
      <c r="AC45" s="117">
        <v>155567</v>
      </c>
      <c r="AD45" s="117">
        <v>168535</v>
      </c>
    </row>
    <row r="46" spans="1:30" ht="12" customHeight="1">
      <c r="A46" s="137" t="s">
        <v>305</v>
      </c>
      <c r="B46" s="117">
        <v>44573</v>
      </c>
      <c r="C46" s="117">
        <v>46825</v>
      </c>
      <c r="D46" s="117">
        <v>51220</v>
      </c>
      <c r="E46" s="117">
        <v>55182</v>
      </c>
      <c r="F46" s="117">
        <v>61383</v>
      </c>
      <c r="G46" s="117">
        <v>64931</v>
      </c>
      <c r="H46" s="117">
        <v>71644</v>
      </c>
      <c r="I46" s="117">
        <v>71359</v>
      </c>
      <c r="J46" s="117">
        <v>70539</v>
      </c>
      <c r="K46" s="117">
        <v>66653</v>
      </c>
      <c r="L46" s="117">
        <v>67160</v>
      </c>
      <c r="M46" s="117">
        <v>71223</v>
      </c>
      <c r="N46" s="117">
        <v>73208</v>
      </c>
      <c r="O46" s="117">
        <v>74813</v>
      </c>
      <c r="P46" s="117">
        <v>64233</v>
      </c>
      <c r="Q46" s="117">
        <v>91821</v>
      </c>
      <c r="R46" s="117">
        <v>99621</v>
      </c>
      <c r="S46" s="117">
        <v>109445</v>
      </c>
      <c r="T46" s="117">
        <v>113525</v>
      </c>
      <c r="U46" s="117">
        <v>118631</v>
      </c>
      <c r="V46" s="117">
        <v>128575</v>
      </c>
      <c r="W46" s="117">
        <v>129871</v>
      </c>
      <c r="X46" s="117">
        <v>136717</v>
      </c>
      <c r="Y46" s="117">
        <v>133494</v>
      </c>
      <c r="Z46" s="117">
        <v>135064</v>
      </c>
      <c r="AA46" s="117">
        <v>138798</v>
      </c>
      <c r="AB46" s="117">
        <v>140710</v>
      </c>
      <c r="AC46" s="117">
        <v>138435</v>
      </c>
      <c r="AD46" s="117">
        <v>142173</v>
      </c>
    </row>
    <row r="47" spans="1:30" ht="12" customHeight="1">
      <c r="A47" s="137" t="s">
        <v>306</v>
      </c>
      <c r="B47" s="117">
        <v>49411</v>
      </c>
      <c r="C47" s="117">
        <v>52046</v>
      </c>
      <c r="D47" s="117">
        <v>57905</v>
      </c>
      <c r="E47" s="117">
        <v>64879</v>
      </c>
      <c r="F47" s="117">
        <v>83891</v>
      </c>
      <c r="G47" s="117">
        <v>88520</v>
      </c>
      <c r="H47" s="117">
        <v>90213</v>
      </c>
      <c r="I47" s="117">
        <v>100959</v>
      </c>
      <c r="J47" s="117">
        <v>108663</v>
      </c>
      <c r="K47" s="117">
        <v>128539</v>
      </c>
      <c r="L47" s="117">
        <v>131126</v>
      </c>
      <c r="M47" s="117">
        <v>114791</v>
      </c>
      <c r="N47" s="117">
        <v>119896</v>
      </c>
      <c r="O47" s="117">
        <v>114814</v>
      </c>
      <c r="P47" s="117">
        <v>120039</v>
      </c>
      <c r="Q47" s="117">
        <v>125474</v>
      </c>
      <c r="R47" s="117">
        <v>139562</v>
      </c>
      <c r="S47" s="117">
        <v>147929</v>
      </c>
      <c r="T47" s="117">
        <v>163202</v>
      </c>
      <c r="U47" s="117">
        <v>175233</v>
      </c>
      <c r="V47" s="117">
        <v>191213</v>
      </c>
      <c r="W47" s="117">
        <v>191408</v>
      </c>
      <c r="X47" s="117">
        <v>197345</v>
      </c>
      <c r="Y47" s="117">
        <v>203022</v>
      </c>
      <c r="Z47" s="117">
        <v>197605</v>
      </c>
      <c r="AA47" s="117">
        <v>198511</v>
      </c>
      <c r="AB47" s="117">
        <v>193013</v>
      </c>
      <c r="AC47" s="117">
        <v>197902</v>
      </c>
      <c r="AD47" s="117">
        <v>205586</v>
      </c>
    </row>
    <row r="48" spans="1:30" ht="12" customHeight="1">
      <c r="A48" s="137" t="s">
        <v>307</v>
      </c>
      <c r="B48" s="117">
        <v>1249</v>
      </c>
      <c r="C48" s="117">
        <v>1338</v>
      </c>
      <c r="D48" s="117">
        <v>1604</v>
      </c>
      <c r="E48" s="117">
        <v>1926</v>
      </c>
      <c r="F48" s="117">
        <v>2284</v>
      </c>
      <c r="G48" s="117">
        <v>2859</v>
      </c>
      <c r="H48" s="117">
        <v>3263</v>
      </c>
      <c r="I48" s="117">
        <v>3937</v>
      </c>
      <c r="J48" s="117">
        <v>4198</v>
      </c>
      <c r="K48" s="117">
        <v>5339</v>
      </c>
      <c r="L48" s="117">
        <v>5851</v>
      </c>
      <c r="M48" s="117">
        <v>6971</v>
      </c>
      <c r="N48" s="117">
        <v>5426</v>
      </c>
      <c r="O48" s="117">
        <v>5583</v>
      </c>
      <c r="P48" s="117">
        <v>6070</v>
      </c>
      <c r="Q48" s="117">
        <v>7259</v>
      </c>
      <c r="R48" s="117">
        <v>9167</v>
      </c>
      <c r="S48" s="117">
        <v>8984</v>
      </c>
      <c r="T48" s="117">
        <v>8978</v>
      </c>
      <c r="U48" s="117">
        <v>13828</v>
      </c>
      <c r="V48" s="117">
        <v>17694</v>
      </c>
      <c r="W48" s="117">
        <v>18404</v>
      </c>
      <c r="X48" s="117">
        <v>19823</v>
      </c>
      <c r="Y48" s="117">
        <v>19130</v>
      </c>
      <c r="Z48" s="117">
        <v>19209</v>
      </c>
      <c r="AA48" s="117">
        <v>20682</v>
      </c>
      <c r="AB48" s="117">
        <v>21919</v>
      </c>
      <c r="AC48" s="117">
        <v>21950</v>
      </c>
      <c r="AD48" s="117">
        <v>20518</v>
      </c>
    </row>
    <row r="49" spans="1:30" ht="12" customHeight="1">
      <c r="A49" s="137" t="s">
        <v>308</v>
      </c>
      <c r="B49" s="117">
        <v>4619</v>
      </c>
      <c r="C49" s="117">
        <v>5047</v>
      </c>
      <c r="D49" s="117">
        <v>5718</v>
      </c>
      <c r="E49" s="117">
        <v>6297</v>
      </c>
      <c r="F49" s="117">
        <v>7009</v>
      </c>
      <c r="G49" s="117">
        <v>9185</v>
      </c>
      <c r="H49" s="117">
        <v>11294</v>
      </c>
      <c r="I49" s="117">
        <v>12352</v>
      </c>
      <c r="J49" s="117">
        <v>13447</v>
      </c>
      <c r="K49" s="117">
        <v>15746</v>
      </c>
      <c r="L49" s="117">
        <v>17318</v>
      </c>
      <c r="M49" s="117">
        <v>17121</v>
      </c>
      <c r="N49" s="117">
        <v>20162</v>
      </c>
      <c r="O49" s="117">
        <v>23637</v>
      </c>
      <c r="P49" s="117">
        <v>27182</v>
      </c>
      <c r="Q49" s="117">
        <v>28996</v>
      </c>
      <c r="R49" s="117">
        <v>24821</v>
      </c>
      <c r="S49" s="117">
        <v>26000</v>
      </c>
      <c r="T49" s="117">
        <v>30713</v>
      </c>
      <c r="U49" s="117">
        <v>37327</v>
      </c>
      <c r="V49" s="117">
        <v>33826</v>
      </c>
      <c r="W49" s="117">
        <v>39433</v>
      </c>
      <c r="X49" s="117">
        <v>45494</v>
      </c>
      <c r="Y49" s="117">
        <v>50455</v>
      </c>
      <c r="Z49" s="117">
        <v>45974</v>
      </c>
      <c r="AA49" s="117">
        <v>46553</v>
      </c>
      <c r="AB49" s="117">
        <v>48531</v>
      </c>
      <c r="AC49" s="117">
        <v>48341</v>
      </c>
      <c r="AD49" s="117">
        <v>50101</v>
      </c>
    </row>
    <row r="50" spans="1:30" ht="12" customHeight="1">
      <c r="A50" s="137" t="s">
        <v>258</v>
      </c>
      <c r="B50" s="117">
        <v>38488</v>
      </c>
      <c r="C50" s="117">
        <v>41775</v>
      </c>
      <c r="D50" s="117">
        <v>46826</v>
      </c>
      <c r="E50" s="117">
        <v>50434</v>
      </c>
      <c r="F50" s="117">
        <v>55360</v>
      </c>
      <c r="G50" s="117">
        <v>59974</v>
      </c>
      <c r="H50" s="117">
        <v>66294</v>
      </c>
      <c r="I50" s="117">
        <v>72682</v>
      </c>
      <c r="J50" s="117">
        <v>75424</v>
      </c>
      <c r="K50" s="117">
        <v>72110</v>
      </c>
      <c r="L50" s="117">
        <v>73131</v>
      </c>
      <c r="M50" s="117">
        <v>80698</v>
      </c>
      <c r="N50" s="117">
        <v>95943</v>
      </c>
      <c r="O50" s="117">
        <v>105697</v>
      </c>
      <c r="P50" s="117">
        <v>113393</v>
      </c>
      <c r="Q50" s="117">
        <v>129879</v>
      </c>
      <c r="R50" s="117">
        <v>131834</v>
      </c>
      <c r="S50" s="117">
        <v>155032</v>
      </c>
      <c r="T50" s="117">
        <v>163734</v>
      </c>
      <c r="U50" s="117">
        <v>190236</v>
      </c>
      <c r="V50" s="117">
        <v>214218</v>
      </c>
      <c r="W50" s="117">
        <v>215684</v>
      </c>
      <c r="X50" s="117">
        <v>244347</v>
      </c>
      <c r="Y50" s="117">
        <v>246432</v>
      </c>
      <c r="Z50" s="117">
        <v>261793</v>
      </c>
      <c r="AA50" s="117">
        <v>266116</v>
      </c>
      <c r="AB50" s="117">
        <v>278822</v>
      </c>
      <c r="AC50" s="117">
        <v>290780</v>
      </c>
      <c r="AD50" s="117">
        <v>298909</v>
      </c>
    </row>
    <row r="51" spans="1:30" ht="12" customHeight="1">
      <c r="A51" s="137" t="s">
        <v>309</v>
      </c>
      <c r="B51" s="117">
        <v>4228</v>
      </c>
      <c r="C51" s="117">
        <v>4439</v>
      </c>
      <c r="D51" s="117">
        <v>5171</v>
      </c>
      <c r="E51" s="117">
        <v>5587</v>
      </c>
      <c r="F51" s="117">
        <v>6424</v>
      </c>
      <c r="G51" s="117">
        <v>8079</v>
      </c>
      <c r="H51" s="117">
        <v>11777</v>
      </c>
      <c r="I51" s="117">
        <v>11032</v>
      </c>
      <c r="J51" s="117">
        <v>11010</v>
      </c>
      <c r="K51" s="117">
        <v>13896</v>
      </c>
      <c r="L51" s="117">
        <v>14903</v>
      </c>
      <c r="M51" s="117">
        <v>15032</v>
      </c>
      <c r="N51" s="117">
        <v>16357</v>
      </c>
      <c r="O51" s="117">
        <v>18144</v>
      </c>
      <c r="P51" s="117">
        <v>20865</v>
      </c>
      <c r="Q51" s="117">
        <v>23426</v>
      </c>
      <c r="R51" s="117">
        <v>25122</v>
      </c>
      <c r="S51" s="117">
        <v>27743</v>
      </c>
      <c r="T51" s="117">
        <v>29103</v>
      </c>
      <c r="U51" s="117">
        <v>27842</v>
      </c>
      <c r="V51" s="117">
        <v>28290</v>
      </c>
      <c r="W51" s="117">
        <v>27040</v>
      </c>
      <c r="X51" s="117">
        <v>29850</v>
      </c>
      <c r="Y51" s="117">
        <v>28934</v>
      </c>
      <c r="Z51" s="117">
        <v>27954</v>
      </c>
      <c r="AA51" s="117">
        <v>27996</v>
      </c>
      <c r="AB51" s="117">
        <v>29311</v>
      </c>
      <c r="AC51" s="117">
        <v>29257</v>
      </c>
      <c r="AD51" s="117">
        <v>29570</v>
      </c>
    </row>
    <row r="52" spans="1:30" ht="12" customHeight="1">
      <c r="A52" s="137" t="s">
        <v>269</v>
      </c>
      <c r="B52" s="117">
        <v>134181</v>
      </c>
      <c r="C52" s="117">
        <v>139057</v>
      </c>
      <c r="D52" s="117">
        <v>148964</v>
      </c>
      <c r="E52" s="117">
        <v>160559</v>
      </c>
      <c r="F52" s="117">
        <v>168501</v>
      </c>
      <c r="G52" s="117">
        <v>177648</v>
      </c>
      <c r="H52" s="117">
        <v>184733</v>
      </c>
      <c r="I52" s="117">
        <v>196310</v>
      </c>
      <c r="J52" s="117">
        <v>210946</v>
      </c>
      <c r="K52" s="117">
        <v>213840</v>
      </c>
      <c r="L52" s="117">
        <v>220984</v>
      </c>
      <c r="M52" s="117">
        <v>216751</v>
      </c>
      <c r="N52" s="117">
        <v>217110</v>
      </c>
      <c r="O52" s="117">
        <v>231609</v>
      </c>
      <c r="P52" s="117">
        <v>241648</v>
      </c>
      <c r="Q52" s="117">
        <v>257638</v>
      </c>
      <c r="R52" s="117">
        <v>259029</v>
      </c>
      <c r="S52" s="117">
        <v>272906</v>
      </c>
      <c r="T52" s="117">
        <v>275163</v>
      </c>
      <c r="U52" s="117">
        <v>305284</v>
      </c>
      <c r="V52" s="117">
        <v>342370</v>
      </c>
      <c r="W52" s="117">
        <v>355097</v>
      </c>
      <c r="X52" s="117">
        <v>375383</v>
      </c>
      <c r="Y52" s="117">
        <v>375331</v>
      </c>
      <c r="Z52" s="117">
        <v>387527</v>
      </c>
      <c r="AA52" s="117">
        <v>389331</v>
      </c>
      <c r="AB52" s="117">
        <v>398943</v>
      </c>
      <c r="AC52" s="117">
        <v>398621</v>
      </c>
      <c r="AD52" s="117">
        <v>401236</v>
      </c>
    </row>
    <row r="53" spans="1:30" ht="12" customHeight="1">
      <c r="A53" s="137" t="s">
        <v>310</v>
      </c>
      <c r="B53" s="117">
        <v>3376</v>
      </c>
      <c r="C53" s="117">
        <v>3891</v>
      </c>
      <c r="D53" s="117">
        <v>3949</v>
      </c>
      <c r="E53" s="117">
        <v>4338</v>
      </c>
      <c r="F53" s="117">
        <v>4229</v>
      </c>
      <c r="G53" s="117">
        <v>5315</v>
      </c>
      <c r="H53" s="117">
        <v>5933</v>
      </c>
      <c r="I53" s="117">
        <v>6732</v>
      </c>
      <c r="J53" s="117">
        <v>5820</v>
      </c>
      <c r="K53" s="117">
        <v>6371</v>
      </c>
      <c r="L53" s="117">
        <v>6665</v>
      </c>
      <c r="M53" s="117">
        <v>6429</v>
      </c>
      <c r="N53" s="117">
        <v>5991</v>
      </c>
      <c r="O53" s="117">
        <v>7668</v>
      </c>
      <c r="P53" s="117">
        <v>7864</v>
      </c>
      <c r="Q53" s="117">
        <v>12139</v>
      </c>
      <c r="R53" s="117">
        <v>12278</v>
      </c>
      <c r="S53" s="117">
        <v>13798</v>
      </c>
      <c r="T53" s="117">
        <v>14881</v>
      </c>
      <c r="U53" s="117">
        <v>19777</v>
      </c>
      <c r="V53" s="117">
        <v>20524</v>
      </c>
      <c r="W53" s="117">
        <v>22802</v>
      </c>
      <c r="X53" s="117">
        <v>24014</v>
      </c>
      <c r="Y53" s="117">
        <v>21579</v>
      </c>
      <c r="Z53" s="117">
        <v>23591</v>
      </c>
      <c r="AA53" s="117">
        <v>23971</v>
      </c>
      <c r="AB53" s="117">
        <v>24134</v>
      </c>
      <c r="AC53" s="117">
        <v>21969</v>
      </c>
      <c r="AD53" s="117">
        <v>22171</v>
      </c>
    </row>
    <row r="54" spans="1:30" ht="12" customHeight="1">
      <c r="A54" s="173" t="s">
        <v>19</v>
      </c>
      <c r="B54" s="173">
        <v>392358</v>
      </c>
      <c r="C54" s="173">
        <v>412250</v>
      </c>
      <c r="D54" s="173">
        <v>451848</v>
      </c>
      <c r="E54" s="173">
        <v>491605</v>
      </c>
      <c r="F54" s="173">
        <v>533191</v>
      </c>
      <c r="G54" s="173">
        <v>569923</v>
      </c>
      <c r="H54" s="173">
        <v>625825</v>
      </c>
      <c r="I54" s="173">
        <v>643174</v>
      </c>
      <c r="J54" s="173">
        <v>672801</v>
      </c>
      <c r="K54" s="173">
        <v>697070</v>
      </c>
      <c r="L54" s="173">
        <v>716303</v>
      </c>
      <c r="M54" s="173">
        <v>734912</v>
      </c>
      <c r="N54" s="173">
        <v>759992</v>
      </c>
      <c r="O54" s="173">
        <v>798944</v>
      </c>
      <c r="P54" s="173">
        <v>830075</v>
      </c>
      <c r="Q54" s="173">
        <v>896434</v>
      </c>
      <c r="R54" s="173">
        <v>916734</v>
      </c>
      <c r="S54" s="173">
        <v>995124</v>
      </c>
      <c r="T54" s="173">
        <v>1044146</v>
      </c>
      <c r="U54" s="173">
        <v>1152699</v>
      </c>
      <c r="V54" s="173">
        <v>1255683</v>
      </c>
      <c r="W54" s="173">
        <v>1302439</v>
      </c>
      <c r="X54" s="173">
        <v>1395850</v>
      </c>
      <c r="Y54" s="173">
        <v>1417379</v>
      </c>
      <c r="Z54" s="173">
        <v>1457177</v>
      </c>
      <c r="AA54" s="173">
        <v>1493837</v>
      </c>
      <c r="AB54" s="173">
        <v>1526255</v>
      </c>
      <c r="AC54" s="173">
        <v>1528472</v>
      </c>
      <c r="AD54" s="173">
        <v>1567746</v>
      </c>
    </row>
    <row r="55" spans="1:30" ht="12" customHeight="1">
      <c r="A55" s="174"/>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spans="1:30" ht="12" customHeight="1">
      <c r="A56" s="134" t="s">
        <v>311</v>
      </c>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row>
    <row r="57" spans="1:30" ht="12" customHeight="1">
      <c r="A57" s="137" t="s">
        <v>312</v>
      </c>
      <c r="B57" s="117">
        <v>189781</v>
      </c>
      <c r="C57" s="117">
        <v>199875</v>
      </c>
      <c r="D57" s="117">
        <v>221556</v>
      </c>
      <c r="E57" s="117">
        <v>243371</v>
      </c>
      <c r="F57" s="117">
        <v>269185</v>
      </c>
      <c r="G57" s="117">
        <v>296653</v>
      </c>
      <c r="H57" s="117">
        <v>337348</v>
      </c>
      <c r="I57" s="117">
        <v>344525</v>
      </c>
      <c r="J57" s="117">
        <v>361342</v>
      </c>
      <c r="K57" s="117">
        <v>391414</v>
      </c>
      <c r="L57" s="117">
        <v>408490</v>
      </c>
      <c r="M57" s="117">
        <v>427287</v>
      </c>
      <c r="N57" s="117">
        <v>436822</v>
      </c>
      <c r="O57" s="117">
        <v>451842</v>
      </c>
      <c r="P57" s="117">
        <v>465659</v>
      </c>
      <c r="Q57" s="117">
        <v>506616</v>
      </c>
      <c r="R57" s="117">
        <v>525403</v>
      </c>
      <c r="S57" s="117">
        <v>569804</v>
      </c>
      <c r="T57" s="117">
        <v>598883</v>
      </c>
      <c r="U57" s="117">
        <v>643223</v>
      </c>
      <c r="V57" s="117">
        <v>693937</v>
      </c>
      <c r="W57" s="117">
        <v>731766</v>
      </c>
      <c r="X57" s="117">
        <v>778452</v>
      </c>
      <c r="Y57" s="117">
        <v>804280</v>
      </c>
      <c r="Z57" s="117">
        <v>817333</v>
      </c>
      <c r="AA57" s="117">
        <v>850271</v>
      </c>
      <c r="AB57" s="117">
        <v>864215</v>
      </c>
      <c r="AC57" s="117">
        <v>860519</v>
      </c>
      <c r="AD57" s="117">
        <v>899053</v>
      </c>
    </row>
    <row r="58" spans="1:30" ht="12" customHeight="1">
      <c r="A58" s="137" t="s">
        <v>313</v>
      </c>
      <c r="B58" s="117">
        <v>208998</v>
      </c>
      <c r="C58" s="117">
        <v>218962</v>
      </c>
      <c r="D58" s="117">
        <v>236711</v>
      </c>
      <c r="E58" s="117">
        <v>254572</v>
      </c>
      <c r="F58" s="117">
        <v>269485</v>
      </c>
      <c r="G58" s="117">
        <v>276849</v>
      </c>
      <c r="H58" s="117">
        <v>290142</v>
      </c>
      <c r="I58" s="117">
        <v>300692</v>
      </c>
      <c r="J58" s="117">
        <v>313493</v>
      </c>
      <c r="K58" s="117">
        <v>306236</v>
      </c>
      <c r="L58" s="117">
        <v>308019</v>
      </c>
      <c r="M58" s="117">
        <v>307526</v>
      </c>
      <c r="N58" s="117">
        <v>323170</v>
      </c>
      <c r="O58" s="117">
        <v>347102</v>
      </c>
      <c r="P58" s="117">
        <v>364378</v>
      </c>
      <c r="Q58" s="117">
        <v>389882</v>
      </c>
      <c r="R58" s="117">
        <v>391708</v>
      </c>
      <c r="S58" s="117">
        <v>425697</v>
      </c>
      <c r="T58" s="117">
        <v>445742</v>
      </c>
      <c r="U58" s="117">
        <v>508298</v>
      </c>
      <c r="V58" s="117">
        <v>559721</v>
      </c>
      <c r="W58" s="117">
        <v>570027</v>
      </c>
      <c r="X58" s="117">
        <v>615863</v>
      </c>
      <c r="Y58" s="117">
        <v>613814</v>
      </c>
      <c r="Z58" s="117">
        <v>638952</v>
      </c>
      <c r="AA58" s="117">
        <v>644962</v>
      </c>
      <c r="AB58" s="117">
        <v>662542</v>
      </c>
      <c r="AC58" s="117">
        <v>667420</v>
      </c>
      <c r="AD58" s="117">
        <v>671679</v>
      </c>
    </row>
    <row r="59" spans="1:30" ht="12" customHeight="1">
      <c r="A59" s="118" t="s">
        <v>19</v>
      </c>
      <c r="B59" s="118">
        <v>392358</v>
      </c>
      <c r="C59" s="118">
        <v>412250</v>
      </c>
      <c r="D59" s="118">
        <v>451848</v>
      </c>
      <c r="E59" s="118">
        <v>491605</v>
      </c>
      <c r="F59" s="118">
        <v>533191</v>
      </c>
      <c r="G59" s="118">
        <v>569923</v>
      </c>
      <c r="H59" s="118">
        <v>625825</v>
      </c>
      <c r="I59" s="118">
        <v>643174</v>
      </c>
      <c r="J59" s="118">
        <v>672801</v>
      </c>
      <c r="K59" s="118">
        <v>697070</v>
      </c>
      <c r="L59" s="118">
        <v>716303</v>
      </c>
      <c r="M59" s="118">
        <v>734912</v>
      </c>
      <c r="N59" s="118">
        <v>759992</v>
      </c>
      <c r="O59" s="118">
        <v>798944</v>
      </c>
      <c r="P59" s="118">
        <v>830075</v>
      </c>
      <c r="Q59" s="118">
        <v>896434</v>
      </c>
      <c r="R59" s="118">
        <v>916734</v>
      </c>
      <c r="S59" s="118">
        <v>995124</v>
      </c>
      <c r="T59" s="118">
        <v>1044146</v>
      </c>
      <c r="U59" s="118">
        <v>1152699</v>
      </c>
      <c r="V59" s="118">
        <v>1255683</v>
      </c>
      <c r="W59" s="118">
        <v>1302439</v>
      </c>
      <c r="X59" s="118">
        <v>1395850</v>
      </c>
      <c r="Y59" s="118">
        <v>1417379</v>
      </c>
      <c r="Z59" s="118">
        <v>1457177</v>
      </c>
      <c r="AA59" s="118">
        <v>1493837</v>
      </c>
      <c r="AB59" s="118">
        <v>1526255</v>
      </c>
      <c r="AC59" s="118">
        <v>1528472</v>
      </c>
      <c r="AD59" s="118">
        <v>1567746</v>
      </c>
    </row>
    <row r="60" spans="1:30" s="179" customFormat="1" ht="12" customHeight="1">
      <c r="A60" s="179" t="s">
        <v>36</v>
      </c>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row>
    <row r="61" spans="1:30" s="179" customFormat="1" ht="12" customHeight="1">
      <c r="B61" s="179">
        <v>0</v>
      </c>
      <c r="C61" s="179">
        <v>0</v>
      </c>
      <c r="D61" s="179">
        <v>0</v>
      </c>
      <c r="E61" s="179">
        <v>0</v>
      </c>
      <c r="F61" s="179">
        <v>0</v>
      </c>
      <c r="G61" s="179">
        <v>0</v>
      </c>
      <c r="H61" s="179">
        <v>0</v>
      </c>
      <c r="I61" s="179">
        <v>0</v>
      </c>
      <c r="J61" s="179">
        <v>0</v>
      </c>
      <c r="K61" s="179">
        <v>0</v>
      </c>
      <c r="L61" s="179">
        <v>0</v>
      </c>
      <c r="M61" s="179">
        <v>0</v>
      </c>
      <c r="N61" s="179">
        <v>0</v>
      </c>
      <c r="O61" s="179">
        <v>0</v>
      </c>
      <c r="P61" s="179">
        <v>0</v>
      </c>
      <c r="S61" s="179">
        <v>0</v>
      </c>
      <c r="T61" s="179">
        <v>0</v>
      </c>
      <c r="U61" s="179">
        <v>0</v>
      </c>
      <c r="V61" s="179">
        <v>0</v>
      </c>
    </row>
    <row r="62" spans="1:30" s="179" customFormat="1" ht="12" customHeight="1">
      <c r="A62" s="244" t="s">
        <v>315</v>
      </c>
      <c r="S62" s="179">
        <v>0</v>
      </c>
      <c r="T62" s="179">
        <v>0</v>
      </c>
      <c r="U62" s="179">
        <v>0</v>
      </c>
      <c r="V62" s="179">
        <v>0</v>
      </c>
    </row>
    <row r="63" spans="1:30" s="179" customFormat="1" ht="12" customHeight="1">
      <c r="A63" s="244" t="s">
        <v>38</v>
      </c>
    </row>
    <row r="64" spans="1:30" ht="12" customHeight="1">
      <c r="A64" s="2" t="s">
        <v>2</v>
      </c>
    </row>
    <row r="65" spans="1:30" ht="12" customHeight="1">
      <c r="A65" s="4"/>
      <c r="B65" s="5">
        <v>1990</v>
      </c>
      <c r="C65" s="5">
        <v>1991</v>
      </c>
      <c r="D65" s="5">
        <v>1992</v>
      </c>
      <c r="E65" s="5">
        <v>1993</v>
      </c>
      <c r="F65" s="5">
        <v>1994</v>
      </c>
      <c r="G65" s="5">
        <v>1995</v>
      </c>
      <c r="H65" s="5">
        <v>1996</v>
      </c>
      <c r="I65" s="5">
        <v>1997</v>
      </c>
      <c r="J65" s="5">
        <v>1998</v>
      </c>
      <c r="K65" s="5">
        <v>1999</v>
      </c>
      <c r="L65" s="5">
        <v>2000</v>
      </c>
      <c r="M65" s="5">
        <v>2001</v>
      </c>
      <c r="N65" s="5">
        <v>2002</v>
      </c>
      <c r="O65" s="5">
        <v>2003</v>
      </c>
      <c r="P65" s="5">
        <v>2004</v>
      </c>
      <c r="Q65" s="5" t="s">
        <v>4</v>
      </c>
      <c r="R65" s="5" t="s">
        <v>5</v>
      </c>
      <c r="S65" s="5" t="s">
        <v>6</v>
      </c>
      <c r="T65" s="5" t="s">
        <v>7</v>
      </c>
      <c r="U65" s="5">
        <v>2009</v>
      </c>
      <c r="V65" s="6" t="s">
        <v>8</v>
      </c>
      <c r="W65" s="6" t="s">
        <v>9</v>
      </c>
      <c r="X65" s="6">
        <v>2012</v>
      </c>
      <c r="Y65" s="6">
        <v>2013</v>
      </c>
      <c r="Z65" s="6">
        <v>2014</v>
      </c>
      <c r="AA65" s="6">
        <v>2015</v>
      </c>
      <c r="AB65" s="6" t="s">
        <v>14</v>
      </c>
      <c r="AC65" s="6" t="s">
        <v>15</v>
      </c>
      <c r="AD65" s="6" t="s">
        <v>16</v>
      </c>
    </row>
    <row r="66" spans="1:30" ht="12" customHeight="1">
      <c r="A66" s="134" t="s">
        <v>296</v>
      </c>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spans="1:30" ht="12" customHeight="1">
      <c r="A67" s="137" t="s">
        <v>297</v>
      </c>
      <c r="B67" s="120">
        <v>55.861454519729037</v>
      </c>
      <c r="C67" s="120">
        <v>57.08379759820307</v>
      </c>
      <c r="D67" s="120">
        <v>60.254284501512174</v>
      </c>
      <c r="E67" s="120">
        <v>64.965025379812872</v>
      </c>
      <c r="F67" s="120">
        <v>66.364231265807106</v>
      </c>
      <c r="G67" s="120">
        <v>73.659822076015629</v>
      </c>
      <c r="H67" s="120">
        <v>77.025742381634558</v>
      </c>
      <c r="I67" s="120">
        <v>81.351585575069421</v>
      </c>
      <c r="J67" s="120">
        <v>89.370103111016789</v>
      </c>
      <c r="K67" s="120">
        <v>91.917590774835958</v>
      </c>
      <c r="L67" s="120">
        <v>93.266169682177534</v>
      </c>
      <c r="M67" s="120">
        <v>95.688969066694966</v>
      </c>
      <c r="N67" s="120">
        <v>100</v>
      </c>
      <c r="O67" s="120">
        <v>103.25317026582481</v>
      </c>
      <c r="P67" s="120">
        <v>105.78053978528855</v>
      </c>
      <c r="Q67" s="120">
        <v>111.36896234590829</v>
      </c>
      <c r="R67" s="120">
        <v>114.42780460197027</v>
      </c>
      <c r="S67" s="120">
        <v>122.80535363718366</v>
      </c>
      <c r="T67" s="120">
        <v>125.07450345766792</v>
      </c>
      <c r="U67" s="120">
        <v>132.28917953343594</v>
      </c>
      <c r="V67" s="120">
        <v>138.90075343556006</v>
      </c>
      <c r="W67" s="120">
        <v>143.9042022603067</v>
      </c>
      <c r="X67" s="120">
        <v>150.67583700323661</v>
      </c>
      <c r="Y67" s="120">
        <v>151.68307069206418</v>
      </c>
      <c r="Z67" s="120">
        <v>156.70199501246884</v>
      </c>
      <c r="AA67" s="120">
        <v>158.24777595019543</v>
      </c>
      <c r="AB67" s="120">
        <v>158.80025114518668</v>
      </c>
      <c r="AC67" s="120">
        <v>159.47299304929166</v>
      </c>
      <c r="AD67" s="120">
        <v>161.62231831768096</v>
      </c>
    </row>
    <row r="68" spans="1:30" ht="12" customHeight="1">
      <c r="A68" s="137" t="s">
        <v>298</v>
      </c>
      <c r="B68" s="120">
        <v>31.171094246904762</v>
      </c>
      <c r="C68" s="120">
        <v>35.778449635367203</v>
      </c>
      <c r="D68" s="120">
        <v>40.764814024204298</v>
      </c>
      <c r="E68" s="120">
        <v>46.357592813640835</v>
      </c>
      <c r="F68" s="120">
        <v>53.467278889634315</v>
      </c>
      <c r="G68" s="120">
        <v>61.083181584518996</v>
      </c>
      <c r="H68" s="120">
        <v>69.068509144136684</v>
      </c>
      <c r="I68" s="120">
        <v>79.769632230576875</v>
      </c>
      <c r="J68" s="120">
        <v>88.983471722443426</v>
      </c>
      <c r="K68" s="120">
        <v>94.276528451813576</v>
      </c>
      <c r="L68" s="120">
        <v>97.380045829594067</v>
      </c>
      <c r="M68" s="120">
        <v>98.844676012651064</v>
      </c>
      <c r="N68" s="120">
        <v>100</v>
      </c>
      <c r="O68" s="120">
        <v>101.31128401279047</v>
      </c>
      <c r="P68" s="120">
        <v>103.28300209979699</v>
      </c>
      <c r="Q68" s="120">
        <v>106.21400503602763</v>
      </c>
      <c r="R68" s="120">
        <v>109.51269026687461</v>
      </c>
      <c r="S68" s="120">
        <v>113.73493765955406</v>
      </c>
      <c r="T68" s="120">
        <v>118.69167835640785</v>
      </c>
      <c r="U68" s="120">
        <v>122.95051972153728</v>
      </c>
      <c r="V68" s="120">
        <v>127.74084497224956</v>
      </c>
      <c r="W68" s="120">
        <v>133.3414653272111</v>
      </c>
      <c r="X68" s="120">
        <v>143.20441218753538</v>
      </c>
      <c r="Y68" s="120">
        <v>147.68455995748127</v>
      </c>
      <c r="Z68" s="120">
        <v>146.46388959075739</v>
      </c>
      <c r="AA68" s="120">
        <v>148.33540989605569</v>
      </c>
      <c r="AB68" s="120">
        <v>149.88803987000426</v>
      </c>
      <c r="AC68" s="120">
        <v>154.65832556437488</v>
      </c>
      <c r="AD68" s="120">
        <v>159.96706542479501</v>
      </c>
    </row>
    <row r="69" spans="1:30" ht="12" customHeight="1">
      <c r="A69" s="137" t="s">
        <v>299</v>
      </c>
      <c r="B69" s="120">
        <v>63.296273873080494</v>
      </c>
      <c r="C69" s="120">
        <v>68.294897903021607</v>
      </c>
      <c r="D69" s="120">
        <v>77.75937035610103</v>
      </c>
      <c r="E69" s="120">
        <v>82.683692002861989</v>
      </c>
      <c r="F69" s="120">
        <v>96.995982167427997</v>
      </c>
      <c r="G69" s="120">
        <v>97.448951510815093</v>
      </c>
      <c r="H69" s="120">
        <v>113.97270075403156</v>
      </c>
      <c r="I69" s="120">
        <v>104.69756178105563</v>
      </c>
      <c r="J69" s="120">
        <v>95.176399361549883</v>
      </c>
      <c r="K69" s="120">
        <v>97.227695525345368</v>
      </c>
      <c r="L69" s="120">
        <v>102.3644669491992</v>
      </c>
      <c r="M69" s="120">
        <v>104.99917441796467</v>
      </c>
      <c r="N69" s="120">
        <v>100</v>
      </c>
      <c r="O69" s="120">
        <v>105.83356266167648</v>
      </c>
      <c r="P69" s="120">
        <v>115.57488029060488</v>
      </c>
      <c r="Q69" s="120">
        <v>130.60322527381805</v>
      </c>
      <c r="R69" s="120">
        <v>131.93351312675438</v>
      </c>
      <c r="S69" s="120">
        <v>144.2099179921845</v>
      </c>
      <c r="T69" s="120">
        <v>153.1647311354505</v>
      </c>
      <c r="U69" s="120">
        <v>188.21949474379437</v>
      </c>
      <c r="V69" s="120">
        <v>209.53822444823598</v>
      </c>
      <c r="W69" s="120">
        <v>223.21536683361768</v>
      </c>
      <c r="X69" s="120">
        <v>241.61318729704439</v>
      </c>
      <c r="Y69" s="120">
        <v>263.40910341790959</v>
      </c>
      <c r="Z69" s="120">
        <v>274.67994936430176</v>
      </c>
      <c r="AA69" s="120">
        <v>306.16434586383389</v>
      </c>
      <c r="AB69" s="120">
        <v>324.07782486653076</v>
      </c>
      <c r="AC69" s="120">
        <v>320.69348890968121</v>
      </c>
      <c r="AD69" s="120">
        <v>350.50965930981329</v>
      </c>
    </row>
    <row r="70" spans="1:30" ht="12" customHeight="1">
      <c r="A70" s="137" t="s">
        <v>300</v>
      </c>
      <c r="B70" s="120">
        <v>57.125405253018869</v>
      </c>
      <c r="C70" s="120">
        <v>68.820185124277629</v>
      </c>
      <c r="D70" s="120">
        <v>69.144387539350689</v>
      </c>
      <c r="E70" s="120">
        <v>58.375229056054152</v>
      </c>
      <c r="F70" s="120">
        <v>52.412723770145206</v>
      </c>
      <c r="G70" s="120">
        <v>86.063994737584011</v>
      </c>
      <c r="H70" s="120">
        <v>86.040501808955526</v>
      </c>
      <c r="I70" s="120">
        <v>90.132969976037231</v>
      </c>
      <c r="J70" s="120">
        <v>87.614528027063869</v>
      </c>
      <c r="K70" s="120">
        <v>74.965935253488709</v>
      </c>
      <c r="L70" s="120">
        <v>81.332518911807554</v>
      </c>
      <c r="M70" s="120">
        <v>91.326410750364147</v>
      </c>
      <c r="N70" s="120">
        <v>100</v>
      </c>
      <c r="O70" s="120">
        <v>96.100173847671854</v>
      </c>
      <c r="P70" s="120">
        <v>105.8967250857492</v>
      </c>
      <c r="Q70" s="120">
        <v>126.63628247897383</v>
      </c>
      <c r="R70" s="120">
        <v>140.36554996945921</v>
      </c>
      <c r="S70" s="120">
        <v>151.51999248226284</v>
      </c>
      <c r="T70" s="120">
        <v>149.42442324860215</v>
      </c>
      <c r="U70" s="120">
        <v>294.94902034487615</v>
      </c>
      <c r="V70" s="120">
        <v>294.08448057134797</v>
      </c>
      <c r="W70" s="120">
        <v>309.88112578113981</v>
      </c>
      <c r="X70" s="120">
        <v>304.28511018183519</v>
      </c>
      <c r="Y70" s="120">
        <v>387.96692195649098</v>
      </c>
      <c r="Z70" s="120">
        <v>403.64610252314043</v>
      </c>
      <c r="AA70" s="120">
        <v>506.87403091669398</v>
      </c>
      <c r="AB70" s="120">
        <v>554.55997744678848</v>
      </c>
      <c r="AC70" s="120">
        <v>591.10557722125645</v>
      </c>
      <c r="AD70" s="120">
        <v>684.10938307569427</v>
      </c>
    </row>
    <row r="71" spans="1:30" ht="12" customHeight="1">
      <c r="A71" s="137" t="s">
        <v>301</v>
      </c>
      <c r="B71" s="120">
        <v>3.6448713212658541</v>
      </c>
      <c r="C71" s="120">
        <v>8.5765299839921187</v>
      </c>
      <c r="D71" s="120">
        <v>12.600049255017854</v>
      </c>
      <c r="E71" s="120">
        <v>14.78266223371506</v>
      </c>
      <c r="F71" s="120">
        <v>16.389607191232606</v>
      </c>
      <c r="G71" s="120">
        <v>19.523457702253417</v>
      </c>
      <c r="H71" s="120">
        <v>31.002955301071296</v>
      </c>
      <c r="I71" s="120">
        <v>40.626154414480972</v>
      </c>
      <c r="J71" s="120">
        <v>37.138283462627754</v>
      </c>
      <c r="K71" s="120">
        <v>38.305011698066743</v>
      </c>
      <c r="L71" s="120">
        <v>43.15355251816279</v>
      </c>
      <c r="M71" s="120">
        <v>53.256988055658169</v>
      </c>
      <c r="N71" s="120">
        <v>100</v>
      </c>
      <c r="O71" s="120">
        <v>134.79559167590199</v>
      </c>
      <c r="P71" s="120">
        <v>140.94323359192219</v>
      </c>
      <c r="Q71" s="120">
        <v>191.89754956286174</v>
      </c>
      <c r="R71" s="120">
        <v>200.69572712720108</v>
      </c>
      <c r="S71" s="120">
        <v>253.81726388375816</v>
      </c>
      <c r="T71" s="120">
        <v>314.96429011205515</v>
      </c>
      <c r="U71" s="120">
        <v>454.55608915158234</v>
      </c>
      <c r="V71" s="120">
        <v>569.28641792882649</v>
      </c>
      <c r="W71" s="120">
        <v>559.94335672946681</v>
      </c>
      <c r="X71" s="120">
        <v>631.46164265484549</v>
      </c>
      <c r="Y71" s="120">
        <v>605.36264006895703</v>
      </c>
      <c r="Z71" s="120">
        <v>611.55030168698431</v>
      </c>
      <c r="AA71" s="120">
        <v>603.16155645856418</v>
      </c>
      <c r="AB71" s="120">
        <v>643.18433690432209</v>
      </c>
      <c r="AC71" s="120">
        <v>657.78537125969706</v>
      </c>
      <c r="AD71" s="120">
        <v>641.20797931289246</v>
      </c>
    </row>
    <row r="72" spans="1:30" ht="12" customHeight="1">
      <c r="A72" s="173" t="s">
        <v>19</v>
      </c>
      <c r="B72" s="181">
        <v>51.626596069432296</v>
      </c>
      <c r="C72" s="181">
        <v>54.243992042021475</v>
      </c>
      <c r="D72" s="181">
        <v>59.454310045368878</v>
      </c>
      <c r="E72" s="181">
        <v>64.685549321571784</v>
      </c>
      <c r="F72" s="181">
        <v>70.157449025779201</v>
      </c>
      <c r="G72" s="181">
        <v>74.990657796397841</v>
      </c>
      <c r="H72" s="181">
        <v>82.346261539595133</v>
      </c>
      <c r="I72" s="181">
        <v>84.629048726828685</v>
      </c>
      <c r="J72" s="181">
        <v>88.527379235570876</v>
      </c>
      <c r="K72" s="181">
        <v>91.720702323182323</v>
      </c>
      <c r="L72" s="181">
        <v>94.251386856703732</v>
      </c>
      <c r="M72" s="181">
        <v>96.699965262792233</v>
      </c>
      <c r="N72" s="181">
        <v>100</v>
      </c>
      <c r="O72" s="181">
        <v>105.12531710860114</v>
      </c>
      <c r="P72" s="181">
        <v>109.22154443730986</v>
      </c>
      <c r="Q72" s="181">
        <v>117.9530837166707</v>
      </c>
      <c r="R72" s="181">
        <v>120.62416446488911</v>
      </c>
      <c r="S72" s="181">
        <v>130.93874672364973</v>
      </c>
      <c r="T72" s="181">
        <v>137.38907777976613</v>
      </c>
      <c r="U72" s="181">
        <v>151.67251760544849</v>
      </c>
      <c r="V72" s="181">
        <v>165.22318655985856</v>
      </c>
      <c r="W72" s="181">
        <v>171.37535658270093</v>
      </c>
      <c r="X72" s="181">
        <v>183.66640701481074</v>
      </c>
      <c r="Y72" s="181">
        <v>186.49919999157893</v>
      </c>
      <c r="Z72" s="181">
        <v>191.73583406141125</v>
      </c>
      <c r="AA72" s="181">
        <v>196.55956904809534</v>
      </c>
      <c r="AB72" s="181">
        <v>200.82514026463448</v>
      </c>
      <c r="AC72" s="181">
        <v>201.11685386161972</v>
      </c>
      <c r="AD72" s="181">
        <v>206.28453983726155</v>
      </c>
    </row>
    <row r="73" spans="1:30" ht="12" customHeight="1">
      <c r="A73" s="174"/>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row>
    <row r="74" spans="1:30" ht="12" customHeight="1">
      <c r="A74" s="134" t="s">
        <v>302</v>
      </c>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row>
    <row r="75" spans="1:30" ht="12" customHeight="1">
      <c r="A75" s="137" t="s">
        <v>303</v>
      </c>
      <c r="B75" s="120">
        <v>42.923281012117272</v>
      </c>
      <c r="C75" s="120">
        <v>44.981703896936402</v>
      </c>
      <c r="D75" s="120">
        <v>51.151630623492018</v>
      </c>
      <c r="E75" s="120">
        <v>57.266357428395914</v>
      </c>
      <c r="F75" s="120">
        <v>51.895048923156374</v>
      </c>
      <c r="G75" s="120">
        <v>57.809453431743528</v>
      </c>
      <c r="H75" s="120">
        <v>77.911128126140738</v>
      </c>
      <c r="I75" s="120">
        <v>73.018812489427447</v>
      </c>
      <c r="J75" s="120">
        <v>71.985149440433062</v>
      </c>
      <c r="K75" s="120">
        <v>75.498357357170207</v>
      </c>
      <c r="L75" s="120">
        <v>77.806960532056024</v>
      </c>
      <c r="M75" s="120">
        <v>95.072961831925141</v>
      </c>
      <c r="N75" s="120">
        <v>100</v>
      </c>
      <c r="O75" s="120">
        <v>112.02200874295534</v>
      </c>
      <c r="P75" s="120">
        <v>122.93378680365744</v>
      </c>
      <c r="Q75" s="120">
        <v>118.59168974082746</v>
      </c>
      <c r="R75" s="120">
        <v>112.71734969150366</v>
      </c>
      <c r="S75" s="120">
        <v>122.92844487575564</v>
      </c>
      <c r="T75" s="120">
        <v>131.02858821748768</v>
      </c>
      <c r="U75" s="120">
        <v>143.65423481334412</v>
      </c>
      <c r="V75" s="120">
        <v>148.80830491724461</v>
      </c>
      <c r="W75" s="120">
        <v>157.88958235027019</v>
      </c>
      <c r="X75" s="120">
        <v>176.96560688752567</v>
      </c>
      <c r="Y75" s="120">
        <v>189.55920191597141</v>
      </c>
      <c r="Z75" s="120">
        <v>196.42446959107536</v>
      </c>
      <c r="AA75" s="120">
        <v>209.08394839697641</v>
      </c>
      <c r="AB75" s="120">
        <v>209.96892778603794</v>
      </c>
      <c r="AC75" s="120">
        <v>205.02853479820863</v>
      </c>
      <c r="AD75" s="120">
        <v>208.74918758179822</v>
      </c>
    </row>
    <row r="76" spans="1:30" ht="12" customHeight="1">
      <c r="A76" s="137" t="s">
        <v>304</v>
      </c>
      <c r="B76" s="120">
        <v>68.085060910450949</v>
      </c>
      <c r="C76" s="120">
        <v>71.472536866851883</v>
      </c>
      <c r="D76" s="120">
        <v>77.428937807223761</v>
      </c>
      <c r="E76" s="120">
        <v>82.829664458217565</v>
      </c>
      <c r="F76" s="120">
        <v>90.792904466766402</v>
      </c>
      <c r="G76" s="120">
        <v>93.851250267151102</v>
      </c>
      <c r="H76" s="120">
        <v>99.763838427014321</v>
      </c>
      <c r="I76" s="120">
        <v>91.916007693951713</v>
      </c>
      <c r="J76" s="120">
        <v>98.235734131224632</v>
      </c>
      <c r="K76" s="120">
        <v>95.932891643513585</v>
      </c>
      <c r="L76" s="120">
        <v>98.105364394101315</v>
      </c>
      <c r="M76" s="120">
        <v>105.99059628125669</v>
      </c>
      <c r="N76" s="120">
        <v>100</v>
      </c>
      <c r="O76" s="120">
        <v>97.410771532378718</v>
      </c>
      <c r="P76" s="120">
        <v>96.909596067535816</v>
      </c>
      <c r="Q76" s="120">
        <v>92.827527249412285</v>
      </c>
      <c r="R76" s="120">
        <v>95.100448813849127</v>
      </c>
      <c r="S76" s="120">
        <v>102.62449241290877</v>
      </c>
      <c r="T76" s="120">
        <v>106.16798461209662</v>
      </c>
      <c r="U76" s="120">
        <v>112.43962385125029</v>
      </c>
      <c r="V76" s="120">
        <v>120.84740329130159</v>
      </c>
      <c r="W76" s="120">
        <v>134.82688608677071</v>
      </c>
      <c r="X76" s="120">
        <v>135.26394528745465</v>
      </c>
      <c r="Y76" s="120">
        <v>138.03804231673439</v>
      </c>
      <c r="Z76" s="120">
        <v>150.55246847617019</v>
      </c>
      <c r="AA76" s="120">
        <v>161.43406710835657</v>
      </c>
      <c r="AB76" s="120">
        <v>169.97755930754442</v>
      </c>
      <c r="AC76" s="120">
        <v>166.23958110707423</v>
      </c>
      <c r="AD76" s="120">
        <v>180.09724300064124</v>
      </c>
    </row>
    <row r="77" spans="1:30" ht="12" customHeight="1">
      <c r="A77" s="137" t="s">
        <v>305</v>
      </c>
      <c r="B77" s="120">
        <v>60.885422358212217</v>
      </c>
      <c r="C77" s="120">
        <v>63.961588897388268</v>
      </c>
      <c r="D77" s="120">
        <v>69.965031144137257</v>
      </c>
      <c r="E77" s="120">
        <v>75.377007977270253</v>
      </c>
      <c r="F77" s="120">
        <v>83.84739372746148</v>
      </c>
      <c r="G77" s="120">
        <v>88.693858594689104</v>
      </c>
      <c r="H77" s="120">
        <v>97.863621462135285</v>
      </c>
      <c r="I77" s="120">
        <v>97.474319746475786</v>
      </c>
      <c r="J77" s="120">
        <v>96.35422358212216</v>
      </c>
      <c r="K77" s="120">
        <v>91.0460605398317</v>
      </c>
      <c r="L77" s="120">
        <v>91.73860780242596</v>
      </c>
      <c r="M77" s="120">
        <v>97.288547699704949</v>
      </c>
      <c r="N77" s="120">
        <v>100</v>
      </c>
      <c r="O77" s="120">
        <v>102.19238334608239</v>
      </c>
      <c r="P77" s="120">
        <v>87.740410884056388</v>
      </c>
      <c r="Q77" s="120">
        <v>125.4248169598951</v>
      </c>
      <c r="R77" s="120">
        <v>136.07939023057591</v>
      </c>
      <c r="S77" s="120">
        <v>149.49868866790516</v>
      </c>
      <c r="T77" s="120">
        <v>155.0718500710305</v>
      </c>
      <c r="U77" s="120">
        <v>162.04649765053</v>
      </c>
      <c r="V77" s="120">
        <v>175.6297125997159</v>
      </c>
      <c r="W77" s="120">
        <v>177.40001092776748</v>
      </c>
      <c r="X77" s="120">
        <v>186.75144792918809</v>
      </c>
      <c r="Y77" s="120">
        <v>182.34892361490549</v>
      </c>
      <c r="Z77" s="120">
        <v>184.49349797836302</v>
      </c>
      <c r="AA77" s="120">
        <v>189.59403343896844</v>
      </c>
      <c r="AB77" s="120">
        <v>192.20576986121739</v>
      </c>
      <c r="AC77" s="120">
        <v>189.09818599060216</v>
      </c>
      <c r="AD77" s="120">
        <v>194.20418533493611</v>
      </c>
    </row>
    <row r="78" spans="1:30" ht="12" customHeight="1">
      <c r="A78" s="137" t="s">
        <v>306</v>
      </c>
      <c r="B78" s="120">
        <v>41.211550010008686</v>
      </c>
      <c r="C78" s="120">
        <v>43.409288049643038</v>
      </c>
      <c r="D78" s="120">
        <v>48.29602322012412</v>
      </c>
      <c r="E78" s="120">
        <v>54.112731033562433</v>
      </c>
      <c r="F78" s="120">
        <v>69.969807166210728</v>
      </c>
      <c r="G78" s="120">
        <v>73.830653232801765</v>
      </c>
      <c r="H78" s="120">
        <v>75.242710348969112</v>
      </c>
      <c r="I78" s="120">
        <v>84.205478081003548</v>
      </c>
      <c r="J78" s="120">
        <v>90.631046907319686</v>
      </c>
      <c r="K78" s="120">
        <v>107.20874758123708</v>
      </c>
      <c r="L78" s="120">
        <v>109.36645092413426</v>
      </c>
      <c r="M78" s="120">
        <v>95.742143190765333</v>
      </c>
      <c r="N78" s="120">
        <v>100</v>
      </c>
      <c r="O78" s="120">
        <v>95.761326482951887</v>
      </c>
      <c r="P78" s="120">
        <v>100.11927003402948</v>
      </c>
      <c r="Q78" s="120">
        <v>104.65236538333221</v>
      </c>
      <c r="R78" s="120">
        <v>116.40254887569226</v>
      </c>
      <c r="S78" s="120">
        <v>123.38109695069059</v>
      </c>
      <c r="T78" s="120">
        <v>136.11963701874959</v>
      </c>
      <c r="U78" s="120">
        <v>146.15416694468539</v>
      </c>
      <c r="V78" s="120">
        <v>159.48238473343565</v>
      </c>
      <c r="W78" s="120">
        <v>159.64502568893042</v>
      </c>
      <c r="X78" s="120">
        <v>164.59681724160941</v>
      </c>
      <c r="Y78" s="120">
        <v>169.33175418696206</v>
      </c>
      <c r="Z78" s="120">
        <v>164.81367184893577</v>
      </c>
      <c r="AA78" s="120">
        <v>165.56932674984989</v>
      </c>
      <c r="AB78" s="120">
        <v>160.98368586107961</v>
      </c>
      <c r="AC78" s="120">
        <v>165.06138653499698</v>
      </c>
      <c r="AD78" s="120">
        <v>171.47027423767264</v>
      </c>
    </row>
    <row r="79" spans="1:30" ht="12" customHeight="1">
      <c r="A79" s="137" t="s">
        <v>307</v>
      </c>
      <c r="B79" s="120">
        <v>23.018798378179138</v>
      </c>
      <c r="C79" s="120">
        <v>24.659049023221527</v>
      </c>
      <c r="D79" s="120">
        <v>29.561371175820128</v>
      </c>
      <c r="E79" s="120">
        <v>35.495761150018431</v>
      </c>
      <c r="F79" s="120">
        <v>42.093623295245116</v>
      </c>
      <c r="G79" s="120">
        <v>52.69074824917066</v>
      </c>
      <c r="H79" s="120">
        <v>60.136380390711388</v>
      </c>
      <c r="I79" s="120">
        <v>72.558053814964978</v>
      </c>
      <c r="J79" s="120">
        <v>77.368227054920752</v>
      </c>
      <c r="K79" s="120">
        <v>98.396608920014742</v>
      </c>
      <c r="L79" s="120">
        <v>107.83265757464062</v>
      </c>
      <c r="M79" s="120">
        <v>128.47401400663472</v>
      </c>
      <c r="N79" s="120">
        <v>100</v>
      </c>
      <c r="O79" s="120">
        <v>102.89347585698489</v>
      </c>
      <c r="P79" s="120">
        <v>111.86877994839661</v>
      </c>
      <c r="Q79" s="120">
        <v>133.78179137486177</v>
      </c>
      <c r="R79" s="120">
        <v>168.94581643936601</v>
      </c>
      <c r="S79" s="120">
        <v>165.5731662366384</v>
      </c>
      <c r="T79" s="120">
        <v>165.462587541467</v>
      </c>
      <c r="U79" s="120">
        <v>254.8470328050129</v>
      </c>
      <c r="V79" s="120">
        <v>326.09657206044966</v>
      </c>
      <c r="W79" s="120">
        <v>339.18171765573163</v>
      </c>
      <c r="X79" s="120">
        <v>365.33357906376705</v>
      </c>
      <c r="Y79" s="120">
        <v>352.56173977147068</v>
      </c>
      <c r="Z79" s="120">
        <v>354.01769259122739</v>
      </c>
      <c r="AA79" s="120">
        <v>381.16476225580539</v>
      </c>
      <c r="AB79" s="120">
        <v>403.96240324364175</v>
      </c>
      <c r="AC79" s="120">
        <v>404.53372650202726</v>
      </c>
      <c r="AD79" s="120">
        <v>378.14227792112052</v>
      </c>
    </row>
    <row r="80" spans="1:30" ht="12" customHeight="1">
      <c r="A80" s="137" t="s">
        <v>308</v>
      </c>
      <c r="B80" s="120">
        <v>22.909433587937706</v>
      </c>
      <c r="C80" s="120">
        <v>25.032238865191946</v>
      </c>
      <c r="D80" s="120">
        <v>28.360281718083527</v>
      </c>
      <c r="E80" s="120">
        <v>31.232020632873727</v>
      </c>
      <c r="F80" s="120">
        <v>34.763416327745269</v>
      </c>
      <c r="G80" s="120">
        <v>45.55599642892571</v>
      </c>
      <c r="H80" s="120">
        <v>56.016268227358402</v>
      </c>
      <c r="I80" s="120">
        <v>61.263763515524261</v>
      </c>
      <c r="J80" s="120">
        <v>66.694772344013501</v>
      </c>
      <c r="K80" s="120">
        <v>78.097410971133826</v>
      </c>
      <c r="L80" s="120">
        <v>85.894256522170423</v>
      </c>
      <c r="M80" s="120">
        <v>84.917170915583768</v>
      </c>
      <c r="N80" s="120">
        <v>100</v>
      </c>
      <c r="O80" s="120">
        <v>117.23539331415535</v>
      </c>
      <c r="P80" s="120">
        <v>134.81797440730088</v>
      </c>
      <c r="Q80" s="120">
        <v>143.81509770856067</v>
      </c>
      <c r="R80" s="120">
        <v>123.10782660450353</v>
      </c>
      <c r="S80" s="120">
        <v>128.95546076778098</v>
      </c>
      <c r="T80" s="120">
        <v>152.33111794464835</v>
      </c>
      <c r="U80" s="120">
        <v>185.13540323380616</v>
      </c>
      <c r="V80" s="120">
        <v>167.77105445888304</v>
      </c>
      <c r="W80" s="120">
        <v>195.58079555599645</v>
      </c>
      <c r="X80" s="120">
        <v>225.64229739113185</v>
      </c>
      <c r="Y80" s="120">
        <v>250.24799127070727</v>
      </c>
      <c r="Z80" s="120">
        <v>228.02301358992165</v>
      </c>
      <c r="AA80" s="120">
        <v>230.89475250471185</v>
      </c>
      <c r="AB80" s="120">
        <v>240.70528717389149</v>
      </c>
      <c r="AC80" s="120">
        <v>239.76292034520387</v>
      </c>
      <c r="AD80" s="120">
        <v>248.49221307409982</v>
      </c>
    </row>
    <row r="81" spans="1:30" ht="12" customHeight="1">
      <c r="A81" s="137" t="s">
        <v>258</v>
      </c>
      <c r="B81" s="120">
        <v>40.115485236025549</v>
      </c>
      <c r="C81" s="120">
        <v>43.541477752415489</v>
      </c>
      <c r="D81" s="120">
        <v>48.806061932605814</v>
      </c>
      <c r="E81" s="120">
        <v>52.566628102102278</v>
      </c>
      <c r="F81" s="120">
        <v>57.700926591830559</v>
      </c>
      <c r="G81" s="120">
        <v>62.510031998165566</v>
      </c>
      <c r="H81" s="120">
        <v>69.097276507926566</v>
      </c>
      <c r="I81" s="120">
        <v>75.755396433298927</v>
      </c>
      <c r="J81" s="120">
        <v>78.613343339274351</v>
      </c>
      <c r="K81" s="120">
        <v>75.159209113744609</v>
      </c>
      <c r="L81" s="120">
        <v>76.223382633438604</v>
      </c>
      <c r="M81" s="120">
        <v>84.110357191248966</v>
      </c>
      <c r="N81" s="120">
        <v>100</v>
      </c>
      <c r="O81" s="120">
        <v>110.1664529981343</v>
      </c>
      <c r="P81" s="120">
        <v>118.18788238850149</v>
      </c>
      <c r="Q81" s="120">
        <v>135.37100153215971</v>
      </c>
      <c r="R81" s="120">
        <v>137.40866973098611</v>
      </c>
      <c r="S81" s="120">
        <v>161.5876093096943</v>
      </c>
      <c r="T81" s="120">
        <v>170.65757793690005</v>
      </c>
      <c r="U81" s="120">
        <v>198.28022888590104</v>
      </c>
      <c r="V81" s="120">
        <v>223.27632031518718</v>
      </c>
      <c r="W81" s="120">
        <v>224.80431089292603</v>
      </c>
      <c r="X81" s="120">
        <v>254.67934085863484</v>
      </c>
      <c r="Y81" s="120">
        <v>256.85250617554175</v>
      </c>
      <c r="Z81" s="120">
        <v>272.86305410504156</v>
      </c>
      <c r="AA81" s="120">
        <v>277.36885442398096</v>
      </c>
      <c r="AB81" s="120">
        <v>290.61213428806695</v>
      </c>
      <c r="AC81" s="120">
        <v>303.07578458042804</v>
      </c>
      <c r="AD81" s="120">
        <v>311.54852360255575</v>
      </c>
    </row>
    <row r="82" spans="1:30" ht="12" customHeight="1">
      <c r="A82" s="137" t="s">
        <v>309</v>
      </c>
      <c r="B82" s="120">
        <v>25.848260683499422</v>
      </c>
      <c r="C82" s="120">
        <v>27.138228281469711</v>
      </c>
      <c r="D82" s="120">
        <v>31.61337653603962</v>
      </c>
      <c r="E82" s="120">
        <v>34.156630188909951</v>
      </c>
      <c r="F82" s="120">
        <v>39.273705447209153</v>
      </c>
      <c r="G82" s="120">
        <v>49.391697744085107</v>
      </c>
      <c r="H82" s="120">
        <v>71.999755456379532</v>
      </c>
      <c r="I82" s="120">
        <v>67.445130525157424</v>
      </c>
      <c r="J82" s="120">
        <v>67.310631533899866</v>
      </c>
      <c r="K82" s="120">
        <v>84.954453750687776</v>
      </c>
      <c r="L82" s="120">
        <v>91.110839395977251</v>
      </c>
      <c r="M82" s="120">
        <v>91.899492571987523</v>
      </c>
      <c r="N82" s="120">
        <v>100</v>
      </c>
      <c r="O82" s="120">
        <v>110.92498624442135</v>
      </c>
      <c r="P82" s="120">
        <v>127.56006602677752</v>
      </c>
      <c r="Q82" s="120">
        <v>143.2169713272605</v>
      </c>
      <c r="R82" s="120">
        <v>153.58562083511646</v>
      </c>
      <c r="S82" s="120">
        <v>169.60934156630185</v>
      </c>
      <c r="T82" s="120">
        <v>177.92382466222409</v>
      </c>
      <c r="U82" s="120">
        <v>170.21458702696088</v>
      </c>
      <c r="V82" s="120">
        <v>172.95347557620585</v>
      </c>
      <c r="W82" s="120">
        <v>165.31148743657144</v>
      </c>
      <c r="X82" s="120">
        <v>182.49067677446956</v>
      </c>
      <c r="Y82" s="120">
        <v>176.89062786574544</v>
      </c>
      <c r="Z82" s="120">
        <v>170.89930916427207</v>
      </c>
      <c r="AA82" s="120">
        <v>171.15607996576378</v>
      </c>
      <c r="AB82" s="120">
        <v>179.19545148865919</v>
      </c>
      <c r="AC82" s="120">
        <v>178.86531760102699</v>
      </c>
      <c r="AD82" s="120">
        <v>180.77887143119145</v>
      </c>
    </row>
    <row r="83" spans="1:30" ht="12" customHeight="1">
      <c r="A83" s="137" t="s">
        <v>269</v>
      </c>
      <c r="B83" s="120">
        <v>61.803233383998908</v>
      </c>
      <c r="C83" s="120">
        <v>64.049099534798046</v>
      </c>
      <c r="D83" s="120">
        <v>68.612224218138294</v>
      </c>
      <c r="E83" s="120">
        <v>73.952834968449196</v>
      </c>
      <c r="F83" s="120">
        <v>77.610888489705701</v>
      </c>
      <c r="G83" s="120">
        <v>81.823960204504644</v>
      </c>
      <c r="H83" s="120">
        <v>85.087282944129711</v>
      </c>
      <c r="I83" s="120">
        <v>90.419602966238315</v>
      </c>
      <c r="J83" s="120">
        <v>97.160886186725634</v>
      </c>
      <c r="K83" s="120">
        <v>98.493851043249975</v>
      </c>
      <c r="L83" s="120">
        <v>101.78434894753812</v>
      </c>
      <c r="M83" s="120">
        <v>99.834646031965363</v>
      </c>
      <c r="N83" s="120">
        <v>100</v>
      </c>
      <c r="O83" s="120">
        <v>106.67818156694763</v>
      </c>
      <c r="P83" s="120">
        <v>111.30210492377137</v>
      </c>
      <c r="Q83" s="120">
        <v>118.66703514347566</v>
      </c>
      <c r="R83" s="120">
        <v>119.30772419510848</v>
      </c>
      <c r="S83" s="120">
        <v>125.69941504306574</v>
      </c>
      <c r="T83" s="120">
        <v>126.73898024043115</v>
      </c>
      <c r="U83" s="120">
        <v>140.6125926949473</v>
      </c>
      <c r="V83" s="120">
        <v>157.69425636773988</v>
      </c>
      <c r="W83" s="120">
        <v>163.55626180277281</v>
      </c>
      <c r="X83" s="120">
        <v>172.89991248675787</v>
      </c>
      <c r="Y83" s="120">
        <v>172.87596149417348</v>
      </c>
      <c r="Z83" s="120">
        <v>178.49339044723874</v>
      </c>
      <c r="AA83" s="120">
        <v>179.32430565151307</v>
      </c>
      <c r="AB83" s="120">
        <v>183.75155451153796</v>
      </c>
      <c r="AC83" s="120">
        <v>183.60324259591917</v>
      </c>
      <c r="AD83" s="120">
        <v>184.80770116530798</v>
      </c>
    </row>
    <row r="84" spans="1:30" ht="12" customHeight="1">
      <c r="A84" s="137" t="s">
        <v>310</v>
      </c>
      <c r="B84" s="120">
        <v>56.351193456851938</v>
      </c>
      <c r="C84" s="120">
        <v>64.947421131697538</v>
      </c>
      <c r="D84" s="120">
        <v>65.915539976631607</v>
      </c>
      <c r="E84" s="120">
        <v>72.408612919379053</v>
      </c>
      <c r="F84" s="120">
        <v>70.589217159071936</v>
      </c>
      <c r="G84" s="120">
        <v>88.716407945251191</v>
      </c>
      <c r="H84" s="120">
        <v>99.031881155065918</v>
      </c>
      <c r="I84" s="120">
        <v>112.36855282924385</v>
      </c>
      <c r="J84" s="120">
        <v>97.145718577866788</v>
      </c>
      <c r="K84" s="120">
        <v>106.34284760474043</v>
      </c>
      <c r="L84" s="120">
        <v>111.25020864630278</v>
      </c>
      <c r="M84" s="120">
        <v>107.31096644967451</v>
      </c>
      <c r="N84" s="120">
        <v>100</v>
      </c>
      <c r="O84" s="120">
        <v>127.99198798197295</v>
      </c>
      <c r="P84" s="120">
        <v>131.26356200968118</v>
      </c>
      <c r="Q84" s="120">
        <v>202.62059756301116</v>
      </c>
      <c r="R84" s="120">
        <v>204.94074445000834</v>
      </c>
      <c r="S84" s="120">
        <v>230.31213486897013</v>
      </c>
      <c r="T84" s="120">
        <v>248.3892505424804</v>
      </c>
      <c r="U84" s="120">
        <v>330.11183441829417</v>
      </c>
      <c r="V84" s="120">
        <v>342.58053747287607</v>
      </c>
      <c r="W84" s="120">
        <v>380.60423969287274</v>
      </c>
      <c r="X84" s="120">
        <v>400.83458521115017</v>
      </c>
      <c r="Y84" s="120">
        <v>360.19028542814232</v>
      </c>
      <c r="Z84" s="120">
        <v>393.77399432482071</v>
      </c>
      <c r="AA84" s="120">
        <v>400.11684192956113</v>
      </c>
      <c r="AB84" s="120">
        <v>402.83758971791036</v>
      </c>
      <c r="AC84" s="120">
        <v>366.70005007511281</v>
      </c>
      <c r="AD84" s="120">
        <v>370.07177432815905</v>
      </c>
    </row>
    <row r="85" spans="1:30" ht="12" customHeight="1">
      <c r="A85" s="173" t="s">
        <v>19</v>
      </c>
      <c r="B85" s="181">
        <v>51.626596069432296</v>
      </c>
      <c r="C85" s="181">
        <v>54.243992042021475</v>
      </c>
      <c r="D85" s="181">
        <v>59.454310045368878</v>
      </c>
      <c r="E85" s="181">
        <v>64.685549321571784</v>
      </c>
      <c r="F85" s="181">
        <v>70.157449025779201</v>
      </c>
      <c r="G85" s="181">
        <v>74.990657796397841</v>
      </c>
      <c r="H85" s="181">
        <v>82.346261539595133</v>
      </c>
      <c r="I85" s="181">
        <v>84.629048726828685</v>
      </c>
      <c r="J85" s="181">
        <v>88.527379235570876</v>
      </c>
      <c r="K85" s="181">
        <v>91.720702323182323</v>
      </c>
      <c r="L85" s="181">
        <v>94.251386856703732</v>
      </c>
      <c r="M85" s="181">
        <v>96.699965262792233</v>
      </c>
      <c r="N85" s="181">
        <v>100</v>
      </c>
      <c r="O85" s="181">
        <v>105.12531710860114</v>
      </c>
      <c r="P85" s="181">
        <v>109.22154443730986</v>
      </c>
      <c r="Q85" s="181">
        <v>117.9530837166707</v>
      </c>
      <c r="R85" s="181">
        <v>120.62416446488911</v>
      </c>
      <c r="S85" s="181">
        <v>130.93861514331729</v>
      </c>
      <c r="T85" s="181">
        <v>137.38894619943366</v>
      </c>
      <c r="U85" s="181">
        <v>151.67238602511603</v>
      </c>
      <c r="V85" s="181">
        <v>165.22305497952607</v>
      </c>
      <c r="W85" s="181">
        <v>171.37522500236841</v>
      </c>
      <c r="X85" s="181">
        <v>183.66626599752919</v>
      </c>
      <c r="Y85" s="181">
        <v>186.49905679930646</v>
      </c>
      <c r="Z85" s="181">
        <v>191.73568684850207</v>
      </c>
      <c r="AA85" s="181">
        <v>196.55941813156934</v>
      </c>
      <c r="AB85" s="181">
        <v>200.82498607304436</v>
      </c>
      <c r="AC85" s="181">
        <v>201.11669944605472</v>
      </c>
      <c r="AD85" s="181">
        <v>206.28438145399753</v>
      </c>
    </row>
    <row r="86" spans="1:30" ht="12" customHeight="1">
      <c r="A86" s="174"/>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c r="AA86" s="183"/>
      <c r="AB86" s="183"/>
      <c r="AC86" s="183"/>
      <c r="AD86" s="183"/>
    </row>
    <row r="87" spans="1:30" ht="12" customHeight="1">
      <c r="A87" s="134" t="s">
        <v>311</v>
      </c>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row>
    <row r="88" spans="1:30" ht="12" customHeight="1">
      <c r="A88" s="137" t="s">
        <v>312</v>
      </c>
      <c r="B88" s="120">
        <v>43.445842929156491</v>
      </c>
      <c r="C88" s="120">
        <v>45.756623979561461</v>
      </c>
      <c r="D88" s="120">
        <v>50.719972895138056</v>
      </c>
      <c r="E88" s="120">
        <v>55.713997921350106</v>
      </c>
      <c r="F88" s="120">
        <v>61.623498816451544</v>
      </c>
      <c r="G88" s="120">
        <v>67.911643644321927</v>
      </c>
      <c r="H88" s="120">
        <v>77.227795303350092</v>
      </c>
      <c r="I88" s="120">
        <v>78.870798631937021</v>
      </c>
      <c r="J88" s="120">
        <v>82.720650516686419</v>
      </c>
      <c r="K88" s="120">
        <v>89.604919166159206</v>
      </c>
      <c r="L88" s="120">
        <v>93.514062936390559</v>
      </c>
      <c r="M88" s="120">
        <v>97.817188694708605</v>
      </c>
      <c r="N88" s="120">
        <v>100</v>
      </c>
      <c r="O88" s="120">
        <v>103.43847150555604</v>
      </c>
      <c r="P88" s="120">
        <v>106.60154479398932</v>
      </c>
      <c r="Q88" s="120">
        <v>115.97767511709576</v>
      </c>
      <c r="R88" s="120">
        <v>120.27851161342608</v>
      </c>
      <c r="S88" s="120">
        <v>130.4430637651034</v>
      </c>
      <c r="T88" s="120">
        <v>137.10000869919554</v>
      </c>
      <c r="U88" s="120">
        <v>147.25059635274778</v>
      </c>
      <c r="V88" s="120">
        <v>158.860359597273</v>
      </c>
      <c r="W88" s="120">
        <v>167.52040877062049</v>
      </c>
      <c r="X88" s="120">
        <v>178.20805728649194</v>
      </c>
      <c r="Y88" s="120">
        <v>184.12076314837617</v>
      </c>
      <c r="Z88" s="120">
        <v>187.10893682094758</v>
      </c>
      <c r="AA88" s="120">
        <v>194.64930795610101</v>
      </c>
      <c r="AB88" s="120">
        <v>197.84145487177832</v>
      </c>
      <c r="AC88" s="120">
        <v>196.99534364111685</v>
      </c>
      <c r="AD88" s="120">
        <v>205.81678578459864</v>
      </c>
    </row>
    <row r="89" spans="1:30" ht="12" customHeight="1">
      <c r="A89" s="137" t="s">
        <v>313</v>
      </c>
      <c r="B89" s="120">
        <v>64.671225670699627</v>
      </c>
      <c r="C89" s="120">
        <v>67.754432651545628</v>
      </c>
      <c r="D89" s="120">
        <v>73.246588482841858</v>
      </c>
      <c r="E89" s="120">
        <v>78.773400996379635</v>
      </c>
      <c r="F89" s="120">
        <v>83.388000123773892</v>
      </c>
      <c r="G89" s="120">
        <v>85.666676981155447</v>
      </c>
      <c r="H89" s="120">
        <v>89.779991954698787</v>
      </c>
      <c r="I89" s="120">
        <v>93.044527647987152</v>
      </c>
      <c r="J89" s="120">
        <v>97.005600767397993</v>
      </c>
      <c r="K89" s="120">
        <v>94.760033418943607</v>
      </c>
      <c r="L89" s="120">
        <v>95.311755422842481</v>
      </c>
      <c r="M89" s="120">
        <v>95.159204134047101</v>
      </c>
      <c r="N89" s="120">
        <v>100</v>
      </c>
      <c r="O89" s="120">
        <v>107.40539035182721</v>
      </c>
      <c r="P89" s="120">
        <v>112.75118358758549</v>
      </c>
      <c r="Q89" s="120">
        <v>120.64300522944582</v>
      </c>
      <c r="R89" s="120">
        <v>121.20803292384814</v>
      </c>
      <c r="S89" s="120">
        <v>131.72540768016833</v>
      </c>
      <c r="T89" s="120">
        <v>137.92802549741623</v>
      </c>
      <c r="U89" s="120">
        <v>157.28502026797042</v>
      </c>
      <c r="V89" s="120">
        <v>173.1970789367825</v>
      </c>
      <c r="W89" s="120">
        <v>176.38611257233035</v>
      </c>
      <c r="X89" s="120">
        <v>190.56935977968251</v>
      </c>
      <c r="Y89" s="120">
        <v>189.93532815545996</v>
      </c>
      <c r="Z89" s="120">
        <v>197.71389671070952</v>
      </c>
      <c r="AA89" s="120">
        <v>199.57359903456384</v>
      </c>
      <c r="AB89" s="120">
        <v>205.01346040783488</v>
      </c>
      <c r="AC89" s="120">
        <v>206.5228826933193</v>
      </c>
      <c r="AD89" s="120">
        <v>207.84076492248661</v>
      </c>
    </row>
    <row r="90" spans="1:30" ht="12" customHeight="1">
      <c r="A90" s="118" t="s">
        <v>19</v>
      </c>
      <c r="B90" s="121">
        <v>51.626596069432296</v>
      </c>
      <c r="C90" s="121">
        <v>54.243992042021475</v>
      </c>
      <c r="D90" s="121">
        <v>59.454310045368878</v>
      </c>
      <c r="E90" s="121">
        <v>64.685549321571784</v>
      </c>
      <c r="F90" s="121">
        <v>70.157449025779201</v>
      </c>
      <c r="G90" s="121">
        <v>74.990657796397841</v>
      </c>
      <c r="H90" s="121">
        <v>82.346261539595133</v>
      </c>
      <c r="I90" s="121">
        <v>84.629048726828685</v>
      </c>
      <c r="J90" s="121">
        <v>88.527379235570876</v>
      </c>
      <c r="K90" s="121">
        <v>91.720702323182323</v>
      </c>
      <c r="L90" s="121">
        <v>94.251386856703732</v>
      </c>
      <c r="M90" s="121">
        <v>96.699965262792233</v>
      </c>
      <c r="N90" s="121">
        <v>100</v>
      </c>
      <c r="O90" s="121">
        <v>105.12531710860114</v>
      </c>
      <c r="P90" s="121">
        <v>109.22154443730986</v>
      </c>
      <c r="Q90" s="121">
        <v>117.9530837166707</v>
      </c>
      <c r="R90" s="121">
        <v>120.62416446488911</v>
      </c>
      <c r="S90" s="121">
        <v>130.93861514331729</v>
      </c>
      <c r="T90" s="121">
        <v>137.38894619943366</v>
      </c>
      <c r="U90" s="121">
        <v>151.67238602511603</v>
      </c>
      <c r="V90" s="121">
        <v>165.22305497952607</v>
      </c>
      <c r="W90" s="121">
        <v>171.37522500236841</v>
      </c>
      <c r="X90" s="121">
        <v>183.66626599752919</v>
      </c>
      <c r="Y90" s="121">
        <v>186.49905679930646</v>
      </c>
      <c r="Z90" s="121">
        <v>191.73568684850207</v>
      </c>
      <c r="AA90" s="121">
        <v>196.55941813156934</v>
      </c>
      <c r="AB90" s="121">
        <v>200.82498607304436</v>
      </c>
      <c r="AC90" s="121">
        <v>201.11669944605472</v>
      </c>
      <c r="AD90" s="121">
        <v>206.28438145399753</v>
      </c>
    </row>
    <row r="92" spans="1:30" s="15" customFormat="1" ht="12" customHeight="1">
      <c r="A92" s="15" t="s">
        <v>316</v>
      </c>
    </row>
    <row r="93" spans="1:30" s="15" customFormat="1" ht="12" customHeight="1">
      <c r="A93" s="15" t="s">
        <v>32</v>
      </c>
    </row>
    <row r="94" spans="1:30" ht="12" customHeight="1">
      <c r="A94" s="2" t="s">
        <v>2</v>
      </c>
      <c r="X94" s="129"/>
      <c r="Y94" s="129"/>
      <c r="Z94" s="129"/>
      <c r="AA94" s="129"/>
      <c r="AB94" s="129"/>
      <c r="AC94" s="129"/>
      <c r="AD94" s="129" t="s">
        <v>40</v>
      </c>
    </row>
    <row r="95" spans="1:30" ht="12" customHeight="1">
      <c r="A95" s="4"/>
      <c r="B95" s="5">
        <v>1990</v>
      </c>
      <c r="C95" s="5">
        <v>1991</v>
      </c>
      <c r="D95" s="5">
        <v>1992</v>
      </c>
      <c r="E95" s="5">
        <v>1993</v>
      </c>
      <c r="F95" s="5">
        <v>1994</v>
      </c>
      <c r="G95" s="5">
        <v>1995</v>
      </c>
      <c r="H95" s="5">
        <v>1996</v>
      </c>
      <c r="I95" s="5">
        <v>1997</v>
      </c>
      <c r="J95" s="5">
        <v>1998</v>
      </c>
      <c r="K95" s="5">
        <v>1999</v>
      </c>
      <c r="L95" s="5">
        <v>2000</v>
      </c>
      <c r="M95" s="5">
        <v>2001</v>
      </c>
      <c r="N95" s="5">
        <v>2002</v>
      </c>
      <c r="O95" s="5">
        <v>2003</v>
      </c>
      <c r="P95" s="5">
        <v>2004</v>
      </c>
      <c r="Q95" s="5" t="s">
        <v>4</v>
      </c>
      <c r="R95" s="5" t="s">
        <v>5</v>
      </c>
      <c r="S95" s="5" t="s">
        <v>6</v>
      </c>
      <c r="T95" s="5" t="s">
        <v>7</v>
      </c>
      <c r="U95" s="5">
        <v>2009</v>
      </c>
      <c r="V95" s="6" t="s">
        <v>8</v>
      </c>
      <c r="W95" s="6" t="s">
        <v>9</v>
      </c>
      <c r="X95" s="6">
        <v>2012</v>
      </c>
      <c r="Y95" s="6">
        <v>2013</v>
      </c>
      <c r="Z95" s="6">
        <v>2014</v>
      </c>
      <c r="AA95" s="6">
        <v>2015</v>
      </c>
      <c r="AB95" s="6" t="s">
        <v>14</v>
      </c>
      <c r="AC95" s="6" t="s">
        <v>15</v>
      </c>
      <c r="AD95" s="6" t="s">
        <v>16</v>
      </c>
    </row>
    <row r="96" spans="1:30" ht="12" customHeight="1">
      <c r="A96" s="134" t="s">
        <v>296</v>
      </c>
      <c r="B96" s="185"/>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80"/>
      <c r="AC96" s="180"/>
      <c r="AD96" s="180"/>
    </row>
    <row r="97" spans="1:30" ht="12" customHeight="1">
      <c r="A97" s="137" t="s">
        <v>297</v>
      </c>
      <c r="B97" s="186"/>
      <c r="C97" s="120">
        <v>2.1881690854331737</v>
      </c>
      <c r="D97" s="120">
        <v>5.5540924688039865</v>
      </c>
      <c r="E97" s="120">
        <v>7.8181010981592181</v>
      </c>
      <c r="F97" s="120">
        <v>2.1537833285123753</v>
      </c>
      <c r="G97" s="120">
        <v>10.993257468752503</v>
      </c>
      <c r="H97" s="120">
        <v>4.5695471571263795</v>
      </c>
      <c r="I97" s="120">
        <v>5.6161006173778532</v>
      </c>
      <c r="J97" s="120">
        <v>9.8566210839837254</v>
      </c>
      <c r="K97" s="120">
        <v>2.8504920271319918</v>
      </c>
      <c r="L97" s="120">
        <v>1.4671608513381074</v>
      </c>
      <c r="M97" s="120">
        <v>2.5977258343229863</v>
      </c>
      <c r="N97" s="120">
        <v>4.5052538190690115</v>
      </c>
      <c r="O97" s="120">
        <v>3.2531702658247923</v>
      </c>
      <c r="P97" s="120">
        <v>2.4477403579541885</v>
      </c>
      <c r="Q97" s="120">
        <v>5.2830346413083191</v>
      </c>
      <c r="R97" s="120">
        <v>2.7465841394493111</v>
      </c>
      <c r="S97" s="120">
        <v>7.3212529632585017</v>
      </c>
      <c r="T97" s="120">
        <v>1.8477613176280698</v>
      </c>
      <c r="U97" s="120">
        <v>5.7683027925910437</v>
      </c>
      <c r="V97" s="120">
        <v>4.9978191152459743</v>
      </c>
      <c r="W97" s="120">
        <v>3.6021754389315817</v>
      </c>
      <c r="X97" s="120">
        <v>4.7056546206210044</v>
      </c>
      <c r="Y97" s="120">
        <v>0.66847724815090714</v>
      </c>
      <c r="Z97" s="120">
        <v>3.3088229935651157</v>
      </c>
      <c r="AA97" s="120">
        <v>0.98644623994965741</v>
      </c>
      <c r="AB97" s="120">
        <v>0.34912035361882943</v>
      </c>
      <c r="AC97" s="120">
        <v>0.42364032755206438</v>
      </c>
      <c r="AD97" s="120">
        <v>1.3477675606959849</v>
      </c>
    </row>
    <row r="98" spans="1:30" ht="12" customHeight="1">
      <c r="A98" s="137" t="s">
        <v>298</v>
      </c>
      <c r="B98" s="186"/>
      <c r="C98" s="120">
        <v>14.780858676207515</v>
      </c>
      <c r="D98" s="120">
        <v>13.936781609195407</v>
      </c>
      <c r="E98" s="120">
        <v>13.719622972193136</v>
      </c>
      <c r="F98" s="120">
        <v>15.336616171108531</v>
      </c>
      <c r="G98" s="120">
        <v>14.244043933122569</v>
      </c>
      <c r="H98" s="120">
        <v>13.072874320681251</v>
      </c>
      <c r="I98" s="120">
        <v>15.493490765970336</v>
      </c>
      <c r="J98" s="120">
        <v>11.550560325054064</v>
      </c>
      <c r="K98" s="120">
        <v>5.9483594277825063</v>
      </c>
      <c r="L98" s="120">
        <v>3.2919300580385169</v>
      </c>
      <c r="M98" s="120">
        <v>1.504035216434346</v>
      </c>
      <c r="N98" s="120">
        <v>1.1688277345368334</v>
      </c>
      <c r="O98" s="120">
        <v>1.3112840127904519</v>
      </c>
      <c r="P98" s="120">
        <v>1.9461979050207248</v>
      </c>
      <c r="Q98" s="120">
        <v>2.8378366978513867</v>
      </c>
      <c r="R98" s="120">
        <v>3.1056970591854451</v>
      </c>
      <c r="S98" s="120">
        <v>3.8554868685904324</v>
      </c>
      <c r="T98" s="120">
        <v>4.3581513287420393</v>
      </c>
      <c r="U98" s="120">
        <v>3.5881549777575543</v>
      </c>
      <c r="V98" s="120">
        <v>3.8961407089303606</v>
      </c>
      <c r="W98" s="120">
        <v>4.3843614438108744</v>
      </c>
      <c r="X98" s="120">
        <v>7.396759017250389</v>
      </c>
      <c r="Y98" s="120">
        <v>3.128498418106588</v>
      </c>
      <c r="Z98" s="120">
        <v>-0.82653891989474459</v>
      </c>
      <c r="AA98" s="120">
        <v>1.2778032254418434</v>
      </c>
      <c r="AB98" s="120">
        <v>1.0467021832727426</v>
      </c>
      <c r="AC98" s="120">
        <v>3.1825659328842022</v>
      </c>
      <c r="AD98" s="120">
        <v>3.4325600261399671</v>
      </c>
    </row>
    <row r="99" spans="1:30" ht="12" customHeight="1">
      <c r="A99" s="137" t="s">
        <v>299</v>
      </c>
      <c r="B99" s="186"/>
      <c r="C99" s="120">
        <v>7.8971852908185127</v>
      </c>
      <c r="D99" s="120">
        <v>13.858242333884036</v>
      </c>
      <c r="E99" s="120">
        <v>6.3327694452898839</v>
      </c>
      <c r="F99" s="120">
        <v>17.309689272306088</v>
      </c>
      <c r="G99" s="120">
        <v>0.46699804802759104</v>
      </c>
      <c r="H99" s="120">
        <v>16.956313010081601</v>
      </c>
      <c r="I99" s="120">
        <v>-8.1380356099421931</v>
      </c>
      <c r="J99" s="120">
        <v>-9.0939676698646394</v>
      </c>
      <c r="K99" s="120">
        <v>2.1552571620230765</v>
      </c>
      <c r="L99" s="120">
        <v>5.2832388920652278</v>
      </c>
      <c r="M99" s="120">
        <v>2.5738496445969048</v>
      </c>
      <c r="N99" s="120">
        <v>-4.761155928773988</v>
      </c>
      <c r="O99" s="120">
        <v>5.8335626616764671</v>
      </c>
      <c r="P99" s="120">
        <v>9.2043746652174576</v>
      </c>
      <c r="Q99" s="120">
        <v>13.003123988037402</v>
      </c>
      <c r="R99" s="120">
        <v>1.0185719764173484</v>
      </c>
      <c r="S99" s="120">
        <v>9.3049935338534056</v>
      </c>
      <c r="T99" s="120">
        <v>6.2095681544949883</v>
      </c>
      <c r="U99" s="120">
        <v>22.886968395709431</v>
      </c>
      <c r="V99" s="120">
        <v>11.326525838070495</v>
      </c>
      <c r="W99" s="120">
        <v>6.5272779806151675</v>
      </c>
      <c r="X99" s="120">
        <v>8.2421836473024968</v>
      </c>
      <c r="Y99" s="120">
        <v>9.0209960659427395</v>
      </c>
      <c r="Z99" s="120">
        <v>4.2788369119158887</v>
      </c>
      <c r="AA99" s="120">
        <v>11.462211410915586</v>
      </c>
      <c r="AB99" s="120">
        <v>5.8509356966940658</v>
      </c>
      <c r="AC99" s="120">
        <v>-1.0442972944055668</v>
      </c>
      <c r="AD99" s="120">
        <v>9.2974043537657849</v>
      </c>
    </row>
    <row r="100" spans="1:30" ht="12" customHeight="1">
      <c r="A100" s="137" t="s">
        <v>300</v>
      </c>
      <c r="B100" s="186"/>
      <c r="C100" s="120">
        <v>20.47211712452706</v>
      </c>
      <c r="D100" s="120">
        <v>0.47108622926197086</v>
      </c>
      <c r="E100" s="120">
        <v>-15.574884479478129</v>
      </c>
      <c r="F100" s="120">
        <v>-10.21410173857052</v>
      </c>
      <c r="G100" s="120">
        <v>64.204392649036294</v>
      </c>
      <c r="H100" s="120">
        <v>-2.7297046459580088E-2</v>
      </c>
      <c r="I100" s="120">
        <v>4.7564438619484406</v>
      </c>
      <c r="J100" s="120">
        <v>-2.7941406453630862</v>
      </c>
      <c r="K100" s="120">
        <v>-14.436638601383606</v>
      </c>
      <c r="L100" s="120">
        <v>8.4926355374490754</v>
      </c>
      <c r="M100" s="120">
        <v>12.287694974003458</v>
      </c>
      <c r="N100" s="120">
        <v>9.4973504141585607</v>
      </c>
      <c r="O100" s="120">
        <v>-3.8998261523281457</v>
      </c>
      <c r="P100" s="120">
        <v>10.194103554490781</v>
      </c>
      <c r="Q100" s="120">
        <v>19.584701393202579</v>
      </c>
      <c r="R100" s="120">
        <v>10.841495992876233</v>
      </c>
      <c r="S100" s="120">
        <v>7.9467095132891501</v>
      </c>
      <c r="T100" s="120">
        <v>-1.3830315058298197</v>
      </c>
      <c r="U100" s="120">
        <v>97.390101251493604</v>
      </c>
      <c r="V100" s="120">
        <v>-0.29311498391054158</v>
      </c>
      <c r="W100" s="120">
        <v>5.3714650902700214</v>
      </c>
      <c r="X100" s="120">
        <v>-1.8058588064046575</v>
      </c>
      <c r="Y100" s="120">
        <v>27.501119500934209</v>
      </c>
      <c r="Z100" s="120">
        <v>4.0413704569400863</v>
      </c>
      <c r="AA100" s="120">
        <v>25.573869721096983</v>
      </c>
      <c r="AB100" s="120">
        <v>9.4078496078903839</v>
      </c>
      <c r="AC100" s="120">
        <v>6.5900175383598594</v>
      </c>
      <c r="AD100" s="120">
        <v>15.733873852390602</v>
      </c>
    </row>
    <row r="101" spans="1:30" ht="12" customHeight="1">
      <c r="A101" s="137" t="s">
        <v>301</v>
      </c>
      <c r="B101" s="186"/>
      <c r="C101" s="120">
        <v>135.30405405405403</v>
      </c>
      <c r="D101" s="120">
        <v>46.913137114142131</v>
      </c>
      <c r="E101" s="120">
        <v>17.322257512826766</v>
      </c>
      <c r="F101" s="120">
        <v>10.870470637234476</v>
      </c>
      <c r="G101" s="120">
        <v>19.120961682945151</v>
      </c>
      <c r="H101" s="120">
        <v>58.798486281929996</v>
      </c>
      <c r="I101" s="120">
        <v>31.039618707179045</v>
      </c>
      <c r="J101" s="120">
        <v>-8.5852845343638649</v>
      </c>
      <c r="K101" s="120">
        <v>3.1415782493368738</v>
      </c>
      <c r="L101" s="120">
        <v>12.657719199549945</v>
      </c>
      <c r="M101" s="120">
        <v>23.412755029248117</v>
      </c>
      <c r="N101" s="120">
        <v>87.76878612716763</v>
      </c>
      <c r="O101" s="120">
        <v>34.795591675901989</v>
      </c>
      <c r="P101" s="120">
        <v>4.5607143672779671</v>
      </c>
      <c r="Q101" s="120">
        <v>36.15236763934999</v>
      </c>
      <c r="R101" s="120">
        <v>4.5848305954825435</v>
      </c>
      <c r="S101" s="120">
        <v>26.468693438046458</v>
      </c>
      <c r="T101" s="120">
        <v>24.090964220739835</v>
      </c>
      <c r="U101" s="120">
        <v>44.319881149023104</v>
      </c>
      <c r="V101" s="120">
        <v>25.240081810670617</v>
      </c>
      <c r="W101" s="120">
        <v>-1.6411881445110765</v>
      </c>
      <c r="X101" s="120">
        <v>12.7724143997537</v>
      </c>
      <c r="Y101" s="120">
        <v>-4.1331097287494458</v>
      </c>
      <c r="Z101" s="120">
        <v>1.0221413097647485</v>
      </c>
      <c r="AA101" s="120">
        <v>-1.3717179445876297</v>
      </c>
      <c r="AB101" s="120">
        <v>6.6354992318724584</v>
      </c>
      <c r="AC101" s="120">
        <v>2.2701165929584874</v>
      </c>
      <c r="AD101" s="120">
        <v>-2.5201825201825301</v>
      </c>
    </row>
    <row r="102" spans="1:30" ht="12" customHeight="1">
      <c r="A102" s="173" t="s">
        <v>19</v>
      </c>
      <c r="B102" s="181"/>
      <c r="C102" s="181">
        <v>5.0698596689757665</v>
      </c>
      <c r="D102" s="181">
        <v>9.6053365676167317</v>
      </c>
      <c r="E102" s="181">
        <v>8.798755333652025</v>
      </c>
      <c r="F102" s="181">
        <v>8.4592304797550923</v>
      </c>
      <c r="G102" s="181">
        <v>6.8890885255002559</v>
      </c>
      <c r="H102" s="181">
        <v>9.8086934550807712</v>
      </c>
      <c r="I102" s="181">
        <v>2.7721807214476968</v>
      </c>
      <c r="J102" s="181">
        <v>4.6063740138749409</v>
      </c>
      <c r="K102" s="181">
        <v>3.6071587289555112</v>
      </c>
      <c r="L102" s="181">
        <v>2.759120317902088</v>
      </c>
      <c r="M102" s="181">
        <v>2.5979229460158564</v>
      </c>
      <c r="N102" s="181">
        <v>3.4126534877645156</v>
      </c>
      <c r="O102" s="181">
        <v>5.1253171086011378</v>
      </c>
      <c r="P102" s="181">
        <v>3.8965184042936585</v>
      </c>
      <c r="Q102" s="181">
        <v>7.9943378610366551</v>
      </c>
      <c r="R102" s="181">
        <v>2.2645281191922635</v>
      </c>
      <c r="S102" s="181">
        <v>8.5510082532119611</v>
      </c>
      <c r="T102" s="181">
        <v>4.9262202499386945</v>
      </c>
      <c r="U102" s="181">
        <v>10.39634304014956</v>
      </c>
      <c r="V102" s="181">
        <v>8.9341623442026048</v>
      </c>
      <c r="W102" s="181">
        <v>3.7235512466124163</v>
      </c>
      <c r="X102" s="181">
        <v>7.1720057522847611</v>
      </c>
      <c r="Y102" s="181">
        <v>1.5423577031915983</v>
      </c>
      <c r="Z102" s="181">
        <v>2.8078587307981877</v>
      </c>
      <c r="AA102" s="181">
        <v>2.5158234037457419</v>
      </c>
      <c r="AB102" s="181">
        <v>2.1701162844406809</v>
      </c>
      <c r="AC102" s="181">
        <v>0.14525750939391457</v>
      </c>
      <c r="AD102" s="181">
        <v>2.5694942399991731</v>
      </c>
    </row>
    <row r="103" spans="1:30" ht="12" customHeight="1">
      <c r="A103" s="174"/>
      <c r="B103" s="187"/>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row>
    <row r="104" spans="1:30" ht="12" customHeight="1">
      <c r="A104" s="134" t="s">
        <v>302</v>
      </c>
      <c r="B104" s="187"/>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row>
    <row r="105" spans="1:30" ht="12" customHeight="1">
      <c r="A105" s="137" t="s">
        <v>303</v>
      </c>
      <c r="B105" s="186"/>
      <c r="C105" s="120">
        <v>4.7955860695691825</v>
      </c>
      <c r="D105" s="120">
        <v>13.71652514696278</v>
      </c>
      <c r="E105" s="120">
        <v>11.954119019024262</v>
      </c>
      <c r="F105" s="120">
        <v>-9.379518353259428</v>
      </c>
      <c r="G105" s="120">
        <v>11.396856986000543</v>
      </c>
      <c r="H105" s="120">
        <v>34.772296745776288</v>
      </c>
      <c r="I105" s="120">
        <v>-6.279354123575871</v>
      </c>
      <c r="J105" s="120">
        <v>-1.4156119686882676</v>
      </c>
      <c r="K105" s="120">
        <v>4.8804620731450967</v>
      </c>
      <c r="L105" s="120">
        <v>3.0578190780551608</v>
      </c>
      <c r="M105" s="120">
        <v>22.190818381545213</v>
      </c>
      <c r="N105" s="120">
        <v>5.1823758018448132</v>
      </c>
      <c r="O105" s="120">
        <v>12.022008742955336</v>
      </c>
      <c r="P105" s="120">
        <v>9.7407448617888832</v>
      </c>
      <c r="Q105" s="120">
        <v>-3.5320615883775872</v>
      </c>
      <c r="R105" s="120">
        <v>-4.9534162656436536</v>
      </c>
      <c r="S105" s="120">
        <v>9.0590270372739923</v>
      </c>
      <c r="T105" s="120">
        <v>6.5893157193348344</v>
      </c>
      <c r="U105" s="120">
        <v>9.6357953387239235</v>
      </c>
      <c r="V105" s="120">
        <v>3.5878302582568438</v>
      </c>
      <c r="W105" s="120">
        <v>6.1026684216824094</v>
      </c>
      <c r="X105" s="120">
        <v>12.08187662117966</v>
      </c>
      <c r="Y105" s="120">
        <v>7.1164082388335999</v>
      </c>
      <c r="Z105" s="120">
        <v>3.6217010863694128</v>
      </c>
      <c r="AA105" s="120">
        <v>6.4449601580984535</v>
      </c>
      <c r="AB105" s="120">
        <v>0.42326510277166562</v>
      </c>
      <c r="AC105" s="120">
        <v>-2.3529162338075338</v>
      </c>
      <c r="AD105" s="120">
        <v>1.8146999817618052</v>
      </c>
    </row>
    <row r="106" spans="1:30" ht="12" customHeight="1">
      <c r="A106" s="137" t="s">
        <v>304</v>
      </c>
      <c r="B106" s="186"/>
      <c r="C106" s="120">
        <v>4.975358633895226</v>
      </c>
      <c r="D106" s="120">
        <v>8.333831708629873</v>
      </c>
      <c r="E106" s="120">
        <v>6.9750752159871894</v>
      </c>
      <c r="F106" s="120">
        <v>9.6139952523480332</v>
      </c>
      <c r="G106" s="120">
        <v>3.3684854762016698</v>
      </c>
      <c r="H106" s="120">
        <v>6.2999567326304202</v>
      </c>
      <c r="I106" s="120">
        <v>-7.8664081663256837</v>
      </c>
      <c r="J106" s="120">
        <v>6.8755449630878473</v>
      </c>
      <c r="K106" s="120">
        <v>-2.3442004155380829</v>
      </c>
      <c r="L106" s="120">
        <v>2.2645754895626737</v>
      </c>
      <c r="M106" s="120">
        <v>8.0375134793643213</v>
      </c>
      <c r="N106" s="120">
        <v>-5.6520073397455235</v>
      </c>
      <c r="O106" s="120">
        <v>-2.5892284676212824</v>
      </c>
      <c r="P106" s="120">
        <v>-0.51449696677161683</v>
      </c>
      <c r="Q106" s="120">
        <v>-4.2122441778405033</v>
      </c>
      <c r="R106" s="120">
        <v>2.4485426163834774</v>
      </c>
      <c r="S106" s="120">
        <v>7.9116804314849105</v>
      </c>
      <c r="T106" s="120">
        <v>3.4528718397267824</v>
      </c>
      <c r="U106" s="120">
        <v>5.9072791690152116</v>
      </c>
      <c r="V106" s="120">
        <v>7.4775947767080595</v>
      </c>
      <c r="W106" s="120">
        <v>11.567880165179645</v>
      </c>
      <c r="X106" s="120">
        <v>0.32416323877910713</v>
      </c>
      <c r="Y106" s="120">
        <v>2.0508769157844995</v>
      </c>
      <c r="Z106" s="120">
        <v>9.0659255589273613</v>
      </c>
      <c r="AA106" s="120">
        <v>7.2277782904029522</v>
      </c>
      <c r="AB106" s="120">
        <v>5.2922486264645556</v>
      </c>
      <c r="AC106" s="120">
        <v>-2.1991009964479957</v>
      </c>
      <c r="AD106" s="120">
        <v>8.3359581402225444</v>
      </c>
    </row>
    <row r="107" spans="1:30" ht="12" customHeight="1">
      <c r="A107" s="137" t="s">
        <v>305</v>
      </c>
      <c r="B107" s="186"/>
      <c r="C107" s="120">
        <v>5.0523859735714467</v>
      </c>
      <c r="D107" s="120">
        <v>9.3860117458622483</v>
      </c>
      <c r="E107" s="120">
        <v>7.7352596641936771</v>
      </c>
      <c r="F107" s="120">
        <v>11.237360008698488</v>
      </c>
      <c r="G107" s="120">
        <v>5.7801019826336386</v>
      </c>
      <c r="H107" s="120">
        <v>10.338667200566761</v>
      </c>
      <c r="I107" s="120">
        <v>-0.39780023449277735</v>
      </c>
      <c r="J107" s="120">
        <v>-1.1491192421418503</v>
      </c>
      <c r="K107" s="120">
        <v>-5.5090092005840745</v>
      </c>
      <c r="L107" s="120">
        <v>0.76065593446656976</v>
      </c>
      <c r="M107" s="120">
        <v>6.0497319833234116</v>
      </c>
      <c r="N107" s="120">
        <v>2.787021046572022</v>
      </c>
      <c r="O107" s="120">
        <v>2.1923833460824085</v>
      </c>
      <c r="P107" s="120">
        <v>-14.141927205164876</v>
      </c>
      <c r="Q107" s="120">
        <v>42.949885572836394</v>
      </c>
      <c r="R107" s="120">
        <v>8.4947887738099155</v>
      </c>
      <c r="S107" s="120">
        <v>9.8613746097710333</v>
      </c>
      <c r="T107" s="120">
        <v>3.727899858376361</v>
      </c>
      <c r="U107" s="120">
        <v>4.4976877339792907</v>
      </c>
      <c r="V107" s="120">
        <v>8.3822946784567307</v>
      </c>
      <c r="W107" s="120">
        <v>1.0079720007777553</v>
      </c>
      <c r="X107" s="120">
        <v>5.2713846817226369</v>
      </c>
      <c r="Y107" s="120">
        <v>-2.3574244607473815</v>
      </c>
      <c r="Z107" s="120">
        <v>1.1760828202016569</v>
      </c>
      <c r="AA107" s="120">
        <v>2.7646152934905075</v>
      </c>
      <c r="AB107" s="120">
        <v>1.3775414631334684</v>
      </c>
      <c r="AC107" s="120">
        <v>-1.6168005116907125</v>
      </c>
      <c r="AD107" s="120">
        <v>2.7001842019720499</v>
      </c>
    </row>
    <row r="108" spans="1:30" ht="12" customHeight="1">
      <c r="A108" s="137" t="s">
        <v>306</v>
      </c>
      <c r="B108" s="186"/>
      <c r="C108" s="120">
        <v>5.3328206269859066</v>
      </c>
      <c r="D108" s="120">
        <v>11.257349267955277</v>
      </c>
      <c r="E108" s="120">
        <v>12.043864951213195</v>
      </c>
      <c r="F108" s="120">
        <v>29.303780884415602</v>
      </c>
      <c r="G108" s="120">
        <v>5.5178743846181249</v>
      </c>
      <c r="H108" s="120">
        <v>1.9125621328513347</v>
      </c>
      <c r="I108" s="120">
        <v>11.911808719364174</v>
      </c>
      <c r="J108" s="120">
        <v>7.6308204320565807</v>
      </c>
      <c r="K108" s="120">
        <v>18.291414740988188</v>
      </c>
      <c r="L108" s="120">
        <v>2.0126187382817591</v>
      </c>
      <c r="M108" s="120">
        <v>-12.457483641688157</v>
      </c>
      <c r="N108" s="120">
        <v>4.4472127605822891</v>
      </c>
      <c r="O108" s="120">
        <v>-4.2386735170481131</v>
      </c>
      <c r="P108" s="120">
        <v>4.5508387478878802</v>
      </c>
      <c r="Q108" s="120">
        <v>4.5276951657378106</v>
      </c>
      <c r="R108" s="120">
        <v>11.227824091046742</v>
      </c>
      <c r="S108" s="120">
        <v>5.9951849357274796</v>
      </c>
      <c r="T108" s="120">
        <v>10.324547587018102</v>
      </c>
      <c r="U108" s="120">
        <v>7.3718459332606159</v>
      </c>
      <c r="V108" s="120">
        <v>9.1192868923090913</v>
      </c>
      <c r="W108" s="120">
        <v>0.10198051387719431</v>
      </c>
      <c r="X108" s="120">
        <v>3.1017512329683257</v>
      </c>
      <c r="Y108" s="120">
        <v>2.8766880336466727</v>
      </c>
      <c r="Z108" s="120">
        <v>-2.6681837436336906</v>
      </c>
      <c r="AA108" s="120">
        <v>0.45849042281318475</v>
      </c>
      <c r="AB108" s="120">
        <v>-2.7696198195565955</v>
      </c>
      <c r="AC108" s="120">
        <v>2.5329900058545149</v>
      </c>
      <c r="AD108" s="120">
        <v>3.8827298359794185</v>
      </c>
    </row>
    <row r="109" spans="1:30" ht="12" customHeight="1">
      <c r="A109" s="137" t="s">
        <v>307</v>
      </c>
      <c r="B109" s="186"/>
      <c r="C109" s="120">
        <v>7.1257005604483652</v>
      </c>
      <c r="D109" s="120">
        <v>19.880418535127049</v>
      </c>
      <c r="E109" s="120">
        <v>20.074812967581039</v>
      </c>
      <c r="F109" s="120">
        <v>18.58774662512981</v>
      </c>
      <c r="G109" s="120">
        <v>25.1751313485114</v>
      </c>
      <c r="H109" s="120">
        <v>14.130814970269341</v>
      </c>
      <c r="I109" s="120">
        <v>20.65583818571865</v>
      </c>
      <c r="J109" s="120">
        <v>6.6294132588265171</v>
      </c>
      <c r="K109" s="120">
        <v>27.179609337779894</v>
      </c>
      <c r="L109" s="120">
        <v>9.5898108259973753</v>
      </c>
      <c r="M109" s="120">
        <v>19.142027003930949</v>
      </c>
      <c r="N109" s="120">
        <v>-22.16324774063979</v>
      </c>
      <c r="O109" s="120">
        <v>2.8934758569848924</v>
      </c>
      <c r="P109" s="120">
        <v>8.7229088303779463</v>
      </c>
      <c r="Q109" s="120">
        <v>19.588138385502461</v>
      </c>
      <c r="R109" s="120">
        <v>26.284612205537954</v>
      </c>
      <c r="S109" s="120">
        <v>-1.9962910439620458</v>
      </c>
      <c r="T109" s="120">
        <v>-6.6785396260016228E-2</v>
      </c>
      <c r="U109" s="120">
        <v>54.020940075740697</v>
      </c>
      <c r="V109" s="120">
        <v>27.957766849869842</v>
      </c>
      <c r="W109" s="120">
        <v>4.0126596586413541</v>
      </c>
      <c r="X109" s="120">
        <v>7.7102803738317647</v>
      </c>
      <c r="Y109" s="120">
        <v>-3.4959390606870784</v>
      </c>
      <c r="Z109" s="120">
        <v>0.41296393099842987</v>
      </c>
      <c r="AA109" s="120">
        <v>7.6682804935186653</v>
      </c>
      <c r="AB109" s="120">
        <v>5.9810463204719184</v>
      </c>
      <c r="AC109" s="120">
        <v>0.14142980975408648</v>
      </c>
      <c r="AD109" s="120">
        <v>-6.5239179954441937</v>
      </c>
    </row>
    <row r="110" spans="1:30" ht="12" customHeight="1">
      <c r="A110" s="137" t="s">
        <v>308</v>
      </c>
      <c r="B110" s="186"/>
      <c r="C110" s="120">
        <v>9.2660749079887381</v>
      </c>
      <c r="D110" s="120">
        <v>13.295026748563515</v>
      </c>
      <c r="E110" s="120">
        <v>10.125918153200431</v>
      </c>
      <c r="F110" s="120">
        <v>11.306971573765281</v>
      </c>
      <c r="G110" s="120">
        <v>31.045798259380774</v>
      </c>
      <c r="H110" s="120">
        <v>22.961350027218288</v>
      </c>
      <c r="I110" s="120">
        <v>9.3678059146449471</v>
      </c>
      <c r="J110" s="120">
        <v>8.8649611398963657</v>
      </c>
      <c r="K110" s="120">
        <v>17.096750204506577</v>
      </c>
      <c r="L110" s="120">
        <v>9.9834878699352174</v>
      </c>
      <c r="M110" s="120">
        <v>-1.1375447511260006</v>
      </c>
      <c r="N110" s="120">
        <v>17.761812978213882</v>
      </c>
      <c r="O110" s="120">
        <v>17.235393314155331</v>
      </c>
      <c r="P110" s="120">
        <v>14.997673139569329</v>
      </c>
      <c r="Q110" s="120">
        <v>6.673533956294591</v>
      </c>
      <c r="R110" s="120">
        <v>-14.398537729341982</v>
      </c>
      <c r="S110" s="120">
        <v>4.7500100721163534</v>
      </c>
      <c r="T110" s="120">
        <v>18.126923076923077</v>
      </c>
      <c r="U110" s="120">
        <v>21.534854947416406</v>
      </c>
      <c r="V110" s="120">
        <v>-9.3792696975379783</v>
      </c>
      <c r="W110" s="120">
        <v>16.576006622124993</v>
      </c>
      <c r="X110" s="120">
        <v>15.370375066568613</v>
      </c>
      <c r="Y110" s="120">
        <v>10.904734690288834</v>
      </c>
      <c r="Z110" s="120">
        <v>-8.8811812506193633</v>
      </c>
      <c r="AA110" s="120">
        <v>1.2594074911906716</v>
      </c>
      <c r="AB110" s="120">
        <v>4.2489205851395297</v>
      </c>
      <c r="AC110" s="120">
        <v>-0.39150233871133366</v>
      </c>
      <c r="AD110" s="120">
        <v>3.6408018038518009</v>
      </c>
    </row>
    <row r="111" spans="1:30" ht="12" customHeight="1">
      <c r="A111" s="137" t="s">
        <v>258</v>
      </c>
      <c r="B111" s="186"/>
      <c r="C111" s="120">
        <v>8.5403242569112479</v>
      </c>
      <c r="D111" s="120">
        <v>12.090963494913225</v>
      </c>
      <c r="E111" s="120">
        <v>7.7051210865758435</v>
      </c>
      <c r="F111" s="120">
        <v>9.7672205258357394</v>
      </c>
      <c r="G111" s="120">
        <v>8.3345375722543338</v>
      </c>
      <c r="H111" s="120">
        <v>10.537899756561188</v>
      </c>
      <c r="I111" s="120">
        <v>9.635864482456924</v>
      </c>
      <c r="J111" s="120">
        <v>3.7725984425304802</v>
      </c>
      <c r="K111" s="120">
        <v>-4.3938268985999116</v>
      </c>
      <c r="L111" s="120">
        <v>1.4158923866315405</v>
      </c>
      <c r="M111" s="120">
        <v>10.347185188223861</v>
      </c>
      <c r="N111" s="120">
        <v>18.891422340082784</v>
      </c>
      <c r="O111" s="120">
        <v>10.166452998134304</v>
      </c>
      <c r="P111" s="120">
        <v>7.2811905730531663</v>
      </c>
      <c r="Q111" s="120">
        <v>14.538816329050292</v>
      </c>
      <c r="R111" s="120">
        <v>1.5052471916168173</v>
      </c>
      <c r="S111" s="120">
        <v>17.596371194077392</v>
      </c>
      <c r="T111" s="120">
        <v>5.6130347283141617</v>
      </c>
      <c r="U111" s="120">
        <v>16.186009014621277</v>
      </c>
      <c r="V111" s="120">
        <v>12.606446729325668</v>
      </c>
      <c r="W111" s="120">
        <v>0.68434958780308364</v>
      </c>
      <c r="X111" s="120">
        <v>13.289349233137358</v>
      </c>
      <c r="Y111" s="120">
        <v>0.85329469975077643</v>
      </c>
      <c r="Z111" s="120">
        <v>6.233362550318148</v>
      </c>
      <c r="AA111" s="120">
        <v>1.6513046567326057</v>
      </c>
      <c r="AB111" s="120">
        <v>4.7746095687594732</v>
      </c>
      <c r="AC111" s="120">
        <v>4.2887577020464676</v>
      </c>
      <c r="AD111" s="120">
        <v>2.7955842905289359</v>
      </c>
    </row>
    <row r="112" spans="1:30" ht="12" customHeight="1">
      <c r="A112" s="137" t="s">
        <v>309</v>
      </c>
      <c r="B112" s="186"/>
      <c r="C112" s="120">
        <v>4.9905392620624269</v>
      </c>
      <c r="D112" s="120">
        <v>16.490200495607127</v>
      </c>
      <c r="E112" s="120">
        <v>8.0448655965964093</v>
      </c>
      <c r="F112" s="120">
        <v>14.981206371934846</v>
      </c>
      <c r="G112" s="120">
        <v>25.76276463262765</v>
      </c>
      <c r="H112" s="120">
        <v>45.77299170689443</v>
      </c>
      <c r="I112" s="120">
        <v>-6.3258894455294268</v>
      </c>
      <c r="J112" s="120">
        <v>-0.19941986947063128</v>
      </c>
      <c r="K112" s="120">
        <v>26.212534059945497</v>
      </c>
      <c r="L112" s="120">
        <v>7.2466896948762241</v>
      </c>
      <c r="M112" s="120">
        <v>0.86559753069852263</v>
      </c>
      <c r="N112" s="120">
        <v>8.8145290047897902</v>
      </c>
      <c r="O112" s="120">
        <v>10.924986244421348</v>
      </c>
      <c r="P112" s="120">
        <v>14.996693121693113</v>
      </c>
      <c r="Q112" s="120">
        <v>12.27414330218069</v>
      </c>
      <c r="R112" s="120">
        <v>7.2398190045248896</v>
      </c>
      <c r="S112" s="120">
        <v>10.433086537696028</v>
      </c>
      <c r="T112" s="120">
        <v>4.9021374761200889</v>
      </c>
      <c r="U112" s="120">
        <v>-4.3328866439885871</v>
      </c>
      <c r="V112" s="120">
        <v>1.6090798074851023</v>
      </c>
      <c r="W112" s="120">
        <v>-4.4185224460940304</v>
      </c>
      <c r="X112" s="120">
        <v>10.392011834319533</v>
      </c>
      <c r="Y112" s="120">
        <v>-3.0686767169179205</v>
      </c>
      <c r="Z112" s="120">
        <v>-3.3870187322872738</v>
      </c>
      <c r="AA112" s="120">
        <v>0.15024683408458372</v>
      </c>
      <c r="AB112" s="120">
        <v>4.6970995856550957</v>
      </c>
      <c r="AC112" s="120">
        <v>-0.18423117600900696</v>
      </c>
      <c r="AD112" s="120">
        <v>1.0698294425265829</v>
      </c>
    </row>
    <row r="113" spans="1:30" ht="12" customHeight="1">
      <c r="A113" s="137" t="s">
        <v>269</v>
      </c>
      <c r="B113" s="186"/>
      <c r="C113" s="120">
        <v>3.6338974966649573</v>
      </c>
      <c r="D113" s="120">
        <v>7.1244166061399312</v>
      </c>
      <c r="E113" s="120">
        <v>7.7837598345908958</v>
      </c>
      <c r="F113" s="120">
        <v>4.9464682764591288</v>
      </c>
      <c r="G113" s="120">
        <v>5.4284544305374993</v>
      </c>
      <c r="H113" s="120">
        <v>3.9882239034495228</v>
      </c>
      <c r="I113" s="120">
        <v>6.2668824736241078</v>
      </c>
      <c r="J113" s="120">
        <v>7.4555549895573279</v>
      </c>
      <c r="K113" s="120">
        <v>1.3719150872735213</v>
      </c>
      <c r="L113" s="120">
        <v>3.3408155630377792</v>
      </c>
      <c r="M113" s="120">
        <v>-1.9155232958042205</v>
      </c>
      <c r="N113" s="120">
        <v>0.16562784024063149</v>
      </c>
      <c r="O113" s="120">
        <v>6.678181566947643</v>
      </c>
      <c r="P113" s="120">
        <v>4.3344602325470873</v>
      </c>
      <c r="Q113" s="120">
        <v>6.617062835198297</v>
      </c>
      <c r="R113" s="120">
        <v>0.5399048277039924</v>
      </c>
      <c r="S113" s="120">
        <v>5.3573152040891046</v>
      </c>
      <c r="T113" s="120">
        <v>0.82702468981995025</v>
      </c>
      <c r="U113" s="120">
        <v>10.946602559210362</v>
      </c>
      <c r="V113" s="120">
        <v>12.148032651563796</v>
      </c>
      <c r="W113" s="120">
        <v>3.7173233636124507</v>
      </c>
      <c r="X113" s="120">
        <v>5.71280523349958</v>
      </c>
      <c r="Y113" s="120">
        <v>-1.3852518627643917E-2</v>
      </c>
      <c r="Z113" s="120">
        <v>3.2493985308967126</v>
      </c>
      <c r="AA113" s="120">
        <v>0.46551595114662803</v>
      </c>
      <c r="AB113" s="120">
        <v>2.4688504126308999</v>
      </c>
      <c r="AC113" s="120">
        <v>-8.0713284855221445E-2</v>
      </c>
      <c r="AD113" s="120">
        <v>0.65601159999097547</v>
      </c>
    </row>
    <row r="114" spans="1:30" ht="12" customHeight="1">
      <c r="A114" s="137" t="s">
        <v>310</v>
      </c>
      <c r="B114" s="186"/>
      <c r="C114" s="120">
        <v>15.254739336492889</v>
      </c>
      <c r="D114" s="120">
        <v>1.4906193780519033</v>
      </c>
      <c r="E114" s="120">
        <v>9.8505950873638994</v>
      </c>
      <c r="F114" s="120">
        <v>-2.5126786537574901</v>
      </c>
      <c r="G114" s="120">
        <v>25.679829746985106</v>
      </c>
      <c r="H114" s="120">
        <v>11.627469426152402</v>
      </c>
      <c r="I114" s="120">
        <v>13.467048710601716</v>
      </c>
      <c r="J114" s="120">
        <v>-13.547237076648841</v>
      </c>
      <c r="K114" s="120">
        <v>9.4673539518900469</v>
      </c>
      <c r="L114" s="120">
        <v>4.6146601789357931</v>
      </c>
      <c r="M114" s="120">
        <v>-3.5408852213053166</v>
      </c>
      <c r="N114" s="120">
        <v>-6.8128791413905674</v>
      </c>
      <c r="O114" s="120">
        <v>27.991987981972954</v>
      </c>
      <c r="P114" s="120">
        <v>2.5560772039645343</v>
      </c>
      <c r="Q114" s="120">
        <v>54.361648016276689</v>
      </c>
      <c r="R114" s="120">
        <v>1.145069610346809</v>
      </c>
      <c r="S114" s="120">
        <v>12.379866427756966</v>
      </c>
      <c r="T114" s="120">
        <v>7.8489636179156435</v>
      </c>
      <c r="U114" s="120">
        <v>32.901014716752911</v>
      </c>
      <c r="V114" s="120">
        <v>3.7771148303584994</v>
      </c>
      <c r="W114" s="120">
        <v>11.099200935490146</v>
      </c>
      <c r="X114" s="120">
        <v>5.3153232172616498</v>
      </c>
      <c r="Y114" s="120">
        <v>-10.139918380944451</v>
      </c>
      <c r="Z114" s="120">
        <v>9.3238796978543945</v>
      </c>
      <c r="AA114" s="120">
        <v>1.6107837734729173</v>
      </c>
      <c r="AB114" s="120">
        <v>0.67998831921904923</v>
      </c>
      <c r="AC114" s="120">
        <v>-8.970746664456783</v>
      </c>
      <c r="AD114" s="120">
        <v>0.91947744549136701</v>
      </c>
    </row>
    <row r="115" spans="1:30" ht="12" customHeight="1">
      <c r="A115" s="173" t="s">
        <v>19</v>
      </c>
      <c r="B115" s="181"/>
      <c r="C115" s="181">
        <v>5.0698596689757665</v>
      </c>
      <c r="D115" s="181">
        <v>9.6053365676167317</v>
      </c>
      <c r="E115" s="181">
        <v>8.798755333652025</v>
      </c>
      <c r="F115" s="181">
        <v>8.4592304797550923</v>
      </c>
      <c r="G115" s="181">
        <v>6.8890885255002559</v>
      </c>
      <c r="H115" s="181">
        <v>9.8086934550807712</v>
      </c>
      <c r="I115" s="181">
        <v>2.7721807214476968</v>
      </c>
      <c r="J115" s="181">
        <v>4.6063740138749409</v>
      </c>
      <c r="K115" s="181">
        <v>3.6071587289555112</v>
      </c>
      <c r="L115" s="181">
        <v>2.759120317902088</v>
      </c>
      <c r="M115" s="181">
        <v>2.5979229460158564</v>
      </c>
      <c r="N115" s="181">
        <v>3.4126534877645156</v>
      </c>
      <c r="O115" s="181">
        <v>5.1253171086011378</v>
      </c>
      <c r="P115" s="181">
        <v>3.8965184042936585</v>
      </c>
      <c r="Q115" s="181">
        <v>7.9943378610366551</v>
      </c>
      <c r="R115" s="181">
        <v>2.2645281191922635</v>
      </c>
      <c r="S115" s="181">
        <v>8.5508991703154891</v>
      </c>
      <c r="T115" s="181">
        <v>4.9262252003018858</v>
      </c>
      <c r="U115" s="181">
        <v>10.396352996949659</v>
      </c>
      <c r="V115" s="181">
        <v>8.9341700948557303</v>
      </c>
      <c r="W115" s="181">
        <v>3.7235542119740614</v>
      </c>
      <c r="X115" s="181">
        <v>7.1720057522847611</v>
      </c>
      <c r="Y115" s="181">
        <v>1.5423577031915983</v>
      </c>
      <c r="Z115" s="181">
        <v>2.8078587307981877</v>
      </c>
      <c r="AA115" s="181">
        <v>2.5158234037457419</v>
      </c>
      <c r="AB115" s="181">
        <v>2.1701162844406809</v>
      </c>
      <c r="AC115" s="181">
        <v>0.14525750939391457</v>
      </c>
      <c r="AD115" s="181">
        <v>2.5694942399991731</v>
      </c>
    </row>
    <row r="116" spans="1:30" ht="12" customHeight="1">
      <c r="A116" s="174"/>
      <c r="B116" s="188"/>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c r="AA116" s="183"/>
      <c r="AB116" s="183"/>
      <c r="AC116" s="183"/>
      <c r="AD116" s="183"/>
    </row>
    <row r="117" spans="1:30" ht="12" customHeight="1">
      <c r="A117" s="134" t="s">
        <v>311</v>
      </c>
      <c r="B117" s="189"/>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row>
    <row r="118" spans="1:30" ht="12" customHeight="1">
      <c r="A118" s="137" t="s">
        <v>312</v>
      </c>
      <c r="B118" s="186"/>
      <c r="C118" s="120">
        <v>5.3187621521648651</v>
      </c>
      <c r="D118" s="120">
        <v>10.847279549718579</v>
      </c>
      <c r="E118" s="120">
        <v>9.8462691148061907</v>
      </c>
      <c r="F118" s="120">
        <v>10.60685126822834</v>
      </c>
      <c r="G118" s="120">
        <v>10.204134702899495</v>
      </c>
      <c r="H118" s="120">
        <v>13.71804768534281</v>
      </c>
      <c r="I118" s="120">
        <v>2.1274766709747723</v>
      </c>
      <c r="J118" s="120">
        <v>4.8812132646397259</v>
      </c>
      <c r="K118" s="120">
        <v>8.3223096125000637</v>
      </c>
      <c r="L118" s="120">
        <v>4.3626441568262777</v>
      </c>
      <c r="M118" s="120">
        <v>4.6015814340620409</v>
      </c>
      <c r="N118" s="120">
        <v>2.231521202376868</v>
      </c>
      <c r="O118" s="120">
        <v>3.4384715055560235</v>
      </c>
      <c r="P118" s="120">
        <v>3.0579273285794528</v>
      </c>
      <c r="Q118" s="120">
        <v>8.7954919801829305</v>
      </c>
      <c r="R118" s="120">
        <v>3.7083313594517477</v>
      </c>
      <c r="S118" s="120">
        <v>8.4508463027428462</v>
      </c>
      <c r="T118" s="120">
        <v>5.1033337779306578</v>
      </c>
      <c r="U118" s="120">
        <v>7.4037833767196588</v>
      </c>
      <c r="V118" s="120">
        <v>7.8843573690617461</v>
      </c>
      <c r="W118" s="120">
        <v>5.4513594173534443</v>
      </c>
      <c r="X118" s="120">
        <v>6.3799083313518281</v>
      </c>
      <c r="Y118" s="120">
        <v>3.3178667406596531</v>
      </c>
      <c r="Z118" s="120">
        <v>1.6229422589148186</v>
      </c>
      <c r="AA118" s="120">
        <v>4.0299363906755303</v>
      </c>
      <c r="AB118" s="120">
        <v>1.6399477343105957</v>
      </c>
      <c r="AC118" s="120">
        <v>-0.42767135492903208</v>
      </c>
      <c r="AD118" s="120">
        <v>4.4779952563511074</v>
      </c>
    </row>
    <row r="119" spans="1:30" ht="12" customHeight="1">
      <c r="A119" s="137" t="s">
        <v>313</v>
      </c>
      <c r="B119" s="186"/>
      <c r="C119" s="120">
        <v>4.767509736935267</v>
      </c>
      <c r="D119" s="120">
        <v>8.1059727258611076</v>
      </c>
      <c r="E119" s="120">
        <v>7.5454879578895913</v>
      </c>
      <c r="F119" s="120">
        <v>5.8580676586584559</v>
      </c>
      <c r="G119" s="120">
        <v>2.7326196263242934</v>
      </c>
      <c r="H119" s="120">
        <v>4.8015344104547921</v>
      </c>
      <c r="I119" s="120">
        <v>3.6361505745462495</v>
      </c>
      <c r="J119" s="120">
        <v>4.2571801045588273</v>
      </c>
      <c r="K119" s="120">
        <v>-2.314884223890175</v>
      </c>
      <c r="L119" s="120">
        <v>0.58223069789313797</v>
      </c>
      <c r="M119" s="120">
        <v>-0.16005506153841509</v>
      </c>
      <c r="N119" s="120">
        <v>5.0870495502819182</v>
      </c>
      <c r="O119" s="120">
        <v>7.405390351827208</v>
      </c>
      <c r="P119" s="120">
        <v>4.977211309643863</v>
      </c>
      <c r="Q119" s="120">
        <v>6.9993248769135334</v>
      </c>
      <c r="R119" s="120">
        <v>0.46834683314438053</v>
      </c>
      <c r="S119" s="120">
        <v>8.6771268393803496</v>
      </c>
      <c r="T119" s="120">
        <v>4.7087482411198636</v>
      </c>
      <c r="U119" s="120">
        <v>14.034127365157431</v>
      </c>
      <c r="V119" s="120">
        <v>10.116703193795757</v>
      </c>
      <c r="W119" s="120">
        <v>1.8412744921130439</v>
      </c>
      <c r="X119" s="120">
        <v>8.0410226182268616</v>
      </c>
      <c r="Y119" s="120">
        <v>-0.33270386433346744</v>
      </c>
      <c r="Z119" s="120">
        <v>4.0953774270381587</v>
      </c>
      <c r="AA119" s="120">
        <v>0.94060273698180197</v>
      </c>
      <c r="AB119" s="120">
        <v>2.7257419816981496</v>
      </c>
      <c r="AC119" s="120">
        <v>0.73625521099039304</v>
      </c>
      <c r="AD119" s="120">
        <v>0.6381289143268134</v>
      </c>
    </row>
    <row r="120" spans="1:30" ht="12" customHeight="1">
      <c r="A120" s="118" t="s">
        <v>19</v>
      </c>
      <c r="B120" s="121"/>
      <c r="C120" s="121">
        <v>5.0698596689757665</v>
      </c>
      <c r="D120" s="121">
        <v>9.6053365676167317</v>
      </c>
      <c r="E120" s="121">
        <v>8.798755333652025</v>
      </c>
      <c r="F120" s="121">
        <v>8.4592304797550923</v>
      </c>
      <c r="G120" s="121">
        <v>6.8890885255002559</v>
      </c>
      <c r="H120" s="121">
        <v>9.8086934550807712</v>
      </c>
      <c r="I120" s="121">
        <v>2.7721807214476968</v>
      </c>
      <c r="J120" s="121">
        <v>4.6063740138749409</v>
      </c>
      <c r="K120" s="121">
        <v>3.6071587289555112</v>
      </c>
      <c r="L120" s="121">
        <v>2.759120317902088</v>
      </c>
      <c r="M120" s="121">
        <v>2.5979229460158564</v>
      </c>
      <c r="N120" s="121">
        <v>3.4126534877645156</v>
      </c>
      <c r="O120" s="121">
        <v>5.1253171086011378</v>
      </c>
      <c r="P120" s="121">
        <v>3.8965184042936585</v>
      </c>
      <c r="Q120" s="121">
        <v>7.9943378610366551</v>
      </c>
      <c r="R120" s="121">
        <v>2.2645281191922635</v>
      </c>
      <c r="S120" s="121">
        <v>8.5508991703154891</v>
      </c>
      <c r="T120" s="121">
        <v>4.9262252003018858</v>
      </c>
      <c r="U120" s="121">
        <v>10.396352996949659</v>
      </c>
      <c r="V120" s="121">
        <v>8.9341700948557303</v>
      </c>
      <c r="W120" s="121">
        <v>3.7235542119740614</v>
      </c>
      <c r="X120" s="121">
        <v>7.1720057522847611</v>
      </c>
      <c r="Y120" s="121">
        <v>1.5423577031915983</v>
      </c>
      <c r="Z120" s="121">
        <v>2.8078587307981877</v>
      </c>
      <c r="AA120" s="121">
        <v>2.5158234037457419</v>
      </c>
      <c r="AB120" s="121">
        <v>2.1701162844406809</v>
      </c>
      <c r="AC120" s="121">
        <v>0.14525750939391457</v>
      </c>
      <c r="AD120" s="121">
        <v>2.5694942399991731</v>
      </c>
    </row>
    <row r="123" spans="1:30" ht="12" customHeight="1">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spans="1:30" ht="12" customHeight="1">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spans="1:30" ht="12" customHeight="1">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spans="1:30" ht="12" customHeight="1">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spans="1:30" ht="12" customHeight="1">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spans="1:30" ht="12" customHeight="1">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spans="2:24" ht="12" customHeight="1">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spans="2:24" ht="12" customHeight="1">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spans="2:24" ht="12" customHeight="1">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spans="2:24" ht="12" customHeight="1">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spans="2:24" ht="12" customHeight="1">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spans="2:24" ht="12" customHeight="1">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spans="2:24" ht="12" customHeight="1">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spans="2:24" ht="12" customHeight="1">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spans="2:24" ht="12" customHeight="1">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spans="2:24" ht="12" customHeight="1">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spans="2:24" ht="12" customHeight="1">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spans="2:24" ht="12" customHeight="1">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spans="2:24" ht="12" customHeight="1">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spans="2:24" ht="12" customHeight="1">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spans="2:24" ht="12" customHeight="1">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spans="2:24" ht="12" customHeight="1">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spans="2:30" ht="12" customHeight="1">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spans="2:30" ht="12" customHeight="1">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9" spans="2:30" ht="12" customHeight="1">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spans="2:30" ht="12" customHeight="1">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spans="2:30" ht="12" customHeight="1">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spans="2:30" ht="12" customHeight="1">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spans="2:30" ht="12" customHeight="1">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spans="2:30" ht="12" customHeight="1">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spans="2:30" ht="12" customHeight="1">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spans="2:30" ht="12" customHeight="1">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spans="2:30" ht="12" customHeight="1">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spans="2:30" ht="12" customHeight="1">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spans="2:30" ht="12" customHeight="1">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spans="2:30" ht="12" customHeight="1">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spans="2:30" ht="12" customHeight="1">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spans="2:30" ht="12" customHeight="1">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spans="2:30" ht="12" customHeight="1">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spans="2:30" ht="12" customHeight="1">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spans="2:30" ht="12" customHeight="1">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spans="2:30" ht="12" customHeight="1">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spans="2:30" ht="12" customHeight="1">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spans="2:30" ht="12" customHeight="1">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spans="2:30" ht="12" customHeight="1">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spans="2:30" ht="12" customHeight="1">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spans="2:30" ht="12" customHeight="1">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spans="2:30" ht="12" customHeight="1">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sheetData>
  <printOptions horizontalCentered="1"/>
  <pageMargins left="0.39370078740157483" right="0.27559055118110237" top="0.74803149606299213" bottom="0.74803149606299213" header="0.31496062992125984" footer="0.31496062992125984"/>
  <pageSetup paperSize="9" scale="85" firstPageNumber="129" orientation="portrait" useFirstPageNumber="1" r:id="rId1"/>
  <headerFooter>
    <oddHeader>&amp;C&amp;"Arial Narrow,Regular"&amp;P</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view="pageBreakPreview" zoomScale="106" zoomScaleNormal="90" zoomScaleSheetLayoutView="106" workbookViewId="0">
      <pane xSplit="1" topLeftCell="B1" activePane="topRight" state="frozen"/>
      <selection activeCell="J11" sqref="J11"/>
      <selection pane="topRight" activeCell="J11" sqref="J11"/>
    </sheetView>
  </sheetViews>
  <sheetFormatPr defaultColWidth="9.125" defaultRowHeight="13.5"/>
  <cols>
    <col min="1" max="1" width="22.25" style="204" customWidth="1"/>
    <col min="2" max="22" width="7.625" style="204" hidden="1" customWidth="1"/>
    <col min="23" max="30" width="7.625" style="204" customWidth="1"/>
    <col min="31" max="16384" width="9.125" style="52"/>
  </cols>
  <sheetData>
    <row r="1" spans="1:31" ht="15" customHeight="1">
      <c r="A1" s="190" t="s">
        <v>317</v>
      </c>
      <c r="B1" s="191"/>
      <c r="C1" s="191"/>
      <c r="D1" s="191"/>
      <c r="E1" s="191"/>
      <c r="F1" s="191"/>
      <c r="G1" s="191"/>
      <c r="H1" s="191"/>
      <c r="I1" s="191"/>
      <c r="J1" s="191"/>
      <c r="K1" s="191"/>
      <c r="L1" s="191"/>
      <c r="M1" s="191"/>
      <c r="N1" s="191"/>
      <c r="O1" s="191"/>
      <c r="P1" s="191"/>
      <c r="Q1" s="191"/>
      <c r="R1" s="192"/>
      <c r="S1" s="192"/>
      <c r="T1" s="192"/>
      <c r="U1" s="192"/>
      <c r="V1" s="192"/>
      <c r="W1" s="192"/>
      <c r="X1" s="192"/>
      <c r="Y1" s="192"/>
      <c r="Z1" s="193"/>
      <c r="AA1" s="193"/>
      <c r="AB1" s="193"/>
      <c r="AC1" s="193"/>
      <c r="AD1" s="193"/>
    </row>
    <row r="2" spans="1:31" ht="15" customHeight="1">
      <c r="A2" s="190" t="s">
        <v>1</v>
      </c>
      <c r="B2" s="191"/>
      <c r="C2" s="191"/>
      <c r="D2" s="191"/>
      <c r="E2" s="191"/>
      <c r="F2" s="191"/>
      <c r="G2" s="191"/>
      <c r="H2" s="191"/>
      <c r="I2" s="191"/>
      <c r="J2" s="191"/>
      <c r="K2" s="191"/>
      <c r="L2" s="191"/>
      <c r="M2" s="191"/>
      <c r="N2" s="191"/>
      <c r="O2" s="191"/>
      <c r="P2" s="191"/>
      <c r="Q2" s="191"/>
      <c r="R2" s="192"/>
      <c r="S2" s="192"/>
      <c r="T2" s="192"/>
      <c r="U2" s="192"/>
      <c r="V2" s="192"/>
      <c r="W2" s="192"/>
      <c r="X2" s="192"/>
      <c r="Y2" s="192"/>
      <c r="Z2" s="193"/>
      <c r="AA2" s="193"/>
      <c r="AB2" s="193"/>
      <c r="AC2" s="193"/>
      <c r="AD2" s="193"/>
    </row>
    <row r="3" spans="1:31" s="35" customFormat="1" ht="15" customHeight="1">
      <c r="A3" s="194" t="s">
        <v>2</v>
      </c>
      <c r="B3" s="194"/>
      <c r="C3" s="194"/>
      <c r="D3" s="194"/>
      <c r="E3" s="194"/>
      <c r="F3" s="194"/>
      <c r="G3" s="194"/>
      <c r="H3" s="194"/>
      <c r="I3" s="194"/>
      <c r="J3" s="194"/>
      <c r="K3" s="194"/>
      <c r="L3" s="194"/>
      <c r="M3" s="194"/>
      <c r="N3" s="194"/>
      <c r="O3" s="195"/>
      <c r="P3" s="195"/>
      <c r="Q3" s="194"/>
      <c r="R3" s="195"/>
      <c r="S3" s="194"/>
      <c r="T3" s="194"/>
      <c r="U3" s="194"/>
      <c r="V3" s="195"/>
      <c r="X3" s="38"/>
      <c r="Y3" s="38"/>
      <c r="Z3" s="38"/>
      <c r="AA3" s="38"/>
      <c r="AB3" s="38"/>
      <c r="AC3" s="38"/>
      <c r="AD3" s="38" t="s">
        <v>3</v>
      </c>
    </row>
    <row r="4" spans="1:31" s="35" customFormat="1"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1" s="196" customFormat="1" ht="15" customHeight="1">
      <c r="A5" s="173" t="s">
        <v>318</v>
      </c>
      <c r="B5" s="173">
        <v>447189</v>
      </c>
      <c r="C5" s="173">
        <v>544033</v>
      </c>
      <c r="D5" s="173">
        <v>579296</v>
      </c>
      <c r="E5" s="173">
        <v>643334</v>
      </c>
      <c r="F5" s="173">
        <v>753360</v>
      </c>
      <c r="G5" s="173">
        <v>838281</v>
      </c>
      <c r="H5" s="173">
        <v>931281</v>
      </c>
      <c r="I5" s="173">
        <v>736266</v>
      </c>
      <c r="J5" s="173">
        <v>529934</v>
      </c>
      <c r="K5" s="173">
        <v>471905</v>
      </c>
      <c r="L5" s="173">
        <v>428154</v>
      </c>
      <c r="M5" s="173">
        <v>444215</v>
      </c>
      <c r="N5" s="173">
        <v>474263</v>
      </c>
      <c r="O5" s="173">
        <v>513093</v>
      </c>
      <c r="P5" s="173">
        <v>591778</v>
      </c>
      <c r="Q5" s="173">
        <v>679430</v>
      </c>
      <c r="R5" s="173">
        <v>743311</v>
      </c>
      <c r="S5" s="173">
        <v>794287</v>
      </c>
      <c r="T5" s="173">
        <v>826930</v>
      </c>
      <c r="U5" s="173">
        <v>801107</v>
      </c>
      <c r="V5" s="173">
        <v>896772</v>
      </c>
      <c r="W5" s="173">
        <v>916456</v>
      </c>
      <c r="X5" s="173">
        <v>1036338</v>
      </c>
      <c r="Y5" s="173">
        <v>1052167</v>
      </c>
      <c r="Z5" s="173">
        <v>1038061</v>
      </c>
      <c r="AA5" s="173">
        <v>1159732</v>
      </c>
      <c r="AB5" s="173">
        <v>1223405</v>
      </c>
      <c r="AC5" s="173">
        <v>1211850</v>
      </c>
      <c r="AD5" s="173">
        <v>1268577</v>
      </c>
    </row>
    <row r="6" spans="1:31" ht="15" customHeight="1">
      <c r="A6" s="135" t="s">
        <v>319</v>
      </c>
      <c r="B6" s="135">
        <v>345558</v>
      </c>
      <c r="C6" s="135">
        <v>409363</v>
      </c>
      <c r="D6" s="135">
        <v>411001</v>
      </c>
      <c r="E6" s="135">
        <v>447843</v>
      </c>
      <c r="F6" s="135">
        <v>501300</v>
      </c>
      <c r="G6" s="135">
        <v>542932</v>
      </c>
      <c r="H6" s="135">
        <v>553325</v>
      </c>
      <c r="I6" s="135">
        <v>296102</v>
      </c>
      <c r="J6" s="135">
        <v>165392</v>
      </c>
      <c r="K6" s="135">
        <v>126981</v>
      </c>
      <c r="L6" s="135">
        <v>146138</v>
      </c>
      <c r="M6" s="135">
        <v>163934</v>
      </c>
      <c r="N6" s="135">
        <v>198766</v>
      </c>
      <c r="O6" s="135">
        <v>244785</v>
      </c>
      <c r="P6" s="135">
        <v>295609</v>
      </c>
      <c r="Q6" s="135">
        <v>327216</v>
      </c>
      <c r="R6" s="135">
        <v>350286</v>
      </c>
      <c r="S6" s="135">
        <v>351982</v>
      </c>
      <c r="T6" s="135">
        <v>391871</v>
      </c>
      <c r="U6" s="135">
        <v>349155</v>
      </c>
      <c r="V6" s="135">
        <v>409351</v>
      </c>
      <c r="W6" s="135">
        <v>469477</v>
      </c>
      <c r="X6" s="135">
        <v>523806</v>
      </c>
      <c r="Y6" s="135">
        <v>555072</v>
      </c>
      <c r="Z6" s="197">
        <v>543891</v>
      </c>
      <c r="AA6" s="135">
        <v>529357</v>
      </c>
      <c r="AB6" s="135">
        <v>524010</v>
      </c>
      <c r="AC6" s="135">
        <v>526729</v>
      </c>
      <c r="AD6" s="135">
        <v>561595</v>
      </c>
    </row>
    <row r="7" spans="1:31" ht="15" customHeight="1">
      <c r="A7" s="135" t="s">
        <v>320</v>
      </c>
      <c r="B7" s="135">
        <v>101631</v>
      </c>
      <c r="C7" s="135">
        <v>134670</v>
      </c>
      <c r="D7" s="135">
        <v>168295</v>
      </c>
      <c r="E7" s="135">
        <v>195491</v>
      </c>
      <c r="F7" s="135">
        <v>252060</v>
      </c>
      <c r="G7" s="135">
        <v>295349</v>
      </c>
      <c r="H7" s="135">
        <v>377956</v>
      </c>
      <c r="I7" s="135">
        <v>440164</v>
      </c>
      <c r="J7" s="135">
        <v>364542</v>
      </c>
      <c r="K7" s="135">
        <v>344924</v>
      </c>
      <c r="L7" s="135">
        <v>282016</v>
      </c>
      <c r="M7" s="135">
        <v>280281</v>
      </c>
      <c r="N7" s="135">
        <v>275497</v>
      </c>
      <c r="O7" s="135">
        <v>268308</v>
      </c>
      <c r="P7" s="135">
        <v>296169</v>
      </c>
      <c r="Q7" s="135">
        <v>352214</v>
      </c>
      <c r="R7" s="135">
        <v>393025</v>
      </c>
      <c r="S7" s="135">
        <v>442305</v>
      </c>
      <c r="T7" s="135">
        <v>435059</v>
      </c>
      <c r="U7" s="135">
        <v>451952</v>
      </c>
      <c r="V7" s="135">
        <v>487421</v>
      </c>
      <c r="W7" s="135">
        <v>446979</v>
      </c>
      <c r="X7" s="135">
        <v>512532</v>
      </c>
      <c r="Y7" s="135">
        <v>497095</v>
      </c>
      <c r="Z7" s="135">
        <v>494170</v>
      </c>
      <c r="AA7" s="135">
        <v>630375</v>
      </c>
      <c r="AB7" s="135">
        <v>699395</v>
      </c>
      <c r="AC7" s="135">
        <v>685121</v>
      </c>
      <c r="AD7" s="135">
        <v>706982</v>
      </c>
    </row>
    <row r="8" spans="1:31" s="196" customFormat="1" ht="15" customHeight="1">
      <c r="A8" s="173" t="s">
        <v>321</v>
      </c>
      <c r="B8" s="173">
        <v>468308</v>
      </c>
      <c r="C8" s="173">
        <v>511126</v>
      </c>
      <c r="D8" s="173">
        <v>559658</v>
      </c>
      <c r="E8" s="173">
        <v>631512</v>
      </c>
      <c r="F8" s="173">
        <v>722264</v>
      </c>
      <c r="G8" s="173">
        <v>904488</v>
      </c>
      <c r="H8" s="173">
        <v>1000928</v>
      </c>
      <c r="I8" s="173">
        <v>894040</v>
      </c>
      <c r="J8" s="173">
        <v>511540</v>
      </c>
      <c r="K8" s="173">
        <v>505695</v>
      </c>
      <c r="L8" s="173">
        <v>665657</v>
      </c>
      <c r="M8" s="173">
        <v>757360</v>
      </c>
      <c r="N8" s="173">
        <v>789943</v>
      </c>
      <c r="O8" s="173">
        <v>941901</v>
      </c>
      <c r="P8" s="173">
        <v>1137347</v>
      </c>
      <c r="Q8" s="173">
        <v>1430723</v>
      </c>
      <c r="R8" s="173">
        <v>1511979</v>
      </c>
      <c r="S8" s="173">
        <v>1516196</v>
      </c>
      <c r="T8" s="173">
        <v>1740332</v>
      </c>
      <c r="U8" s="173">
        <v>1430910</v>
      </c>
      <c r="V8" s="173">
        <v>1696395</v>
      </c>
      <c r="W8" s="173">
        <v>2004837</v>
      </c>
      <c r="X8" s="173">
        <v>2299359</v>
      </c>
      <c r="Y8" s="173">
        <v>2226159</v>
      </c>
      <c r="Z8" s="173">
        <v>2224717</v>
      </c>
      <c r="AA8" s="173">
        <v>2211337</v>
      </c>
      <c r="AB8" s="173">
        <v>2236496</v>
      </c>
      <c r="AC8" s="173">
        <v>2367995</v>
      </c>
      <c r="AD8" s="173">
        <v>2458316</v>
      </c>
    </row>
    <row r="9" spans="1:31" ht="15" customHeight="1">
      <c r="A9" s="135" t="s">
        <v>319</v>
      </c>
      <c r="B9" s="136">
        <v>434422</v>
      </c>
      <c r="C9" s="136">
        <v>463168</v>
      </c>
      <c r="D9" s="136">
        <v>496505</v>
      </c>
      <c r="E9" s="136">
        <v>575209</v>
      </c>
      <c r="F9" s="136">
        <v>652262</v>
      </c>
      <c r="G9" s="136">
        <v>821505</v>
      </c>
      <c r="H9" s="136">
        <v>893741</v>
      </c>
      <c r="I9" s="136">
        <v>774913</v>
      </c>
      <c r="J9" s="136">
        <v>418387</v>
      </c>
      <c r="K9" s="136">
        <v>413380</v>
      </c>
      <c r="L9" s="136">
        <v>538170</v>
      </c>
      <c r="M9" s="136">
        <v>635751</v>
      </c>
      <c r="N9" s="136">
        <v>675209</v>
      </c>
      <c r="O9" s="136">
        <v>818225</v>
      </c>
      <c r="P9" s="136">
        <v>1000384</v>
      </c>
      <c r="Q9" s="136">
        <v>1248072</v>
      </c>
      <c r="R9" s="136">
        <v>1329410</v>
      </c>
      <c r="S9" s="136">
        <v>1332469</v>
      </c>
      <c r="T9" s="136">
        <v>1536333</v>
      </c>
      <c r="U9" s="136">
        <v>1233220</v>
      </c>
      <c r="V9" s="136">
        <v>1522802</v>
      </c>
      <c r="W9" s="136">
        <v>1807446</v>
      </c>
      <c r="X9" s="136">
        <v>2083755</v>
      </c>
      <c r="Y9" s="136">
        <v>1986164</v>
      </c>
      <c r="Z9" s="136">
        <v>2028293</v>
      </c>
      <c r="AA9" s="136">
        <v>1976806</v>
      </c>
      <c r="AB9" s="136">
        <v>2005331</v>
      </c>
      <c r="AC9" s="136">
        <v>2128134</v>
      </c>
      <c r="AD9" s="136">
        <v>2207375</v>
      </c>
    </row>
    <row r="10" spans="1:31" ht="15" customHeight="1">
      <c r="A10" s="135" t="s">
        <v>320</v>
      </c>
      <c r="B10" s="135">
        <v>33886</v>
      </c>
      <c r="C10" s="135">
        <v>47958</v>
      </c>
      <c r="D10" s="135">
        <v>63153</v>
      </c>
      <c r="E10" s="135">
        <v>56303</v>
      </c>
      <c r="F10" s="135">
        <v>70002</v>
      </c>
      <c r="G10" s="135">
        <v>82983</v>
      </c>
      <c r="H10" s="135">
        <v>107187</v>
      </c>
      <c r="I10" s="135">
        <v>119127</v>
      </c>
      <c r="J10" s="135">
        <v>93153</v>
      </c>
      <c r="K10" s="135">
        <v>92315</v>
      </c>
      <c r="L10" s="135">
        <v>127487</v>
      </c>
      <c r="M10" s="135">
        <v>121609</v>
      </c>
      <c r="N10" s="135">
        <v>114734</v>
      </c>
      <c r="O10" s="135">
        <v>123676</v>
      </c>
      <c r="P10" s="135">
        <v>136963</v>
      </c>
      <c r="Q10" s="135">
        <v>182651</v>
      </c>
      <c r="R10" s="135">
        <v>182569</v>
      </c>
      <c r="S10" s="135">
        <v>183727</v>
      </c>
      <c r="T10" s="135">
        <v>203999</v>
      </c>
      <c r="U10" s="135">
        <v>197690</v>
      </c>
      <c r="V10" s="135">
        <v>173593</v>
      </c>
      <c r="W10" s="135">
        <v>197391</v>
      </c>
      <c r="X10" s="135">
        <v>215604</v>
      </c>
      <c r="Y10" s="135">
        <v>239995</v>
      </c>
      <c r="Z10" s="135">
        <v>196424</v>
      </c>
      <c r="AA10" s="135">
        <v>234531</v>
      </c>
      <c r="AB10" s="135">
        <v>231165</v>
      </c>
      <c r="AC10" s="135">
        <v>239861</v>
      </c>
      <c r="AD10" s="135">
        <v>250941</v>
      </c>
    </row>
    <row r="11" spans="1:31" s="196" customFormat="1" ht="15" customHeight="1">
      <c r="A11" s="173" t="s">
        <v>322</v>
      </c>
      <c r="B11" s="173">
        <v>915497</v>
      </c>
      <c r="C11" s="173">
        <v>1055159</v>
      </c>
      <c r="D11" s="173">
        <v>1138954</v>
      </c>
      <c r="E11" s="173">
        <v>1274846</v>
      </c>
      <c r="F11" s="173">
        <v>1475624</v>
      </c>
      <c r="G11" s="173">
        <v>1742769</v>
      </c>
      <c r="H11" s="173">
        <v>1932209</v>
      </c>
      <c r="I11" s="173">
        <v>1630306</v>
      </c>
      <c r="J11" s="173">
        <v>1041474</v>
      </c>
      <c r="K11" s="173">
        <v>977600</v>
      </c>
      <c r="L11" s="173">
        <v>1093811</v>
      </c>
      <c r="M11" s="173">
        <v>1201575</v>
      </c>
      <c r="N11" s="173">
        <v>1264206</v>
      </c>
      <c r="O11" s="173">
        <v>1454994</v>
      </c>
      <c r="P11" s="173">
        <v>1729125</v>
      </c>
      <c r="Q11" s="173">
        <v>2110153</v>
      </c>
      <c r="R11" s="173">
        <v>2255290</v>
      </c>
      <c r="S11" s="173">
        <v>2310483</v>
      </c>
      <c r="T11" s="173">
        <v>2567262</v>
      </c>
      <c r="U11" s="173">
        <v>2232017</v>
      </c>
      <c r="V11" s="173">
        <v>2593167</v>
      </c>
      <c r="W11" s="173">
        <v>2921293</v>
      </c>
      <c r="X11" s="173">
        <v>3335697</v>
      </c>
      <c r="Y11" s="173">
        <v>3278326</v>
      </c>
      <c r="Z11" s="173">
        <v>3262778</v>
      </c>
      <c r="AA11" s="173">
        <v>3371069</v>
      </c>
      <c r="AB11" s="173">
        <v>3459901</v>
      </c>
      <c r="AC11" s="198">
        <v>3579845</v>
      </c>
      <c r="AD11" s="198">
        <v>3726893</v>
      </c>
    </row>
    <row r="12" spans="1:31" ht="15" customHeight="1">
      <c r="A12" s="135" t="s">
        <v>319</v>
      </c>
      <c r="B12" s="135">
        <v>779980</v>
      </c>
      <c r="C12" s="135">
        <v>872531</v>
      </c>
      <c r="D12" s="135">
        <v>907506</v>
      </c>
      <c r="E12" s="135">
        <v>1023052</v>
      </c>
      <c r="F12" s="135">
        <v>1153562</v>
      </c>
      <c r="G12" s="135">
        <v>1364437</v>
      </c>
      <c r="H12" s="135">
        <v>1447066</v>
      </c>
      <c r="I12" s="135">
        <v>1071015</v>
      </c>
      <c r="J12" s="135">
        <v>583779</v>
      </c>
      <c r="K12" s="135">
        <v>540360</v>
      </c>
      <c r="L12" s="135">
        <v>684308</v>
      </c>
      <c r="M12" s="135">
        <v>799685</v>
      </c>
      <c r="N12" s="135">
        <v>873975</v>
      </c>
      <c r="O12" s="135">
        <v>1063010</v>
      </c>
      <c r="P12" s="135">
        <v>1295994</v>
      </c>
      <c r="Q12" s="135">
        <v>1575287</v>
      </c>
      <c r="R12" s="135">
        <v>1679696</v>
      </c>
      <c r="S12" s="135">
        <v>1684451</v>
      </c>
      <c r="T12" s="135">
        <v>1928204</v>
      </c>
      <c r="U12" s="135">
        <v>1582374</v>
      </c>
      <c r="V12" s="135">
        <v>1932152</v>
      </c>
      <c r="W12" s="135">
        <v>2276923</v>
      </c>
      <c r="X12" s="135">
        <v>2607561</v>
      </c>
      <c r="Y12" s="135">
        <v>2541236</v>
      </c>
      <c r="Z12" s="135">
        <v>2572184</v>
      </c>
      <c r="AA12" s="135">
        <v>2506163</v>
      </c>
      <c r="AB12" s="135">
        <v>2529341</v>
      </c>
      <c r="AC12" s="135">
        <v>2654863</v>
      </c>
      <c r="AD12" s="135">
        <v>2768970</v>
      </c>
      <c r="AE12" s="196"/>
    </row>
    <row r="13" spans="1:31" ht="15" customHeight="1">
      <c r="A13" s="135" t="s">
        <v>320</v>
      </c>
      <c r="B13" s="135">
        <v>135517</v>
      </c>
      <c r="C13" s="135">
        <v>182628</v>
      </c>
      <c r="D13" s="135">
        <v>231448</v>
      </c>
      <c r="E13" s="135">
        <v>251794</v>
      </c>
      <c r="F13" s="135">
        <v>322062</v>
      </c>
      <c r="G13" s="135">
        <v>378332</v>
      </c>
      <c r="H13" s="135">
        <v>485143</v>
      </c>
      <c r="I13" s="135">
        <v>559291</v>
      </c>
      <c r="J13" s="135">
        <v>457695</v>
      </c>
      <c r="K13" s="135">
        <v>437240</v>
      </c>
      <c r="L13" s="135">
        <v>409503</v>
      </c>
      <c r="M13" s="135">
        <v>401890</v>
      </c>
      <c r="N13" s="135">
        <v>390231</v>
      </c>
      <c r="O13" s="135">
        <v>391984</v>
      </c>
      <c r="P13" s="135">
        <v>433131</v>
      </c>
      <c r="Q13" s="135">
        <v>534866</v>
      </c>
      <c r="R13" s="135">
        <v>575594</v>
      </c>
      <c r="S13" s="135">
        <v>626032</v>
      </c>
      <c r="T13" s="135">
        <v>639058</v>
      </c>
      <c r="U13" s="135">
        <v>649643</v>
      </c>
      <c r="V13" s="135">
        <v>661015</v>
      </c>
      <c r="W13" s="135">
        <v>644370</v>
      </c>
      <c r="X13" s="135">
        <v>728136</v>
      </c>
      <c r="Y13" s="135">
        <v>737090</v>
      </c>
      <c r="Z13" s="135">
        <v>690594</v>
      </c>
      <c r="AA13" s="135">
        <v>864906</v>
      </c>
      <c r="AB13" s="135">
        <v>930560</v>
      </c>
      <c r="AC13" s="135">
        <v>924982</v>
      </c>
      <c r="AD13" s="135">
        <v>957923</v>
      </c>
      <c r="AE13" s="196"/>
    </row>
    <row r="14" spans="1:31" s="196" customFormat="1" ht="15" customHeight="1">
      <c r="A14" s="134" t="s">
        <v>21</v>
      </c>
      <c r="B14" s="134">
        <v>24734</v>
      </c>
      <c r="C14" s="134">
        <v>31563</v>
      </c>
      <c r="D14" s="134">
        <v>26525</v>
      </c>
      <c r="E14" s="134">
        <v>19304</v>
      </c>
      <c r="F14" s="134">
        <v>33498</v>
      </c>
      <c r="G14" s="134">
        <v>65011</v>
      </c>
      <c r="H14" s="134">
        <v>40716</v>
      </c>
      <c r="I14" s="134">
        <v>-15860</v>
      </c>
      <c r="J14" s="134">
        <v>-97805</v>
      </c>
      <c r="K14" s="134">
        <v>-11334</v>
      </c>
      <c r="L14" s="134">
        <v>35878</v>
      </c>
      <c r="M14" s="134">
        <v>33784</v>
      </c>
      <c r="N14" s="134">
        <v>48038</v>
      </c>
      <c r="O14" s="134">
        <v>50374</v>
      </c>
      <c r="P14" s="134">
        <v>56832</v>
      </c>
      <c r="Q14" s="134">
        <v>206207</v>
      </c>
      <c r="R14" s="134">
        <v>13861</v>
      </c>
      <c r="S14" s="134">
        <v>3609</v>
      </c>
      <c r="T14" s="134">
        <v>172659</v>
      </c>
      <c r="U14" s="134">
        <v>-238816</v>
      </c>
      <c r="V14" s="134">
        <v>147418</v>
      </c>
      <c r="W14" s="134">
        <v>107991</v>
      </c>
      <c r="X14" s="134">
        <v>127344</v>
      </c>
      <c r="Y14" s="134">
        <v>267804</v>
      </c>
      <c r="Z14" s="134">
        <v>-98217</v>
      </c>
      <c r="AA14" s="134">
        <v>-298624</v>
      </c>
      <c r="AB14" s="134">
        <v>-380535.25234709773</v>
      </c>
      <c r="AC14" s="199">
        <v>-28885.105557530653</v>
      </c>
      <c r="AD14" s="199">
        <v>395147.5850746003</v>
      </c>
      <c r="AE14" s="52"/>
    </row>
    <row r="15" spans="1:31" s="196" customFormat="1" ht="15" customHeight="1">
      <c r="A15" s="118" t="s">
        <v>323</v>
      </c>
      <c r="B15" s="118">
        <v>940231</v>
      </c>
      <c r="C15" s="118">
        <v>1086722</v>
      </c>
      <c r="D15" s="118">
        <v>1165479</v>
      </c>
      <c r="E15" s="118">
        <v>1294150</v>
      </c>
      <c r="F15" s="118">
        <v>1509122</v>
      </c>
      <c r="G15" s="118">
        <v>1807780</v>
      </c>
      <c r="H15" s="118">
        <v>1972925</v>
      </c>
      <c r="I15" s="118">
        <v>1614446</v>
      </c>
      <c r="J15" s="118">
        <v>943669</v>
      </c>
      <c r="K15" s="118">
        <v>966266</v>
      </c>
      <c r="L15" s="118">
        <v>1129689</v>
      </c>
      <c r="M15" s="118">
        <v>1235359</v>
      </c>
      <c r="N15" s="118">
        <v>1312244</v>
      </c>
      <c r="O15" s="118">
        <v>1505368</v>
      </c>
      <c r="P15" s="118">
        <v>1785957</v>
      </c>
      <c r="Q15" s="118">
        <v>2316360</v>
      </c>
      <c r="R15" s="118">
        <v>2269151</v>
      </c>
      <c r="S15" s="118">
        <v>2314092</v>
      </c>
      <c r="T15" s="118">
        <v>2739921</v>
      </c>
      <c r="U15" s="118">
        <v>1993202</v>
      </c>
      <c r="V15" s="118">
        <v>2740586</v>
      </c>
      <c r="W15" s="118">
        <v>3029284</v>
      </c>
      <c r="X15" s="118">
        <v>3463041</v>
      </c>
      <c r="Y15" s="118">
        <v>3546130</v>
      </c>
      <c r="Z15" s="118">
        <v>3164561</v>
      </c>
      <c r="AA15" s="118">
        <v>3072445</v>
      </c>
      <c r="AB15" s="118">
        <v>3079365.7476529023</v>
      </c>
      <c r="AC15" s="118">
        <v>3550959.8944424693</v>
      </c>
      <c r="AD15" s="118">
        <v>4122040.5850746003</v>
      </c>
    </row>
    <row r="16" spans="1:31" s="196" customFormat="1" ht="15" customHeight="1">
      <c r="A16" s="200"/>
      <c r="B16" s="200"/>
      <c r="C16" s="200"/>
      <c r="D16" s="200"/>
      <c r="E16" s="200"/>
      <c r="F16" s="200"/>
      <c r="G16" s="200"/>
      <c r="H16" s="200"/>
      <c r="I16" s="200"/>
      <c r="J16" s="200"/>
      <c r="K16" s="200"/>
      <c r="L16" s="200"/>
      <c r="M16" s="200"/>
      <c r="N16" s="200"/>
      <c r="O16" s="200"/>
      <c r="P16" s="200"/>
      <c r="Q16" s="200"/>
      <c r="R16" s="201"/>
      <c r="S16" s="201"/>
      <c r="T16" s="201"/>
      <c r="U16" s="201"/>
      <c r="V16" s="201"/>
      <c r="W16" s="201"/>
      <c r="X16" s="201"/>
      <c r="Y16" s="201"/>
      <c r="Z16" s="201"/>
      <c r="AA16" s="201"/>
      <c r="AB16" s="201"/>
      <c r="AC16" s="201"/>
      <c r="AD16" s="201"/>
    </row>
    <row r="17" spans="1:31" ht="15" customHeight="1">
      <c r="A17" s="190" t="s">
        <v>324</v>
      </c>
      <c r="B17" s="191"/>
      <c r="C17" s="191"/>
      <c r="D17" s="191"/>
      <c r="E17" s="191"/>
      <c r="F17" s="191"/>
      <c r="G17" s="191"/>
      <c r="H17" s="191"/>
      <c r="I17" s="191"/>
      <c r="J17" s="191"/>
      <c r="K17" s="191"/>
      <c r="L17" s="191"/>
      <c r="M17" s="191"/>
      <c r="N17" s="191"/>
      <c r="O17" s="191"/>
      <c r="P17" s="191"/>
      <c r="Q17" s="191"/>
      <c r="R17" s="192"/>
      <c r="S17" s="192"/>
      <c r="T17" s="192"/>
      <c r="U17" s="192"/>
      <c r="V17" s="192"/>
      <c r="W17" s="192"/>
      <c r="X17" s="192"/>
      <c r="Y17" s="192"/>
      <c r="Z17" s="193"/>
      <c r="AA17" s="193"/>
      <c r="AB17" s="193"/>
      <c r="AC17" s="193"/>
      <c r="AD17" s="193"/>
    </row>
    <row r="18" spans="1:31" ht="15" customHeight="1">
      <c r="A18" s="190" t="s">
        <v>32</v>
      </c>
      <c r="B18" s="191"/>
      <c r="C18" s="191"/>
      <c r="D18" s="191"/>
      <c r="E18" s="191"/>
      <c r="F18" s="191"/>
      <c r="G18" s="191"/>
      <c r="H18" s="191"/>
      <c r="I18" s="191"/>
      <c r="J18" s="191"/>
      <c r="K18" s="191"/>
      <c r="L18" s="191"/>
      <c r="M18" s="191"/>
      <c r="N18" s="191"/>
      <c r="O18" s="191"/>
      <c r="P18" s="191"/>
      <c r="Q18" s="202"/>
      <c r="R18" s="202"/>
      <c r="S18" s="202"/>
      <c r="T18" s="202"/>
      <c r="U18" s="202"/>
      <c r="V18" s="202"/>
      <c r="W18" s="202"/>
      <c r="X18" s="202"/>
      <c r="Y18" s="202"/>
      <c r="Z18" s="202"/>
      <c r="AA18" s="202"/>
      <c r="AB18" s="202"/>
      <c r="AC18" s="202"/>
      <c r="AD18" s="202"/>
    </row>
    <row r="19" spans="1:31" s="35" customFormat="1" ht="15" customHeight="1">
      <c r="A19" s="194" t="s">
        <v>2</v>
      </c>
      <c r="B19" s="194"/>
      <c r="C19" s="194"/>
      <c r="D19" s="194"/>
      <c r="E19" s="194"/>
      <c r="F19" s="194"/>
      <c r="G19" s="194"/>
      <c r="H19" s="194"/>
      <c r="I19" s="194"/>
      <c r="J19" s="194"/>
      <c r="K19" s="194"/>
      <c r="L19" s="194"/>
      <c r="M19" s="194"/>
      <c r="N19" s="194"/>
      <c r="O19" s="195"/>
      <c r="P19" s="195"/>
      <c r="Q19" s="194"/>
      <c r="R19" s="195"/>
      <c r="S19" s="194"/>
      <c r="T19" s="194"/>
      <c r="U19" s="194"/>
      <c r="V19" s="195"/>
      <c r="W19" s="194"/>
      <c r="X19" s="195"/>
      <c r="Y19" s="195"/>
      <c r="Z19" s="195"/>
      <c r="AA19" s="195"/>
      <c r="AB19" s="195"/>
      <c r="AC19" s="195"/>
      <c r="AD19" s="195" t="s">
        <v>3</v>
      </c>
    </row>
    <row r="20" spans="1:31" s="35" customFormat="1" ht="15" customHeight="1">
      <c r="A20" s="4"/>
      <c r="B20" s="5">
        <v>1990</v>
      </c>
      <c r="C20" s="5">
        <v>1991</v>
      </c>
      <c r="D20" s="5">
        <v>1992</v>
      </c>
      <c r="E20" s="5">
        <v>1993</v>
      </c>
      <c r="F20" s="5">
        <v>1994</v>
      </c>
      <c r="G20" s="5">
        <v>1995</v>
      </c>
      <c r="H20" s="5">
        <v>1996</v>
      </c>
      <c r="I20" s="5">
        <v>1997</v>
      </c>
      <c r="J20" s="5">
        <v>1998</v>
      </c>
      <c r="K20" s="5">
        <v>1999</v>
      </c>
      <c r="L20" s="5">
        <v>2000</v>
      </c>
      <c r="M20" s="5">
        <v>2001</v>
      </c>
      <c r="N20" s="5">
        <v>2002</v>
      </c>
      <c r="O20" s="5">
        <v>2003</v>
      </c>
      <c r="P20" s="5">
        <v>2004</v>
      </c>
      <c r="Q20" s="5" t="s">
        <v>4</v>
      </c>
      <c r="R20" s="5" t="s">
        <v>5</v>
      </c>
      <c r="S20" s="5" t="s">
        <v>6</v>
      </c>
      <c r="T20" s="5" t="s">
        <v>7</v>
      </c>
      <c r="U20" s="5">
        <v>2009</v>
      </c>
      <c r="V20" s="6" t="s">
        <v>8</v>
      </c>
      <c r="W20" s="6" t="s">
        <v>9</v>
      </c>
      <c r="X20" s="6">
        <v>2012</v>
      </c>
      <c r="Y20" s="6">
        <v>2013</v>
      </c>
      <c r="Z20" s="6">
        <v>2014</v>
      </c>
      <c r="AA20" s="6">
        <v>2015</v>
      </c>
      <c r="AB20" s="6" t="s">
        <v>14</v>
      </c>
      <c r="AC20" s="6" t="s">
        <v>15</v>
      </c>
      <c r="AD20" s="6" t="s">
        <v>16</v>
      </c>
    </row>
    <row r="21" spans="1:31" s="196" customFormat="1" ht="15" customHeight="1">
      <c r="A21" s="173" t="s">
        <v>318</v>
      </c>
      <c r="B21" s="173">
        <v>679156</v>
      </c>
      <c r="C21" s="173">
        <v>763122</v>
      </c>
      <c r="D21" s="173">
        <v>801718</v>
      </c>
      <c r="E21" s="173">
        <v>874804</v>
      </c>
      <c r="F21" s="173">
        <v>999492</v>
      </c>
      <c r="G21" s="173">
        <v>1075350</v>
      </c>
      <c r="H21" s="173">
        <v>1154706</v>
      </c>
      <c r="I21" s="173">
        <v>870902</v>
      </c>
      <c r="J21" s="173">
        <v>556184</v>
      </c>
      <c r="K21" s="173">
        <v>493505</v>
      </c>
      <c r="L21" s="173">
        <v>443882</v>
      </c>
      <c r="M21" s="173">
        <v>449486</v>
      </c>
      <c r="N21" s="173">
        <v>474263</v>
      </c>
      <c r="O21" s="173">
        <v>491453</v>
      </c>
      <c r="P21" s="173">
        <v>536744</v>
      </c>
      <c r="Q21" s="173">
        <v>587605</v>
      </c>
      <c r="R21" s="173">
        <v>609592</v>
      </c>
      <c r="S21" s="173">
        <v>630304</v>
      </c>
      <c r="T21" s="173">
        <v>590769</v>
      </c>
      <c r="U21" s="173">
        <v>615613</v>
      </c>
      <c r="V21" s="173">
        <v>674138</v>
      </c>
      <c r="W21" s="173">
        <v>642821</v>
      </c>
      <c r="X21" s="173">
        <v>691834</v>
      </c>
      <c r="Y21" s="173">
        <v>691867</v>
      </c>
      <c r="Z21" s="173">
        <v>677748</v>
      </c>
      <c r="AA21" s="173">
        <v>784133</v>
      </c>
      <c r="AB21" s="173">
        <v>846807</v>
      </c>
      <c r="AC21" s="173">
        <v>828865</v>
      </c>
      <c r="AD21" s="173">
        <v>855804</v>
      </c>
      <c r="AE21" s="52"/>
    </row>
    <row r="22" spans="1:31" ht="15" customHeight="1">
      <c r="A22" s="135" t="s">
        <v>319</v>
      </c>
      <c r="B22" s="135">
        <v>521381</v>
      </c>
      <c r="C22" s="135">
        <v>571720</v>
      </c>
      <c r="D22" s="135">
        <v>564701</v>
      </c>
      <c r="E22" s="135">
        <v>606235</v>
      </c>
      <c r="F22" s="135">
        <v>663131</v>
      </c>
      <c r="G22" s="135">
        <v>693962</v>
      </c>
      <c r="H22" s="135">
        <v>684642</v>
      </c>
      <c r="I22" s="135">
        <v>348881</v>
      </c>
      <c r="J22" s="135">
        <v>172673</v>
      </c>
      <c r="K22" s="135">
        <v>132453</v>
      </c>
      <c r="L22" s="135">
        <v>151015</v>
      </c>
      <c r="M22" s="135">
        <v>165287</v>
      </c>
      <c r="N22" s="135">
        <v>198766</v>
      </c>
      <c r="O22" s="135">
        <v>234640</v>
      </c>
      <c r="P22" s="135">
        <v>269553</v>
      </c>
      <c r="Q22" s="135">
        <v>286363</v>
      </c>
      <c r="R22" s="135">
        <v>292297</v>
      </c>
      <c r="S22" s="135">
        <v>288374</v>
      </c>
      <c r="T22" s="135">
        <v>294587</v>
      </c>
      <c r="U22" s="135">
        <v>273030</v>
      </c>
      <c r="V22" s="135">
        <v>311650</v>
      </c>
      <c r="W22" s="135">
        <v>332572</v>
      </c>
      <c r="X22" s="135">
        <v>358418</v>
      </c>
      <c r="Y22" s="135">
        <v>372965</v>
      </c>
      <c r="Z22" s="135">
        <v>360653</v>
      </c>
      <c r="AA22" s="135">
        <v>361713</v>
      </c>
      <c r="AB22" s="135">
        <v>365590</v>
      </c>
      <c r="AC22" s="135">
        <v>362390</v>
      </c>
      <c r="AD22" s="135">
        <v>380325</v>
      </c>
    </row>
    <row r="23" spans="1:31" ht="15" customHeight="1">
      <c r="A23" s="135" t="s">
        <v>320</v>
      </c>
      <c r="B23" s="135">
        <v>156102</v>
      </c>
      <c r="C23" s="135">
        <v>189777</v>
      </c>
      <c r="D23" s="135">
        <v>235634</v>
      </c>
      <c r="E23" s="135">
        <v>267248</v>
      </c>
      <c r="F23" s="135">
        <v>335144</v>
      </c>
      <c r="G23" s="135">
        <v>380179</v>
      </c>
      <c r="H23" s="135">
        <v>469194</v>
      </c>
      <c r="I23" s="135">
        <v>521917</v>
      </c>
      <c r="J23" s="135">
        <v>383764</v>
      </c>
      <c r="K23" s="135">
        <v>361449</v>
      </c>
      <c r="L23" s="135">
        <v>293077</v>
      </c>
      <c r="M23" s="135">
        <v>284342</v>
      </c>
      <c r="N23" s="135">
        <v>275497</v>
      </c>
      <c r="O23" s="135">
        <v>256813</v>
      </c>
      <c r="P23" s="135">
        <v>267211</v>
      </c>
      <c r="Q23" s="135">
        <v>301171</v>
      </c>
      <c r="R23" s="135">
        <v>317111</v>
      </c>
      <c r="S23" s="135">
        <v>341282</v>
      </c>
      <c r="T23" s="135">
        <v>296990</v>
      </c>
      <c r="U23" s="135">
        <v>340305</v>
      </c>
      <c r="V23" s="135">
        <v>360463</v>
      </c>
      <c r="W23" s="135">
        <v>309332</v>
      </c>
      <c r="X23" s="135">
        <v>332440</v>
      </c>
      <c r="Y23" s="135">
        <v>318683</v>
      </c>
      <c r="Z23" s="135">
        <v>316664</v>
      </c>
      <c r="AA23" s="135">
        <v>420053</v>
      </c>
      <c r="AB23" s="135">
        <v>478040</v>
      </c>
      <c r="AC23" s="135">
        <v>463458</v>
      </c>
      <c r="AD23" s="135">
        <v>472468</v>
      </c>
    </row>
    <row r="24" spans="1:31" s="196" customFormat="1" ht="15" customHeight="1">
      <c r="A24" s="173" t="s">
        <v>321</v>
      </c>
      <c r="B24" s="173">
        <v>854396</v>
      </c>
      <c r="C24" s="173">
        <v>933099</v>
      </c>
      <c r="D24" s="173">
        <v>1030617</v>
      </c>
      <c r="E24" s="173">
        <v>1136767</v>
      </c>
      <c r="F24" s="173">
        <v>1236214</v>
      </c>
      <c r="G24" s="173">
        <v>1438144</v>
      </c>
      <c r="H24" s="173">
        <v>1533379</v>
      </c>
      <c r="I24" s="173">
        <v>1239042</v>
      </c>
      <c r="J24" s="173">
        <v>613034</v>
      </c>
      <c r="K24" s="173">
        <v>628569</v>
      </c>
      <c r="L24" s="173">
        <v>725124</v>
      </c>
      <c r="M24" s="173">
        <v>741098</v>
      </c>
      <c r="N24" s="173">
        <v>789943</v>
      </c>
      <c r="O24" s="173">
        <v>932532</v>
      </c>
      <c r="P24" s="173">
        <v>1114251</v>
      </c>
      <c r="Q24" s="173">
        <v>1301209</v>
      </c>
      <c r="R24" s="173">
        <v>1328234</v>
      </c>
      <c r="S24" s="173">
        <v>1340815</v>
      </c>
      <c r="T24" s="173">
        <v>1432599</v>
      </c>
      <c r="U24" s="173">
        <v>1174241</v>
      </c>
      <c r="V24" s="173">
        <v>1324199</v>
      </c>
      <c r="W24" s="173">
        <v>1455284</v>
      </c>
      <c r="X24" s="173">
        <v>1632021</v>
      </c>
      <c r="Y24" s="173">
        <v>1608039</v>
      </c>
      <c r="Z24" s="173">
        <v>1571194</v>
      </c>
      <c r="AA24" s="173">
        <v>1556729</v>
      </c>
      <c r="AB24" s="173">
        <v>1559793</v>
      </c>
      <c r="AC24" s="173">
        <v>1620507</v>
      </c>
      <c r="AD24" s="173">
        <v>1686155</v>
      </c>
      <c r="AE24" s="52"/>
    </row>
    <row r="25" spans="1:31" ht="15" customHeight="1">
      <c r="A25" s="135" t="s">
        <v>319</v>
      </c>
      <c r="B25" s="136">
        <v>797957</v>
      </c>
      <c r="C25" s="136">
        <v>851184</v>
      </c>
      <c r="D25" s="136">
        <v>918607</v>
      </c>
      <c r="E25" s="136">
        <v>1042718</v>
      </c>
      <c r="F25" s="136">
        <v>1125488</v>
      </c>
      <c r="G25" s="136">
        <v>1317595</v>
      </c>
      <c r="H25" s="136">
        <v>1381390</v>
      </c>
      <c r="I25" s="136">
        <v>1086704</v>
      </c>
      <c r="J25" s="136">
        <v>507793</v>
      </c>
      <c r="K25" s="136">
        <v>520468</v>
      </c>
      <c r="L25" s="136">
        <v>587755</v>
      </c>
      <c r="M25" s="136">
        <v>622683</v>
      </c>
      <c r="N25" s="136">
        <v>675209</v>
      </c>
      <c r="O25" s="136">
        <v>810346</v>
      </c>
      <c r="P25" s="136">
        <v>980418</v>
      </c>
      <c r="Q25" s="136">
        <v>1135091</v>
      </c>
      <c r="R25" s="136">
        <v>1168780</v>
      </c>
      <c r="S25" s="136">
        <v>1182530</v>
      </c>
      <c r="T25" s="136">
        <v>1269930</v>
      </c>
      <c r="U25" s="136">
        <v>1015776</v>
      </c>
      <c r="V25" s="136">
        <v>1192821</v>
      </c>
      <c r="W25" s="136">
        <v>1314883</v>
      </c>
      <c r="X25" s="136">
        <v>1483403</v>
      </c>
      <c r="Y25" s="136">
        <v>1440338</v>
      </c>
      <c r="Z25" s="136">
        <v>1436150</v>
      </c>
      <c r="AA25" s="136">
        <v>1397005</v>
      </c>
      <c r="AB25" s="136">
        <v>1402885</v>
      </c>
      <c r="AC25" s="136">
        <v>1457959</v>
      </c>
      <c r="AD25" s="136">
        <v>1514377</v>
      </c>
    </row>
    <row r="26" spans="1:31" ht="15" customHeight="1">
      <c r="A26" s="135" t="s">
        <v>320</v>
      </c>
      <c r="B26" s="135">
        <v>61389</v>
      </c>
      <c r="C26" s="135">
        <v>87044</v>
      </c>
      <c r="D26" s="135">
        <v>117409</v>
      </c>
      <c r="E26" s="135">
        <v>99860</v>
      </c>
      <c r="F26" s="135">
        <v>116863</v>
      </c>
      <c r="G26" s="135">
        <v>127958</v>
      </c>
      <c r="H26" s="135">
        <v>158982</v>
      </c>
      <c r="I26" s="135">
        <v>156797</v>
      </c>
      <c r="J26" s="135">
        <v>105612</v>
      </c>
      <c r="K26" s="135">
        <v>108470</v>
      </c>
      <c r="L26" s="135">
        <v>136948</v>
      </c>
      <c r="M26" s="135">
        <v>118346</v>
      </c>
      <c r="N26" s="135">
        <v>114734</v>
      </c>
      <c r="O26" s="135">
        <v>122186</v>
      </c>
      <c r="P26" s="135">
        <v>133863</v>
      </c>
      <c r="Q26" s="135">
        <v>166126</v>
      </c>
      <c r="R26" s="135">
        <v>159461</v>
      </c>
      <c r="S26" s="135">
        <v>158309</v>
      </c>
      <c r="T26" s="135">
        <v>162884</v>
      </c>
      <c r="U26" s="135">
        <v>157786</v>
      </c>
      <c r="V26" s="135">
        <v>132078</v>
      </c>
      <c r="W26" s="135">
        <v>141285</v>
      </c>
      <c r="X26" s="135">
        <v>149752</v>
      </c>
      <c r="Y26" s="135">
        <v>168301</v>
      </c>
      <c r="Z26" s="135">
        <v>136581</v>
      </c>
      <c r="AA26" s="135">
        <v>160781</v>
      </c>
      <c r="AB26" s="135">
        <v>158061</v>
      </c>
      <c r="AC26" s="135">
        <v>163756</v>
      </c>
      <c r="AD26" s="135">
        <v>173027</v>
      </c>
    </row>
    <row r="27" spans="1:31" s="196" customFormat="1" ht="15" customHeight="1">
      <c r="A27" s="173" t="s">
        <v>322</v>
      </c>
      <c r="B27" s="173">
        <v>1553262</v>
      </c>
      <c r="C27" s="173">
        <v>1720255</v>
      </c>
      <c r="D27" s="173">
        <v>1852203</v>
      </c>
      <c r="E27" s="173">
        <v>2031824</v>
      </c>
      <c r="F27" s="173">
        <v>2266018</v>
      </c>
      <c r="G27" s="173">
        <v>2534993</v>
      </c>
      <c r="H27" s="173">
        <v>2712098</v>
      </c>
      <c r="I27" s="173">
        <v>2121141</v>
      </c>
      <c r="J27" s="173">
        <v>1187279</v>
      </c>
      <c r="K27" s="173">
        <v>1133976</v>
      </c>
      <c r="L27" s="173">
        <v>1169039</v>
      </c>
      <c r="M27" s="173">
        <v>1190489</v>
      </c>
      <c r="N27" s="173">
        <v>1264206</v>
      </c>
      <c r="O27" s="173">
        <v>1423985</v>
      </c>
      <c r="P27" s="173">
        <v>1649896</v>
      </c>
      <c r="Q27" s="173">
        <v>1885491</v>
      </c>
      <c r="R27" s="173">
        <v>1934758</v>
      </c>
      <c r="S27" s="173">
        <v>1968711</v>
      </c>
      <c r="T27" s="173">
        <v>2014697</v>
      </c>
      <c r="U27" s="173">
        <v>1795686</v>
      </c>
      <c r="V27" s="173">
        <v>2003971</v>
      </c>
      <c r="W27" s="173">
        <v>2101552</v>
      </c>
      <c r="X27" s="173">
        <v>2326977</v>
      </c>
      <c r="Y27" s="173">
        <v>2303441</v>
      </c>
      <c r="Z27" s="173">
        <v>2252515</v>
      </c>
      <c r="AA27" s="173">
        <v>2350865</v>
      </c>
      <c r="AB27" s="173">
        <v>2418543</v>
      </c>
      <c r="AC27" s="173">
        <v>2461276</v>
      </c>
      <c r="AD27" s="173">
        <v>2554311</v>
      </c>
      <c r="AE27" s="52"/>
    </row>
    <row r="28" spans="1:31" ht="15" customHeight="1">
      <c r="A28" s="135" t="s">
        <v>319</v>
      </c>
      <c r="B28" s="135">
        <v>1379255</v>
      </c>
      <c r="C28" s="135">
        <v>1489493</v>
      </c>
      <c r="D28" s="135">
        <v>1543543</v>
      </c>
      <c r="E28" s="135">
        <v>1709056</v>
      </c>
      <c r="F28" s="135">
        <v>1855548</v>
      </c>
      <c r="G28" s="135">
        <v>2072121</v>
      </c>
      <c r="H28" s="135">
        <v>2121453</v>
      </c>
      <c r="I28" s="135">
        <v>1444116</v>
      </c>
      <c r="J28" s="135">
        <v>685845</v>
      </c>
      <c r="K28" s="135">
        <v>652856</v>
      </c>
      <c r="L28" s="135">
        <v>738923</v>
      </c>
      <c r="M28" s="135">
        <v>788370</v>
      </c>
      <c r="N28" s="135">
        <v>873975</v>
      </c>
      <c r="O28" s="135">
        <v>1044985</v>
      </c>
      <c r="P28" s="135">
        <v>1249605</v>
      </c>
      <c r="Q28" s="135">
        <v>1419554</v>
      </c>
      <c r="R28" s="135">
        <v>1459045</v>
      </c>
      <c r="S28" s="135">
        <v>1468546</v>
      </c>
      <c r="T28" s="135">
        <v>1561016</v>
      </c>
      <c r="U28" s="135">
        <v>1288882</v>
      </c>
      <c r="V28" s="135">
        <v>1504188</v>
      </c>
      <c r="W28" s="135">
        <v>1646895</v>
      </c>
      <c r="X28" s="135">
        <v>1840836</v>
      </c>
      <c r="Y28" s="135">
        <v>1813138</v>
      </c>
      <c r="Z28" s="135">
        <v>1795944</v>
      </c>
      <c r="AA28" s="135">
        <v>1758459</v>
      </c>
      <c r="AB28" s="135">
        <v>1768279</v>
      </c>
      <c r="AC28" s="135">
        <v>1820109</v>
      </c>
      <c r="AD28" s="135">
        <v>1894438</v>
      </c>
    </row>
    <row r="29" spans="1:31" ht="15" customHeight="1">
      <c r="A29" s="135" t="s">
        <v>320</v>
      </c>
      <c r="B29" s="135">
        <v>216101</v>
      </c>
      <c r="C29" s="135">
        <v>273644</v>
      </c>
      <c r="D29" s="135">
        <v>347471</v>
      </c>
      <c r="E29" s="135">
        <v>367199</v>
      </c>
      <c r="F29" s="135">
        <v>453607</v>
      </c>
      <c r="G29" s="135">
        <v>510672</v>
      </c>
      <c r="H29" s="135">
        <v>631173</v>
      </c>
      <c r="I29" s="135">
        <v>684510</v>
      </c>
      <c r="J29" s="135">
        <v>494317</v>
      </c>
      <c r="K29" s="135">
        <v>474145</v>
      </c>
      <c r="L29" s="135">
        <v>429675</v>
      </c>
      <c r="M29" s="135">
        <v>402686</v>
      </c>
      <c r="N29" s="135">
        <v>390231</v>
      </c>
      <c r="O29" s="135">
        <v>378999</v>
      </c>
      <c r="P29" s="135">
        <v>400930</v>
      </c>
      <c r="Q29" s="135">
        <v>466328</v>
      </c>
      <c r="R29" s="135">
        <v>476192</v>
      </c>
      <c r="S29" s="135">
        <v>499885</v>
      </c>
      <c r="T29" s="135">
        <v>458287</v>
      </c>
      <c r="U29" s="135">
        <v>499211</v>
      </c>
      <c r="V29" s="135">
        <v>495033</v>
      </c>
      <c r="W29" s="135">
        <v>452317</v>
      </c>
      <c r="X29" s="135">
        <v>484060</v>
      </c>
      <c r="Y29" s="135">
        <v>487714</v>
      </c>
      <c r="Z29" s="135">
        <v>455702</v>
      </c>
      <c r="AA29" s="135">
        <v>585133</v>
      </c>
      <c r="AB29" s="135">
        <v>641321</v>
      </c>
      <c r="AC29" s="135">
        <v>632358</v>
      </c>
      <c r="AD29" s="135">
        <v>650747</v>
      </c>
    </row>
    <row r="30" spans="1:31" s="196" customFormat="1" ht="15" customHeight="1">
      <c r="A30" s="134" t="s">
        <v>21</v>
      </c>
      <c r="B30" s="134">
        <v>38203</v>
      </c>
      <c r="C30" s="134">
        <v>46075</v>
      </c>
      <c r="D30" s="134">
        <v>37266</v>
      </c>
      <c r="E30" s="134">
        <v>26310</v>
      </c>
      <c r="F30" s="134">
        <v>43416</v>
      </c>
      <c r="G30" s="134">
        <v>82292</v>
      </c>
      <c r="H30" s="134">
        <v>47737</v>
      </c>
      <c r="I30" s="134">
        <v>-17695</v>
      </c>
      <c r="J30" s="134">
        <v>-98099</v>
      </c>
      <c r="K30" s="134">
        <v>-11803</v>
      </c>
      <c r="L30" s="134">
        <v>36909</v>
      </c>
      <c r="M30" s="134">
        <v>34017</v>
      </c>
      <c r="N30" s="134">
        <v>48038</v>
      </c>
      <c r="O30" s="134">
        <v>49545</v>
      </c>
      <c r="P30" s="134">
        <v>54189</v>
      </c>
      <c r="Q30" s="134">
        <v>187949</v>
      </c>
      <c r="R30" s="134">
        <v>11062</v>
      </c>
      <c r="S30" s="134">
        <v>3056</v>
      </c>
      <c r="T30" s="134">
        <v>138571</v>
      </c>
      <c r="U30" s="134">
        <v>-183422.42703532986</v>
      </c>
      <c r="V30" s="134">
        <v>107396</v>
      </c>
      <c r="W30" s="134">
        <v>68204</v>
      </c>
      <c r="X30" s="134">
        <v>92683</v>
      </c>
      <c r="Y30" s="134">
        <v>183078</v>
      </c>
      <c r="Z30" s="134">
        <v>-63572</v>
      </c>
      <c r="AA30" s="134">
        <v>-111915</v>
      </c>
      <c r="AB30" s="134">
        <v>-340738.71361345891</v>
      </c>
      <c r="AC30" s="134">
        <v>-67112.834744303953</v>
      </c>
      <c r="AD30" s="134">
        <v>259977.52113461075</v>
      </c>
      <c r="AE30" s="52"/>
    </row>
    <row r="31" spans="1:31" s="196" customFormat="1" ht="15" customHeight="1">
      <c r="A31" s="118" t="s">
        <v>323</v>
      </c>
      <c r="B31" s="118">
        <v>1597470</v>
      </c>
      <c r="C31" s="118">
        <v>1773357</v>
      </c>
      <c r="D31" s="118">
        <v>1895579</v>
      </c>
      <c r="E31" s="118">
        <v>2062540</v>
      </c>
      <c r="F31" s="118">
        <v>2316732</v>
      </c>
      <c r="G31" s="118">
        <v>2631670</v>
      </c>
      <c r="H31" s="118">
        <v>2769178</v>
      </c>
      <c r="I31" s="118">
        <v>2099903</v>
      </c>
      <c r="J31" s="118">
        <v>1072573</v>
      </c>
      <c r="K31" s="118">
        <v>1117218</v>
      </c>
      <c r="L31" s="118">
        <v>1206251</v>
      </c>
      <c r="M31" s="118">
        <v>1224680</v>
      </c>
      <c r="N31" s="118">
        <v>1312244</v>
      </c>
      <c r="O31" s="118">
        <v>1473530</v>
      </c>
      <c r="P31" s="118">
        <v>1704100</v>
      </c>
      <c r="Q31" s="118">
        <v>2073548</v>
      </c>
      <c r="R31" s="118">
        <v>1949179</v>
      </c>
      <c r="S31" s="118">
        <v>1974558</v>
      </c>
      <c r="T31" s="118">
        <v>2157168</v>
      </c>
      <c r="U31" s="118">
        <v>1621575</v>
      </c>
      <c r="V31" s="118">
        <v>2140248</v>
      </c>
      <c r="W31" s="118">
        <v>2196846</v>
      </c>
      <c r="X31" s="118">
        <v>2452199</v>
      </c>
      <c r="Y31" s="118">
        <v>2539572.8678834583</v>
      </c>
      <c r="Z31" s="118">
        <v>2226084.6179844313</v>
      </c>
      <c r="AA31" s="118">
        <v>2273756.8715958502</v>
      </c>
      <c r="AB31" s="118">
        <v>2188291</v>
      </c>
      <c r="AC31" s="118">
        <v>2428078</v>
      </c>
      <c r="AD31" s="118">
        <v>2822057</v>
      </c>
      <c r="AE31" s="52"/>
    </row>
    <row r="32" spans="1:31">
      <c r="A32" s="203" t="s">
        <v>36</v>
      </c>
      <c r="W32" s="205"/>
      <c r="X32" s="205"/>
      <c r="Y32" s="205"/>
      <c r="Z32" s="205"/>
      <c r="AA32" s="205"/>
      <c r="AB32" s="205"/>
      <c r="AC32" s="205"/>
      <c r="AD32" s="205"/>
    </row>
    <row r="33" spans="1:30">
      <c r="AC33" s="52"/>
      <c r="AD33" s="52"/>
    </row>
    <row r="34" spans="1:30">
      <c r="A34" s="190" t="s">
        <v>325</v>
      </c>
      <c r="B34" s="191"/>
      <c r="C34" s="191"/>
      <c r="D34" s="191"/>
      <c r="E34" s="191"/>
      <c r="F34" s="191"/>
      <c r="G34" s="191"/>
      <c r="H34" s="191"/>
      <c r="I34" s="191"/>
      <c r="J34" s="191"/>
      <c r="K34" s="191"/>
      <c r="L34" s="191"/>
      <c r="M34" s="191"/>
      <c r="N34" s="191"/>
      <c r="O34" s="191"/>
      <c r="P34" s="191"/>
      <c r="Q34" s="191"/>
      <c r="R34" s="192"/>
      <c r="S34" s="192"/>
      <c r="T34" s="192"/>
      <c r="U34" s="192"/>
      <c r="V34" s="192"/>
      <c r="W34" s="192"/>
      <c r="X34" s="192"/>
      <c r="Y34" s="192"/>
      <c r="Z34" s="192"/>
      <c r="AA34" s="192"/>
      <c r="AB34" s="192"/>
      <c r="AC34" s="192"/>
      <c r="AD34" s="192"/>
    </row>
    <row r="35" spans="1:30">
      <c r="A35" s="190" t="s">
        <v>38</v>
      </c>
      <c r="B35" s="191"/>
      <c r="C35" s="191"/>
      <c r="D35" s="191"/>
      <c r="E35" s="191"/>
      <c r="F35" s="191"/>
      <c r="G35" s="191"/>
      <c r="H35" s="191"/>
      <c r="I35" s="191"/>
      <c r="J35" s="191"/>
      <c r="K35" s="191"/>
      <c r="L35" s="191"/>
      <c r="M35" s="191"/>
      <c r="N35" s="191"/>
      <c r="O35" s="191"/>
      <c r="P35" s="191"/>
      <c r="Q35" s="202"/>
      <c r="R35" s="202"/>
      <c r="S35" s="202"/>
      <c r="T35" s="202"/>
      <c r="U35" s="202"/>
      <c r="V35" s="202"/>
      <c r="W35" s="202"/>
      <c r="X35" s="202"/>
      <c r="Y35" s="202"/>
      <c r="Z35" s="202"/>
      <c r="AA35" s="202"/>
      <c r="AB35" s="202"/>
      <c r="AC35" s="202"/>
      <c r="AD35" s="202"/>
    </row>
    <row r="36" spans="1:30">
      <c r="A36" s="194" t="s">
        <v>2</v>
      </c>
      <c r="B36" s="194"/>
      <c r="C36" s="194"/>
      <c r="D36" s="194"/>
      <c r="E36" s="194"/>
      <c r="F36" s="194"/>
      <c r="G36" s="194"/>
      <c r="H36" s="194"/>
      <c r="I36" s="194"/>
      <c r="J36" s="194"/>
      <c r="K36" s="194"/>
      <c r="L36" s="194"/>
      <c r="M36" s="194"/>
      <c r="N36" s="194"/>
      <c r="O36" s="195"/>
      <c r="P36" s="195"/>
      <c r="Q36" s="194"/>
      <c r="R36" s="195"/>
      <c r="S36" s="194"/>
      <c r="T36" s="194"/>
      <c r="U36" s="194"/>
      <c r="V36" s="195"/>
      <c r="W36" s="195"/>
      <c r="X36" s="195"/>
      <c r="Y36" s="195"/>
      <c r="Z36" s="195"/>
      <c r="AA36" s="195"/>
      <c r="AB36" s="195"/>
      <c r="AC36" s="195"/>
      <c r="AD36" s="195"/>
    </row>
    <row r="37" spans="1:30">
      <c r="A37" s="4"/>
      <c r="B37" s="5">
        <v>1990</v>
      </c>
      <c r="C37" s="5">
        <v>1991</v>
      </c>
      <c r="D37" s="5">
        <v>1992</v>
      </c>
      <c r="E37" s="5">
        <v>1993</v>
      </c>
      <c r="F37" s="5">
        <v>1994</v>
      </c>
      <c r="G37" s="5">
        <v>1995</v>
      </c>
      <c r="H37" s="5">
        <v>1996</v>
      </c>
      <c r="I37" s="5">
        <v>1997</v>
      </c>
      <c r="J37" s="5">
        <v>1998</v>
      </c>
      <c r="K37" s="5">
        <v>1999</v>
      </c>
      <c r="L37" s="5">
        <v>2000</v>
      </c>
      <c r="M37" s="5">
        <v>2001</v>
      </c>
      <c r="N37" s="5">
        <v>2002</v>
      </c>
      <c r="O37" s="5">
        <v>2003</v>
      </c>
      <c r="P37" s="5">
        <v>2004</v>
      </c>
      <c r="Q37" s="5" t="s">
        <v>4</v>
      </c>
      <c r="R37" s="5" t="s">
        <v>5</v>
      </c>
      <c r="S37" s="5" t="s">
        <v>6</v>
      </c>
      <c r="T37" s="5" t="s">
        <v>7</v>
      </c>
      <c r="U37" s="5">
        <v>2009</v>
      </c>
      <c r="V37" s="6" t="s">
        <v>8</v>
      </c>
      <c r="W37" s="6" t="s">
        <v>9</v>
      </c>
      <c r="X37" s="6">
        <v>2012</v>
      </c>
      <c r="Y37" s="6">
        <v>2013</v>
      </c>
      <c r="Z37" s="6">
        <v>2014</v>
      </c>
      <c r="AA37" s="6" t="s">
        <v>13</v>
      </c>
      <c r="AB37" s="6" t="s">
        <v>14</v>
      </c>
      <c r="AC37" s="6" t="s">
        <v>17</v>
      </c>
      <c r="AD37" s="6" t="s">
        <v>16</v>
      </c>
    </row>
    <row r="38" spans="1:30">
      <c r="A38" s="173" t="s">
        <v>318</v>
      </c>
      <c r="B38" s="181">
        <v>143.20240035592062</v>
      </c>
      <c r="C38" s="181">
        <v>160.90692295203291</v>
      </c>
      <c r="D38" s="181">
        <v>169.04502354179007</v>
      </c>
      <c r="E38" s="181">
        <v>184.45546036692718</v>
      </c>
      <c r="F38" s="181">
        <v>210.74635803341181</v>
      </c>
      <c r="G38" s="181">
        <v>226.74128068181577</v>
      </c>
      <c r="H38" s="181">
        <v>243.47376877386597</v>
      </c>
      <c r="I38" s="181">
        <v>183.63271012075577</v>
      </c>
      <c r="J38" s="181">
        <v>117.27332724669645</v>
      </c>
      <c r="K38" s="181">
        <v>104.05724250046914</v>
      </c>
      <c r="L38" s="181">
        <v>93.594060679412053</v>
      </c>
      <c r="M38" s="181">
        <v>94.775683534241551</v>
      </c>
      <c r="N38" s="181">
        <v>100</v>
      </c>
      <c r="O38" s="181">
        <v>103.62457117675214</v>
      </c>
      <c r="P38" s="181">
        <v>113.1743357588511</v>
      </c>
      <c r="Q38" s="181">
        <v>123.89855417774525</v>
      </c>
      <c r="R38" s="181">
        <v>128.53458945774813</v>
      </c>
      <c r="S38" s="181">
        <v>132.90178656146483</v>
      </c>
      <c r="T38" s="181">
        <v>124.5656945618781</v>
      </c>
      <c r="U38" s="181">
        <v>129.80413821023353</v>
      </c>
      <c r="V38" s="181">
        <v>142.14433763544699</v>
      </c>
      <c r="W38" s="181">
        <v>135.54103946544427</v>
      </c>
      <c r="X38" s="181">
        <v>145.87560066882719</v>
      </c>
      <c r="Y38" s="181">
        <v>145.88255883338988</v>
      </c>
      <c r="Z38" s="181">
        <v>142.90551866791208</v>
      </c>
      <c r="AA38" s="181">
        <v>165.33716524375711</v>
      </c>
      <c r="AB38" s="181">
        <v>178.55219572262641</v>
      </c>
      <c r="AC38" s="181">
        <v>174.76906273523335</v>
      </c>
      <c r="AD38" s="181">
        <v>180.44924440658446</v>
      </c>
    </row>
    <row r="39" spans="1:30">
      <c r="A39" s="135" t="s">
        <v>319</v>
      </c>
      <c r="B39" s="206">
        <v>262.30894619804184</v>
      </c>
      <c r="C39" s="206">
        <v>287.63470613686439</v>
      </c>
      <c r="D39" s="206">
        <v>284.10341808961289</v>
      </c>
      <c r="E39" s="206">
        <v>304.99934596460156</v>
      </c>
      <c r="F39" s="206">
        <v>333.62395983216447</v>
      </c>
      <c r="G39" s="206">
        <v>349.13516396164334</v>
      </c>
      <c r="H39" s="206">
        <v>344.44623325920935</v>
      </c>
      <c r="I39" s="206">
        <v>175.52347987080287</v>
      </c>
      <c r="J39" s="206">
        <v>86.872503345642627</v>
      </c>
      <c r="K39" s="206">
        <v>66.637654327198817</v>
      </c>
      <c r="L39" s="206">
        <v>75.976273608162359</v>
      </c>
      <c r="M39" s="206">
        <v>83.156576074378918</v>
      </c>
      <c r="N39" s="206">
        <v>100</v>
      </c>
      <c r="O39" s="206">
        <v>118.04835837115</v>
      </c>
      <c r="P39" s="206">
        <v>135.61323365163057</v>
      </c>
      <c r="Q39" s="206">
        <v>144.07041445720094</v>
      </c>
      <c r="R39" s="206">
        <v>147.05583449885796</v>
      </c>
      <c r="S39" s="206">
        <v>145.08215690812312</v>
      </c>
      <c r="T39" s="206">
        <v>148.20794300836161</v>
      </c>
      <c r="U39" s="206">
        <v>137.36252679029613</v>
      </c>
      <c r="V39" s="206">
        <v>156.79240916454523</v>
      </c>
      <c r="W39" s="206">
        <v>167.31835424569593</v>
      </c>
      <c r="X39" s="206">
        <v>180.32158417435576</v>
      </c>
      <c r="Y39" s="206">
        <v>187.64024028254329</v>
      </c>
      <c r="Z39" s="206">
        <v>181.44602195546523</v>
      </c>
      <c r="AA39" s="206">
        <v>181.9793123572442</v>
      </c>
      <c r="AB39" s="206">
        <v>183.92984715695843</v>
      </c>
      <c r="AC39" s="206">
        <v>182.31991386856907</v>
      </c>
      <c r="AD39" s="206">
        <v>191.34308684583883</v>
      </c>
    </row>
    <row r="40" spans="1:30">
      <c r="A40" s="135" t="s">
        <v>320</v>
      </c>
      <c r="B40" s="206">
        <v>56.661960021343262</v>
      </c>
      <c r="C40" s="206">
        <v>68.885323615139214</v>
      </c>
      <c r="D40" s="206">
        <v>85.530513943890526</v>
      </c>
      <c r="E40" s="206">
        <v>97.005775017513827</v>
      </c>
      <c r="F40" s="206">
        <v>121.6506894811922</v>
      </c>
      <c r="G40" s="206">
        <v>137.99750995473639</v>
      </c>
      <c r="H40" s="206">
        <v>170.30820662293968</v>
      </c>
      <c r="I40" s="206">
        <v>189.44562009749657</v>
      </c>
      <c r="J40" s="206">
        <v>139.29879454222734</v>
      </c>
      <c r="K40" s="206">
        <v>131.19888782817964</v>
      </c>
      <c r="L40" s="206">
        <v>106.38119471355405</v>
      </c>
      <c r="M40" s="206">
        <v>103.21056127652933</v>
      </c>
      <c r="N40" s="206">
        <v>100</v>
      </c>
      <c r="O40" s="206">
        <v>93.218074969963382</v>
      </c>
      <c r="P40" s="206">
        <v>96.992344744225903</v>
      </c>
      <c r="Q40" s="206">
        <v>109.31915774037469</v>
      </c>
      <c r="R40" s="206">
        <v>115.10506466495102</v>
      </c>
      <c r="S40" s="206">
        <v>123.87866292554915</v>
      </c>
      <c r="T40" s="206">
        <v>107.80153685884061</v>
      </c>
      <c r="U40" s="206">
        <v>123.52403111467643</v>
      </c>
      <c r="V40" s="206">
        <v>130.84098919407475</v>
      </c>
      <c r="W40" s="206">
        <v>112.28144045125723</v>
      </c>
      <c r="X40" s="206">
        <v>120.66919059009723</v>
      </c>
      <c r="Y40" s="206">
        <v>115.67566978950775</v>
      </c>
      <c r="Z40" s="206">
        <v>114.94281244441869</v>
      </c>
      <c r="AA40" s="206">
        <v>152.4709887947964</v>
      </c>
      <c r="AB40" s="206">
        <v>173.51913087982817</v>
      </c>
      <c r="AC40" s="206">
        <v>168.22615128295413</v>
      </c>
      <c r="AD40" s="206">
        <v>171.49660431874037</v>
      </c>
    </row>
    <row r="41" spans="1:30">
      <c r="A41" s="173" t="s">
        <v>321</v>
      </c>
      <c r="B41" s="181">
        <v>108.15919629644171</v>
      </c>
      <c r="C41" s="181">
        <v>118.12232021804111</v>
      </c>
      <c r="D41" s="181">
        <v>130.46726156191022</v>
      </c>
      <c r="E41" s="181">
        <v>143.9049399766819</v>
      </c>
      <c r="F41" s="181">
        <v>156.49407615486186</v>
      </c>
      <c r="G41" s="181">
        <v>182.05668003893959</v>
      </c>
      <c r="H41" s="181">
        <v>194.11261318854659</v>
      </c>
      <c r="I41" s="181">
        <v>156.852076668823</v>
      </c>
      <c r="J41" s="181">
        <v>77.604839842874767</v>
      </c>
      <c r="K41" s="181">
        <v>79.571437432827452</v>
      </c>
      <c r="L41" s="181">
        <v>91.794471246659583</v>
      </c>
      <c r="M41" s="181">
        <v>93.816642466608357</v>
      </c>
      <c r="N41" s="181">
        <v>100</v>
      </c>
      <c r="O41" s="181">
        <v>118.05054288727162</v>
      </c>
      <c r="P41" s="181">
        <v>141.05460773752031</v>
      </c>
      <c r="Q41" s="181">
        <v>164.7218849967656</v>
      </c>
      <c r="R41" s="181">
        <v>168.14301791395076</v>
      </c>
      <c r="S41" s="181">
        <v>169.73566447199354</v>
      </c>
      <c r="T41" s="181">
        <v>181.35473065778163</v>
      </c>
      <c r="U41" s="181">
        <v>148.64882656090376</v>
      </c>
      <c r="V41" s="181">
        <v>167.63222156535346</v>
      </c>
      <c r="W41" s="181">
        <v>184.22645684562053</v>
      </c>
      <c r="X41" s="181">
        <v>206.59984327983162</v>
      </c>
      <c r="Y41" s="181">
        <v>203.56392803025031</v>
      </c>
      <c r="Z41" s="181">
        <v>198.89966744435995</v>
      </c>
      <c r="AA41" s="181">
        <v>197.06852266555944</v>
      </c>
      <c r="AB41" s="181">
        <v>197.45639875282143</v>
      </c>
      <c r="AC41" s="181">
        <v>205.14226975870415</v>
      </c>
      <c r="AD41" s="181">
        <v>213.45274279283447</v>
      </c>
    </row>
    <row r="42" spans="1:30">
      <c r="A42" s="135" t="s">
        <v>319</v>
      </c>
      <c r="B42" s="157">
        <v>118.17926005133228</v>
      </c>
      <c r="C42" s="157">
        <v>126.0623007098543</v>
      </c>
      <c r="D42" s="157">
        <v>136.04780149553696</v>
      </c>
      <c r="E42" s="157">
        <v>154.42892496989825</v>
      </c>
      <c r="F42" s="157">
        <v>166.68735162001695</v>
      </c>
      <c r="G42" s="157">
        <v>195.13883849297036</v>
      </c>
      <c r="H42" s="157">
        <v>204.58702416585089</v>
      </c>
      <c r="I42" s="157">
        <v>160.94335235460429</v>
      </c>
      <c r="J42" s="157">
        <v>75.205306801301518</v>
      </c>
      <c r="K42" s="157">
        <v>77.082503343409229</v>
      </c>
      <c r="L42" s="157">
        <v>87.047862217476364</v>
      </c>
      <c r="M42" s="157">
        <v>92.22077904767265</v>
      </c>
      <c r="N42" s="157">
        <v>100</v>
      </c>
      <c r="O42" s="157">
        <v>120.01409933813086</v>
      </c>
      <c r="P42" s="157">
        <v>145.20215222249703</v>
      </c>
      <c r="Q42" s="157">
        <v>168.10957792328003</v>
      </c>
      <c r="R42" s="157">
        <v>173.09899601456732</v>
      </c>
      <c r="S42" s="157">
        <v>175.13540251981237</v>
      </c>
      <c r="T42" s="157">
        <v>188.07954277860634</v>
      </c>
      <c r="U42" s="157">
        <v>150.43875303794826</v>
      </c>
      <c r="V42" s="157">
        <v>176.65952319948343</v>
      </c>
      <c r="W42" s="157">
        <v>194.73718507899036</v>
      </c>
      <c r="X42" s="157">
        <v>219.69538320727361</v>
      </c>
      <c r="Y42" s="157">
        <v>213.31735803284616</v>
      </c>
      <c r="Z42" s="157">
        <v>212.69710563692132</v>
      </c>
      <c r="AA42" s="157">
        <v>206.8996414443528</v>
      </c>
      <c r="AB42" s="157">
        <v>207.77048291714124</v>
      </c>
      <c r="AC42" s="157">
        <v>215.92706850767692</v>
      </c>
      <c r="AD42" s="157">
        <v>224.28270357770711</v>
      </c>
    </row>
    <row r="43" spans="1:30">
      <c r="A43" s="135" t="s">
        <v>320</v>
      </c>
      <c r="B43" s="206">
        <v>53.505499677514948</v>
      </c>
      <c r="C43" s="206">
        <v>75.865915944706884</v>
      </c>
      <c r="D43" s="206">
        <v>102.3314797705998</v>
      </c>
      <c r="E43" s="206">
        <v>87.03610089424231</v>
      </c>
      <c r="F43" s="206">
        <v>101.85559642303063</v>
      </c>
      <c r="G43" s="206">
        <v>111.5257900883783</v>
      </c>
      <c r="H43" s="206">
        <v>138.56572594000031</v>
      </c>
      <c r="I43" s="206">
        <v>136.66132096850103</v>
      </c>
      <c r="J43" s="206">
        <v>92.04943608694893</v>
      </c>
      <c r="K43" s="206">
        <v>94.540415221294467</v>
      </c>
      <c r="L43" s="206">
        <v>119.36130528003905</v>
      </c>
      <c r="M43" s="206">
        <v>103.14815137622675</v>
      </c>
      <c r="N43" s="206">
        <v>100</v>
      </c>
      <c r="O43" s="206">
        <v>106.49502327121864</v>
      </c>
      <c r="P43" s="206">
        <v>116.67247720815102</v>
      </c>
      <c r="Q43" s="206">
        <v>144.79230219464151</v>
      </c>
      <c r="R43" s="206">
        <v>138.98321334565165</v>
      </c>
      <c r="S43" s="206">
        <v>137.97915177715407</v>
      </c>
      <c r="T43" s="206">
        <v>141.96663587079675</v>
      </c>
      <c r="U43" s="206">
        <v>137.52331479770595</v>
      </c>
      <c r="V43" s="206">
        <v>115.11670472571335</v>
      </c>
      <c r="W43" s="206">
        <v>123.14135304269</v>
      </c>
      <c r="X43" s="206">
        <v>130.5210312549026</v>
      </c>
      <c r="Y43" s="206">
        <v>146.68799135391421</v>
      </c>
      <c r="Z43" s="206">
        <v>119.04143497132492</v>
      </c>
      <c r="AA43" s="206">
        <v>140.13370055955508</v>
      </c>
      <c r="AB43" s="206">
        <v>137.76299963393581</v>
      </c>
      <c r="AC43" s="206">
        <v>142.72665469695113</v>
      </c>
      <c r="AD43" s="206">
        <v>150.80708421217764</v>
      </c>
    </row>
    <row r="44" spans="1:30">
      <c r="A44" s="173" t="s">
        <v>322</v>
      </c>
      <c r="B44" s="181">
        <v>122.86462807485488</v>
      </c>
      <c r="C44" s="181">
        <v>136.07394680930165</v>
      </c>
      <c r="D44" s="181">
        <v>146.51116985681131</v>
      </c>
      <c r="E44" s="181">
        <v>160.71937643073991</v>
      </c>
      <c r="F44" s="181">
        <v>179.24436365592314</v>
      </c>
      <c r="G44" s="181">
        <v>200.52056389544106</v>
      </c>
      <c r="H44" s="181">
        <v>214.52975227138612</v>
      </c>
      <c r="I44" s="181">
        <v>167.78444335812358</v>
      </c>
      <c r="J44" s="181">
        <v>93.91499486634298</v>
      </c>
      <c r="K44" s="181">
        <v>89.698672526471157</v>
      </c>
      <c r="L44" s="181">
        <v>92.47219203199478</v>
      </c>
      <c r="M44" s="181">
        <v>94.168909180940446</v>
      </c>
      <c r="N44" s="181">
        <v>100</v>
      </c>
      <c r="O44" s="181">
        <v>112.63868388537944</v>
      </c>
      <c r="P44" s="181">
        <v>130.50847725766212</v>
      </c>
      <c r="Q44" s="181">
        <v>149.14428502949679</v>
      </c>
      <c r="R44" s="181">
        <v>153.04135560185603</v>
      </c>
      <c r="S44" s="181">
        <v>155.72707296121041</v>
      </c>
      <c r="T44" s="181">
        <v>159.36461304565867</v>
      </c>
      <c r="U44" s="181">
        <v>142.04061679821166</v>
      </c>
      <c r="V44" s="181">
        <v>158.51617537015326</v>
      </c>
      <c r="W44" s="181">
        <v>166.23493323081837</v>
      </c>
      <c r="X44" s="181">
        <v>184.06628350126479</v>
      </c>
      <c r="Y44" s="181">
        <v>182.20456159834706</v>
      </c>
      <c r="Z44" s="181">
        <v>178.1762624129295</v>
      </c>
      <c r="AA44" s="181">
        <v>185.9558489676524</v>
      </c>
      <c r="AB44" s="181">
        <v>191.30924865093186</v>
      </c>
      <c r="AC44" s="181">
        <v>194.68947307638152</v>
      </c>
      <c r="AD44" s="181">
        <v>202.04863764291576</v>
      </c>
    </row>
    <row r="45" spans="1:30">
      <c r="A45" s="135" t="s">
        <v>319</v>
      </c>
      <c r="B45" s="206">
        <v>157.81401069824653</v>
      </c>
      <c r="C45" s="206">
        <v>170.42741497182416</v>
      </c>
      <c r="D45" s="206">
        <v>176.61180239709375</v>
      </c>
      <c r="E45" s="206">
        <v>195.5497582882806</v>
      </c>
      <c r="F45" s="206">
        <v>212.31133613661723</v>
      </c>
      <c r="G45" s="206">
        <v>237.09156440401617</v>
      </c>
      <c r="H45" s="206">
        <v>242.73611945421783</v>
      </c>
      <c r="I45" s="206">
        <v>165.2353900283189</v>
      </c>
      <c r="J45" s="206">
        <v>78.474212649103237</v>
      </c>
      <c r="K45" s="206">
        <v>74.699619554335072</v>
      </c>
      <c r="L45" s="206">
        <v>84.547384078491945</v>
      </c>
      <c r="M45" s="206">
        <v>90.205097399811208</v>
      </c>
      <c r="N45" s="206">
        <v>100</v>
      </c>
      <c r="O45" s="206">
        <v>119.56692125060785</v>
      </c>
      <c r="P45" s="206">
        <v>142.97949026001888</v>
      </c>
      <c r="Q45" s="206">
        <v>162.42501215709831</v>
      </c>
      <c r="R45" s="206">
        <v>166.94356245888039</v>
      </c>
      <c r="S45" s="206">
        <v>168.03066449269141</v>
      </c>
      <c r="T45" s="206">
        <v>178.6110586687262</v>
      </c>
      <c r="U45" s="206">
        <v>147.47355473554734</v>
      </c>
      <c r="V45" s="206">
        <v>172.10881318115506</v>
      </c>
      <c r="W45" s="206">
        <v>188.43731228009955</v>
      </c>
      <c r="X45" s="206">
        <v>210.62799279155581</v>
      </c>
      <c r="Y45" s="206">
        <v>207.45879458794587</v>
      </c>
      <c r="Z45" s="206">
        <v>205.49146142624215</v>
      </c>
      <c r="AA45" s="206">
        <v>201.20243714065046</v>
      </c>
      <c r="AB45" s="206">
        <v>202.32603907434421</v>
      </c>
      <c r="AC45" s="206">
        <v>208.25641465716981</v>
      </c>
      <c r="AD45" s="206">
        <v>216.76112016934121</v>
      </c>
    </row>
    <row r="46" spans="1:30">
      <c r="A46" s="135" t="s">
        <v>320</v>
      </c>
      <c r="B46" s="206">
        <v>55.377712175608806</v>
      </c>
      <c r="C46" s="206">
        <v>70.123593461308815</v>
      </c>
      <c r="D46" s="206">
        <v>89.042387713943796</v>
      </c>
      <c r="E46" s="206">
        <v>94.097854860326322</v>
      </c>
      <c r="F46" s="206">
        <v>116.24063695605938</v>
      </c>
      <c r="G46" s="206">
        <v>130.86402669188251</v>
      </c>
      <c r="H46" s="206">
        <v>161.74342889211778</v>
      </c>
      <c r="I46" s="206">
        <v>175.41148704229036</v>
      </c>
      <c r="J46" s="206">
        <v>126.67291937339679</v>
      </c>
      <c r="K46" s="206">
        <v>121.50367346520395</v>
      </c>
      <c r="L46" s="206">
        <v>110.10785919109451</v>
      </c>
      <c r="M46" s="206">
        <v>103.1916992755573</v>
      </c>
      <c r="N46" s="206">
        <v>100</v>
      </c>
      <c r="O46" s="206">
        <v>97.121704836366149</v>
      </c>
      <c r="P46" s="206">
        <v>102.74170939776697</v>
      </c>
      <c r="Q46" s="206">
        <v>119.50050098531382</v>
      </c>
      <c r="R46" s="206">
        <v>122.02823455850508</v>
      </c>
      <c r="S46" s="206">
        <v>128.09976654853148</v>
      </c>
      <c r="T46" s="206">
        <v>117.43992660757343</v>
      </c>
      <c r="U46" s="206">
        <v>127.92704833803565</v>
      </c>
      <c r="V46" s="206">
        <v>126.85640043973952</v>
      </c>
      <c r="W46" s="206">
        <v>115.91006352647531</v>
      </c>
      <c r="X46" s="206">
        <v>124.04447622049501</v>
      </c>
      <c r="Y46" s="206">
        <v>124.98084467917718</v>
      </c>
      <c r="Z46" s="206">
        <v>116.77749845604269</v>
      </c>
      <c r="AA46" s="206">
        <v>149.94528881611146</v>
      </c>
      <c r="AB46" s="206">
        <v>164.34393987151199</v>
      </c>
      <c r="AC46" s="206">
        <v>162.04709518208446</v>
      </c>
      <c r="AD46" s="206">
        <v>166.75943223372823</v>
      </c>
    </row>
    <row r="47" spans="1:30" s="196" customFormat="1">
      <c r="A47" s="134" t="s">
        <v>21</v>
      </c>
      <c r="B47" s="207">
        <v>0</v>
      </c>
      <c r="C47" s="207">
        <v>0</v>
      </c>
      <c r="D47" s="207">
        <v>0</v>
      </c>
      <c r="E47" s="207">
        <v>0</v>
      </c>
      <c r="F47" s="207">
        <v>0</v>
      </c>
      <c r="G47" s="207">
        <v>0</v>
      </c>
      <c r="H47" s="207">
        <v>0</v>
      </c>
      <c r="I47" s="207">
        <v>0</v>
      </c>
      <c r="J47" s="207">
        <v>0</v>
      </c>
      <c r="K47" s="207">
        <v>0</v>
      </c>
      <c r="L47" s="207">
        <v>0</v>
      </c>
      <c r="M47" s="207">
        <v>0</v>
      </c>
      <c r="N47" s="207"/>
      <c r="O47" s="207"/>
      <c r="P47" s="207"/>
      <c r="Q47" s="207"/>
      <c r="R47" s="207"/>
      <c r="S47" s="207"/>
      <c r="T47" s="207"/>
      <c r="U47" s="207"/>
      <c r="V47" s="207"/>
      <c r="W47" s="207"/>
      <c r="X47" s="207"/>
      <c r="Y47" s="207"/>
      <c r="Z47" s="207"/>
      <c r="AA47" s="207"/>
      <c r="AB47" s="207"/>
      <c r="AC47" s="207"/>
      <c r="AD47" s="207"/>
    </row>
    <row r="48" spans="1:30">
      <c r="A48" s="118" t="s">
        <v>323</v>
      </c>
      <c r="B48" s="121">
        <v>121.73574426707228</v>
      </c>
      <c r="C48" s="121">
        <v>135.13927287912918</v>
      </c>
      <c r="D48" s="121">
        <v>144.45324192756834</v>
      </c>
      <c r="E48" s="121">
        <v>157.17656167602976</v>
      </c>
      <c r="F48" s="121">
        <v>176.54734942586896</v>
      </c>
      <c r="G48" s="121">
        <v>200.54730675087865</v>
      </c>
      <c r="H48" s="121">
        <v>211.02615062442652</v>
      </c>
      <c r="I48" s="121">
        <v>160.0238217892404</v>
      </c>
      <c r="J48" s="121">
        <v>81.735789990276203</v>
      </c>
      <c r="K48" s="121">
        <v>85.137977388351558</v>
      </c>
      <c r="L48" s="121">
        <v>91.922767412158109</v>
      </c>
      <c r="M48" s="121">
        <v>93.327155620448636</v>
      </c>
      <c r="N48" s="121">
        <v>100</v>
      </c>
      <c r="O48" s="121">
        <v>112.29085444475265</v>
      </c>
      <c r="P48" s="121">
        <v>129.86151965640536</v>
      </c>
      <c r="Q48" s="121">
        <v>158.01543005721499</v>
      </c>
      <c r="R48" s="121">
        <v>148.53784814409516</v>
      </c>
      <c r="S48" s="121">
        <v>150.47186346441669</v>
      </c>
      <c r="T48" s="121">
        <v>164.38772057635623</v>
      </c>
      <c r="U48" s="121">
        <v>123.57267398441145</v>
      </c>
      <c r="V48" s="121">
        <v>163.09832622591532</v>
      </c>
      <c r="W48" s="121">
        <v>167.4113960513441</v>
      </c>
      <c r="X48" s="121">
        <v>186.87065820076143</v>
      </c>
      <c r="Y48" s="121">
        <v>193.52901349775334</v>
      </c>
      <c r="Z48" s="121">
        <v>169.63953487190122</v>
      </c>
      <c r="AA48" s="121">
        <v>173.27241516027891</v>
      </c>
      <c r="AB48" s="121">
        <v>166.7594593688369</v>
      </c>
      <c r="AC48" s="121">
        <v>185.03250919798455</v>
      </c>
      <c r="AD48" s="121">
        <v>215.0558127909139</v>
      </c>
    </row>
    <row r="49" spans="1:30" s="210" customFormat="1">
      <c r="A49" s="208"/>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row>
    <row r="51" spans="1:30">
      <c r="A51" s="190" t="s">
        <v>326</v>
      </c>
      <c r="B51" s="191"/>
      <c r="C51" s="191"/>
      <c r="D51" s="191"/>
      <c r="E51" s="191"/>
      <c r="F51" s="191"/>
      <c r="G51" s="191"/>
      <c r="H51" s="191"/>
      <c r="I51" s="191"/>
      <c r="J51" s="191"/>
      <c r="K51" s="191"/>
      <c r="L51" s="191"/>
      <c r="M51" s="191"/>
      <c r="N51" s="191"/>
      <c r="O51" s="191"/>
      <c r="P51" s="191"/>
      <c r="Q51" s="191"/>
      <c r="R51" s="192"/>
      <c r="S51" s="192"/>
      <c r="T51" s="192"/>
      <c r="U51" s="192"/>
      <c r="V51" s="192"/>
      <c r="W51" s="192"/>
      <c r="X51" s="192"/>
      <c r="Y51" s="192"/>
      <c r="Z51" s="192"/>
      <c r="AA51" s="192"/>
      <c r="AB51" s="192"/>
      <c r="AC51" s="192"/>
      <c r="AD51" s="192"/>
    </row>
    <row r="52" spans="1:30">
      <c r="A52" s="190" t="s">
        <v>32</v>
      </c>
      <c r="B52" s="191"/>
      <c r="C52" s="191"/>
      <c r="D52" s="191"/>
      <c r="E52" s="191"/>
      <c r="F52" s="191"/>
      <c r="G52" s="191"/>
      <c r="H52" s="191"/>
      <c r="I52" s="191"/>
      <c r="J52" s="191"/>
      <c r="K52" s="191"/>
      <c r="L52" s="191"/>
      <c r="M52" s="191"/>
      <c r="N52" s="191"/>
      <c r="O52" s="191"/>
      <c r="P52" s="191"/>
      <c r="Q52" s="202"/>
      <c r="R52" s="202"/>
      <c r="S52" s="202"/>
      <c r="T52" s="202"/>
      <c r="U52" s="202"/>
      <c r="V52" s="202"/>
      <c r="W52" s="202"/>
      <c r="X52" s="202"/>
      <c r="Y52" s="202"/>
      <c r="Z52" s="202"/>
      <c r="AA52" s="202"/>
      <c r="AB52" s="202"/>
      <c r="AC52" s="202"/>
      <c r="AD52" s="202"/>
    </row>
    <row r="53" spans="1:30">
      <c r="A53" s="194" t="s">
        <v>2</v>
      </c>
      <c r="B53" s="194"/>
      <c r="C53" s="194"/>
      <c r="D53" s="194"/>
      <c r="E53" s="194"/>
      <c r="F53" s="194"/>
      <c r="G53" s="194"/>
      <c r="H53" s="194"/>
      <c r="I53" s="194"/>
      <c r="J53" s="194"/>
      <c r="K53" s="194"/>
      <c r="L53" s="194"/>
      <c r="M53" s="194"/>
      <c r="N53" s="194"/>
      <c r="O53" s="195"/>
      <c r="P53" s="195"/>
      <c r="Q53" s="194"/>
      <c r="R53" s="195"/>
      <c r="S53" s="194"/>
      <c r="T53" s="194"/>
      <c r="U53" s="194"/>
      <c r="V53" s="211"/>
      <c r="X53" s="211"/>
      <c r="Y53" s="211"/>
      <c r="Z53" s="211"/>
      <c r="AA53" s="211"/>
      <c r="AB53" s="211"/>
      <c r="AC53" s="211" t="s">
        <v>40</v>
      </c>
      <c r="AD53" s="211" t="s">
        <v>40</v>
      </c>
    </row>
    <row r="54" spans="1:30">
      <c r="A54" s="4"/>
      <c r="B54" s="5">
        <v>1990</v>
      </c>
      <c r="C54" s="5">
        <v>1991</v>
      </c>
      <c r="D54" s="5">
        <v>1992</v>
      </c>
      <c r="E54" s="5">
        <v>1993</v>
      </c>
      <c r="F54" s="5">
        <v>1994</v>
      </c>
      <c r="G54" s="5">
        <v>1995</v>
      </c>
      <c r="H54" s="5">
        <v>1996</v>
      </c>
      <c r="I54" s="5">
        <v>1997</v>
      </c>
      <c r="J54" s="5">
        <v>1998</v>
      </c>
      <c r="K54" s="5">
        <v>1999</v>
      </c>
      <c r="L54" s="5">
        <v>2000</v>
      </c>
      <c r="M54" s="5">
        <v>2001</v>
      </c>
      <c r="N54" s="5">
        <v>2002</v>
      </c>
      <c r="O54" s="5">
        <v>2003</v>
      </c>
      <c r="P54" s="5">
        <v>2004</v>
      </c>
      <c r="Q54" s="5" t="s">
        <v>4</v>
      </c>
      <c r="R54" s="5" t="s">
        <v>5</v>
      </c>
      <c r="S54" s="5" t="s">
        <v>6</v>
      </c>
      <c r="T54" s="5" t="s">
        <v>7</v>
      </c>
      <c r="U54" s="5">
        <v>2009</v>
      </c>
      <c r="V54" s="6" t="s">
        <v>8</v>
      </c>
      <c r="W54" s="6" t="s">
        <v>9</v>
      </c>
      <c r="X54" s="6">
        <v>2012</v>
      </c>
      <c r="Y54" s="6">
        <v>2013</v>
      </c>
      <c r="Z54" s="6">
        <v>2014</v>
      </c>
      <c r="AA54" s="6" t="s">
        <v>13</v>
      </c>
      <c r="AB54" s="6" t="s">
        <v>14</v>
      </c>
      <c r="AC54" s="6" t="s">
        <v>17</v>
      </c>
      <c r="AD54" s="6" t="s">
        <v>16</v>
      </c>
    </row>
    <row r="55" spans="1:30">
      <c r="A55" s="173" t="s">
        <v>318</v>
      </c>
      <c r="B55" s="181"/>
      <c r="C55" s="181">
        <v>12.363286196396729</v>
      </c>
      <c r="D55" s="181">
        <v>5.0576447802579452</v>
      </c>
      <c r="E55" s="181">
        <v>9.1161730184428933</v>
      </c>
      <c r="F55" s="181">
        <v>14.253249870828213</v>
      </c>
      <c r="G55" s="181">
        <v>7.5896555450168677</v>
      </c>
      <c r="H55" s="181">
        <v>7.3795508439112893</v>
      </c>
      <c r="I55" s="181">
        <v>-24.578031117877629</v>
      </c>
      <c r="J55" s="181">
        <v>-36.137016564435484</v>
      </c>
      <c r="K55" s="181">
        <v>-11.269471973303808</v>
      </c>
      <c r="L55" s="181">
        <v>-10.055217272368054</v>
      </c>
      <c r="M55" s="181">
        <v>1.2624976908277574</v>
      </c>
      <c r="N55" s="181">
        <v>5.5122962672919726</v>
      </c>
      <c r="O55" s="181">
        <v>3.6245711767521414</v>
      </c>
      <c r="P55" s="181">
        <v>9.2157337527698502</v>
      </c>
      <c r="Q55" s="181">
        <v>9.4758395063568486</v>
      </c>
      <c r="R55" s="181">
        <v>3.7417993379906562</v>
      </c>
      <c r="S55" s="181">
        <v>3.3976823842832573</v>
      </c>
      <c r="T55" s="181">
        <v>-6.2723701578920696</v>
      </c>
      <c r="U55" s="181">
        <v>4.2053662260544939</v>
      </c>
      <c r="V55" s="181">
        <v>9.5067842946786669</v>
      </c>
      <c r="W55" s="181">
        <v>-4.6454880158068477</v>
      </c>
      <c r="X55" s="181">
        <v>7.6246731205110052</v>
      </c>
      <c r="Y55" s="181">
        <v>4.7699303590320596E-3</v>
      </c>
      <c r="Z55" s="181">
        <v>-2.0407101364857709</v>
      </c>
      <c r="AA55" s="181">
        <v>15.6968371725184</v>
      </c>
      <c r="AB55" s="181">
        <v>7.992776735579298</v>
      </c>
      <c r="AC55" s="181">
        <v>-2.1187826742102942</v>
      </c>
      <c r="AD55" s="181">
        <v>3.2501070741314919</v>
      </c>
    </row>
    <row r="56" spans="1:30">
      <c r="A56" s="135" t="s">
        <v>319</v>
      </c>
      <c r="B56" s="212"/>
      <c r="C56" s="206">
        <v>9.654935642073653</v>
      </c>
      <c r="D56" s="206">
        <v>-1.2276988735744681</v>
      </c>
      <c r="E56" s="206">
        <v>7.3550427571404953</v>
      </c>
      <c r="F56" s="206">
        <v>9.3851394261301522</v>
      </c>
      <c r="G56" s="206">
        <v>4.6493076028718292</v>
      </c>
      <c r="H56" s="206">
        <v>-1.3430130180038589</v>
      </c>
      <c r="I56" s="206">
        <v>-49.041835002818992</v>
      </c>
      <c r="J56" s="206">
        <v>-50.506619735669176</v>
      </c>
      <c r="K56" s="206">
        <v>-23.292581932322946</v>
      </c>
      <c r="L56" s="206">
        <v>14.014027617343515</v>
      </c>
      <c r="M56" s="206">
        <v>9.4507168162103312</v>
      </c>
      <c r="N56" s="206">
        <v>20.255071481725722</v>
      </c>
      <c r="O56" s="206">
        <v>18.048358371150002</v>
      </c>
      <c r="P56" s="206">
        <v>14.879389703375395</v>
      </c>
      <c r="Q56" s="206">
        <v>6.2362503848964792</v>
      </c>
      <c r="R56" s="206">
        <v>2.0721950810684433</v>
      </c>
      <c r="S56" s="206">
        <v>-1.3421280409993983</v>
      </c>
      <c r="T56" s="206">
        <v>2.1544938170570305</v>
      </c>
      <c r="U56" s="206">
        <v>-7.3177024104933395</v>
      </c>
      <c r="V56" s="206">
        <v>14.144965754678964</v>
      </c>
      <c r="W56" s="206">
        <v>6.7133001764800184</v>
      </c>
      <c r="X56" s="206">
        <v>7.7715502207040856</v>
      </c>
      <c r="Y56" s="206">
        <v>4.0586689284578341</v>
      </c>
      <c r="Z56" s="206">
        <v>-3.3011140455538737</v>
      </c>
      <c r="AA56" s="206">
        <v>0.29391132196320768</v>
      </c>
      <c r="AB56" s="206">
        <v>1.0718442522110081</v>
      </c>
      <c r="AC56" s="206">
        <v>-0.87529746437266454</v>
      </c>
      <c r="AD56" s="206">
        <v>4.9490879991169692</v>
      </c>
    </row>
    <row r="57" spans="1:30">
      <c r="A57" s="135" t="s">
        <v>320</v>
      </c>
      <c r="B57" s="212"/>
      <c r="C57" s="206">
        <v>21.572433408924937</v>
      </c>
      <c r="D57" s="206">
        <v>24.163623621408277</v>
      </c>
      <c r="E57" s="206">
        <v>13.416569764974469</v>
      </c>
      <c r="F57" s="206">
        <v>25.40561575764832</v>
      </c>
      <c r="G57" s="206">
        <v>13.437507459480116</v>
      </c>
      <c r="H57" s="206">
        <v>23.413970787444867</v>
      </c>
      <c r="I57" s="206">
        <v>11.236929713508687</v>
      </c>
      <c r="J57" s="206">
        <v>-26.470300833274266</v>
      </c>
      <c r="K57" s="206">
        <v>-5.8147715783658782</v>
      </c>
      <c r="L57" s="206">
        <v>-18.916084980177018</v>
      </c>
      <c r="M57" s="206">
        <v>-2.9804454119565804</v>
      </c>
      <c r="N57" s="206">
        <v>-3.1106906471784015</v>
      </c>
      <c r="O57" s="206">
        <v>-6.7819250300366178</v>
      </c>
      <c r="P57" s="206">
        <v>4.0488604548835241</v>
      </c>
      <c r="Q57" s="206">
        <v>12.709057636100326</v>
      </c>
      <c r="R57" s="206">
        <v>5.2926742614660895</v>
      </c>
      <c r="S57" s="206">
        <v>7.6222521451479395</v>
      </c>
      <c r="T57" s="206">
        <v>-12.978123663129026</v>
      </c>
      <c r="U57" s="206">
        <v>14.58466615037544</v>
      </c>
      <c r="V57" s="206">
        <v>5.9235097926859623</v>
      </c>
      <c r="W57" s="206">
        <v>-14.184812310833564</v>
      </c>
      <c r="X57" s="206">
        <v>7.4702908202190628</v>
      </c>
      <c r="Y57" s="206">
        <v>-4.1381903501383732</v>
      </c>
      <c r="Z57" s="206">
        <v>-0.63354493336638029</v>
      </c>
      <c r="AA57" s="206">
        <v>32.649432837329158</v>
      </c>
      <c r="AB57" s="206">
        <v>13.804686551458985</v>
      </c>
      <c r="AC57" s="206">
        <v>-3.0503723537779308</v>
      </c>
      <c r="AD57" s="206">
        <v>1.9440812328193715</v>
      </c>
    </row>
    <row r="58" spans="1:30">
      <c r="A58" s="173" t="s">
        <v>321</v>
      </c>
      <c r="B58" s="181"/>
      <c r="C58" s="181">
        <v>9.2115365708640837</v>
      </c>
      <c r="D58" s="181">
        <v>10.450981085608262</v>
      </c>
      <c r="E58" s="181">
        <v>10.299655449114439</v>
      </c>
      <c r="F58" s="181">
        <v>8.7482307280207721</v>
      </c>
      <c r="G58" s="181">
        <v>16.334550490449075</v>
      </c>
      <c r="H58" s="181">
        <v>6.6220767878599105</v>
      </c>
      <c r="I58" s="181">
        <v>-19.19531961765486</v>
      </c>
      <c r="J58" s="181">
        <v>-50.523549645613308</v>
      </c>
      <c r="K58" s="181">
        <v>2.5341171941523584</v>
      </c>
      <c r="L58" s="181">
        <v>15.361082076908005</v>
      </c>
      <c r="M58" s="181">
        <v>2.2029335672243633</v>
      </c>
      <c r="N58" s="181">
        <v>6.5908962107575491</v>
      </c>
      <c r="O58" s="181">
        <v>18.050542887271618</v>
      </c>
      <c r="P58" s="181">
        <v>19.486623515332454</v>
      </c>
      <c r="Q58" s="181">
        <v>16.778804775584661</v>
      </c>
      <c r="R58" s="181">
        <v>2.0769146232465232</v>
      </c>
      <c r="S58" s="181">
        <v>0.94719755705696684</v>
      </c>
      <c r="T58" s="181">
        <v>6.8453888120285029</v>
      </c>
      <c r="U58" s="181">
        <v>-18.034216134452137</v>
      </c>
      <c r="V58" s="181">
        <v>12.770632263734626</v>
      </c>
      <c r="W58" s="181">
        <v>9.8991918888324335</v>
      </c>
      <c r="X58" s="181">
        <v>12.14450237891711</v>
      </c>
      <c r="Y58" s="181">
        <v>-1.4694663855428303</v>
      </c>
      <c r="Z58" s="181">
        <v>-2.2913001488147984</v>
      </c>
      <c r="AA58" s="181">
        <v>-0.92063742605941457</v>
      </c>
      <c r="AB58" s="181">
        <v>0.19682295377036496</v>
      </c>
      <c r="AC58" s="181">
        <v>3.8924395737126645</v>
      </c>
      <c r="AD58" s="181">
        <v>4.0510778416878139</v>
      </c>
    </row>
    <row r="59" spans="1:30">
      <c r="A59" s="135" t="s">
        <v>319</v>
      </c>
      <c r="B59" s="213"/>
      <c r="C59" s="157">
        <v>6.6704095584097871</v>
      </c>
      <c r="D59" s="157">
        <v>7.9210840429331455</v>
      </c>
      <c r="E59" s="157">
        <v>13.510783174959485</v>
      </c>
      <c r="F59" s="157">
        <v>7.9379084277820198</v>
      </c>
      <c r="G59" s="157">
        <v>17.06877372304281</v>
      </c>
      <c r="H59" s="157">
        <v>4.8417761148152465</v>
      </c>
      <c r="I59" s="157">
        <v>-21.332570816351648</v>
      </c>
      <c r="J59" s="157">
        <v>-53.272188194761412</v>
      </c>
      <c r="K59" s="157">
        <v>2.496095850080664</v>
      </c>
      <c r="L59" s="157">
        <v>12.928172337204202</v>
      </c>
      <c r="M59" s="157">
        <v>5.9426121428146246</v>
      </c>
      <c r="N59" s="157">
        <v>8.4354318328908846</v>
      </c>
      <c r="O59" s="157">
        <v>20.014099338130848</v>
      </c>
      <c r="P59" s="157">
        <v>20.987578145631616</v>
      </c>
      <c r="Q59" s="157">
        <v>15.776230138573524</v>
      </c>
      <c r="R59" s="157">
        <v>2.9679558731414488</v>
      </c>
      <c r="S59" s="157">
        <v>1.1764403908348839</v>
      </c>
      <c r="T59" s="157">
        <v>7.3909329995856439</v>
      </c>
      <c r="U59" s="157">
        <v>-20.013229075618341</v>
      </c>
      <c r="V59" s="157">
        <v>17.429531707778096</v>
      </c>
      <c r="W59" s="157">
        <v>10.23305257033536</v>
      </c>
      <c r="X59" s="157">
        <v>12.81634943945582</v>
      </c>
      <c r="Y59" s="157">
        <v>-2.9031220780866676</v>
      </c>
      <c r="Z59" s="157">
        <v>-0.29076508430659942</v>
      </c>
      <c r="AA59" s="157">
        <v>-2.7256902134178205</v>
      </c>
      <c r="AB59" s="157">
        <v>0.42090042626905699</v>
      </c>
      <c r="AC59" s="157">
        <v>3.9257672581858145</v>
      </c>
      <c r="AD59" s="157">
        <v>3.8696561425938683</v>
      </c>
    </row>
    <row r="60" spans="1:30">
      <c r="A60" s="135" t="s">
        <v>320</v>
      </c>
      <c r="B60" s="212"/>
      <c r="C60" s="206">
        <v>41.790874586652308</v>
      </c>
      <c r="D60" s="206">
        <v>34.884656036027735</v>
      </c>
      <c r="E60" s="206">
        <v>-14.946895042117731</v>
      </c>
      <c r="F60" s="206">
        <v>17.026837572601636</v>
      </c>
      <c r="G60" s="206">
        <v>9.4940229157218283</v>
      </c>
      <c r="H60" s="206">
        <v>24.245455540099087</v>
      </c>
      <c r="I60" s="206">
        <v>-1.3743694254695384</v>
      </c>
      <c r="J60" s="206">
        <v>-32.644119466571425</v>
      </c>
      <c r="K60" s="206">
        <v>2.7061318789531725</v>
      </c>
      <c r="L60" s="206">
        <v>26.254263851756264</v>
      </c>
      <c r="M60" s="206">
        <v>-13.583257878902941</v>
      </c>
      <c r="N60" s="206">
        <v>-3.0520676659963186</v>
      </c>
      <c r="O60" s="206">
        <v>6.495023271218642</v>
      </c>
      <c r="P60" s="206">
        <v>9.5567413615307686</v>
      </c>
      <c r="Q60" s="206">
        <v>24.101506764378499</v>
      </c>
      <c r="R60" s="206">
        <v>-4.0120149765840551</v>
      </c>
      <c r="S60" s="206">
        <v>-0.72243369852189687</v>
      </c>
      <c r="T60" s="206">
        <v>2.8899178189490016</v>
      </c>
      <c r="U60" s="206">
        <v>-3.1298347290096018</v>
      </c>
      <c r="V60" s="206">
        <v>-16.292953747480766</v>
      </c>
      <c r="W60" s="206">
        <v>6.970880843138147</v>
      </c>
      <c r="X60" s="206">
        <v>5.9928513288742664</v>
      </c>
      <c r="Y60" s="206">
        <v>12.386478978577912</v>
      </c>
      <c r="Z60" s="206">
        <v>-18.847184508707613</v>
      </c>
      <c r="AA60" s="206">
        <v>17.718423499608278</v>
      </c>
      <c r="AB60" s="206">
        <v>-1.6917421834669426</v>
      </c>
      <c r="AC60" s="206">
        <v>3.6030393329157704</v>
      </c>
      <c r="AD60" s="206">
        <v>5.6614719460661007</v>
      </c>
    </row>
    <row r="61" spans="1:30">
      <c r="A61" s="173" t="s">
        <v>322</v>
      </c>
      <c r="B61" s="181"/>
      <c r="C61" s="181">
        <v>10.751116038376011</v>
      </c>
      <c r="D61" s="181">
        <v>7.6702581884662493</v>
      </c>
      <c r="E61" s="181">
        <v>9.6976951230507638</v>
      </c>
      <c r="F61" s="181">
        <v>11.526293615982468</v>
      </c>
      <c r="G61" s="181">
        <v>11.869941015472961</v>
      </c>
      <c r="H61" s="181">
        <v>6.9864098244058397</v>
      </c>
      <c r="I61" s="181">
        <v>-21.789662467949157</v>
      </c>
      <c r="J61" s="181">
        <v>-44.026398999406446</v>
      </c>
      <c r="K61" s="181">
        <v>-4.4895092055026566</v>
      </c>
      <c r="L61" s="181">
        <v>3.0920407486578085</v>
      </c>
      <c r="M61" s="181">
        <v>1.8348404116543549</v>
      </c>
      <c r="N61" s="181">
        <v>6.1921613723436337</v>
      </c>
      <c r="O61" s="181">
        <v>12.638683885379436</v>
      </c>
      <c r="P61" s="181">
        <v>15.864703631007359</v>
      </c>
      <c r="Q61" s="181">
        <v>14.279384882441093</v>
      </c>
      <c r="R61" s="181">
        <v>2.6129533368231392</v>
      </c>
      <c r="S61" s="181">
        <v>1.7548964780091296</v>
      </c>
      <c r="T61" s="181">
        <v>2.33584309733628</v>
      </c>
      <c r="U61" s="181">
        <v>-10.870666904254094</v>
      </c>
      <c r="V61" s="181">
        <v>11.599188276792276</v>
      </c>
      <c r="W61" s="181">
        <v>4.8693818423520128</v>
      </c>
      <c r="X61" s="181">
        <v>10.726596344035258</v>
      </c>
      <c r="Y61" s="181">
        <v>-1.0114410241270093</v>
      </c>
      <c r="Z61" s="181">
        <v>-2.2108662648620054</v>
      </c>
      <c r="AA61" s="181">
        <v>4.3662306355340519</v>
      </c>
      <c r="AB61" s="181">
        <v>2.8788552298834702</v>
      </c>
      <c r="AC61" s="181">
        <v>1.7668902310192607</v>
      </c>
      <c r="AD61" s="181">
        <v>3.7799499121593811</v>
      </c>
    </row>
    <row r="62" spans="1:30">
      <c r="A62" s="135" t="s">
        <v>319</v>
      </c>
      <c r="B62" s="212"/>
      <c r="C62" s="206">
        <v>7.992575702100055</v>
      </c>
      <c r="D62" s="206">
        <v>3.6287515282045604</v>
      </c>
      <c r="E62" s="206">
        <v>10.722927705933699</v>
      </c>
      <c r="F62" s="206">
        <v>8.5715155032953732</v>
      </c>
      <c r="G62" s="206">
        <v>11.671646327661691</v>
      </c>
      <c r="H62" s="206">
        <v>2.3807490006616376</v>
      </c>
      <c r="I62" s="206">
        <v>-31.927975778864777</v>
      </c>
      <c r="J62" s="206">
        <v>-52.507624041282007</v>
      </c>
      <c r="K62" s="206">
        <v>-4.8099789310996073</v>
      </c>
      <c r="L62" s="206">
        <v>13.183152180572762</v>
      </c>
      <c r="M62" s="206">
        <v>6.6917662598132637</v>
      </c>
      <c r="N62" s="206">
        <v>10.858480155257055</v>
      </c>
      <c r="O62" s="206">
        <v>19.566921250607834</v>
      </c>
      <c r="P62" s="206">
        <v>19.58114231304755</v>
      </c>
      <c r="Q62" s="206">
        <v>13.600217668783316</v>
      </c>
      <c r="R62" s="206">
        <v>2.7819300991719871</v>
      </c>
      <c r="S62" s="206">
        <v>0.65117936732588078</v>
      </c>
      <c r="T62" s="206">
        <v>6.2967043592778253</v>
      </c>
      <c r="U62" s="206">
        <v>-17.433133292676047</v>
      </c>
      <c r="V62" s="206">
        <v>16.704865146693024</v>
      </c>
      <c r="W62" s="206">
        <v>9.4873114264972287</v>
      </c>
      <c r="X62" s="206">
        <v>11.776160593116145</v>
      </c>
      <c r="Y62" s="206">
        <v>-1.5046424559276232</v>
      </c>
      <c r="Z62" s="206">
        <v>-0.94830068091893338</v>
      </c>
      <c r="AA62" s="206">
        <v>-2.0872031644639293</v>
      </c>
      <c r="AB62" s="206">
        <v>0.55844350081520133</v>
      </c>
      <c r="AC62" s="206">
        <v>2.9310985427073462</v>
      </c>
      <c r="AD62" s="206">
        <v>4.083766411791828</v>
      </c>
    </row>
    <row r="63" spans="1:30">
      <c r="A63" s="135" t="s">
        <v>320</v>
      </c>
      <c r="B63" s="212"/>
      <c r="C63" s="206">
        <v>26.627826803207768</v>
      </c>
      <c r="D63" s="206">
        <v>26.979213869114616</v>
      </c>
      <c r="E63" s="206">
        <v>5.6775961159348611</v>
      </c>
      <c r="F63" s="206">
        <v>23.531654497969782</v>
      </c>
      <c r="G63" s="206">
        <v>12.580273232115019</v>
      </c>
      <c r="H63" s="206">
        <v>23.596555127361611</v>
      </c>
      <c r="I63" s="206">
        <v>8.4504565309352557</v>
      </c>
      <c r="J63" s="206">
        <v>-27.78527705950242</v>
      </c>
      <c r="K63" s="206">
        <v>-4.0807821701458806</v>
      </c>
      <c r="L63" s="206">
        <v>-9.3789874405508868</v>
      </c>
      <c r="M63" s="206">
        <v>-6.2812590911735668</v>
      </c>
      <c r="N63" s="206">
        <v>-3.0929806350357296</v>
      </c>
      <c r="O63" s="206">
        <v>-2.878295163633851</v>
      </c>
      <c r="P63" s="206">
        <v>5.7865588035852511</v>
      </c>
      <c r="Q63" s="206">
        <v>16.311575586760767</v>
      </c>
      <c r="R63" s="206">
        <v>2.1152493523871669</v>
      </c>
      <c r="S63" s="206">
        <v>4.9755140783549194</v>
      </c>
      <c r="T63" s="206">
        <v>-8.3215139482080929</v>
      </c>
      <c r="U63" s="206">
        <v>8.9297754463905932</v>
      </c>
      <c r="V63" s="206">
        <v>-0.83692066080274685</v>
      </c>
      <c r="W63" s="206">
        <v>-8.6289196881824068</v>
      </c>
      <c r="X63" s="206">
        <v>7.0178657888162519</v>
      </c>
      <c r="Y63" s="206">
        <v>0.75486509936783364</v>
      </c>
      <c r="Z63" s="206">
        <v>-6.5636828141082759</v>
      </c>
      <c r="AA63" s="206">
        <v>28.402552545303735</v>
      </c>
      <c r="AB63" s="206">
        <v>9.6026031688522266</v>
      </c>
      <c r="AC63" s="206">
        <v>-1.3975840491735028</v>
      </c>
      <c r="AD63" s="206">
        <v>2.9080046429396162</v>
      </c>
    </row>
    <row r="64" spans="1:30" s="196" customFormat="1">
      <c r="A64" s="134" t="s">
        <v>21</v>
      </c>
      <c r="B64" s="181"/>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spans="1:30">
      <c r="A65" s="118" t="s">
        <v>323</v>
      </c>
      <c r="B65" s="121"/>
      <c r="C65" s="121">
        <v>11.010347612161723</v>
      </c>
      <c r="D65" s="121">
        <v>6.8921260637311121</v>
      </c>
      <c r="E65" s="121">
        <v>8.8079156816993702</v>
      </c>
      <c r="F65" s="121">
        <v>12.324221590853981</v>
      </c>
      <c r="G65" s="121">
        <v>13.594062671038358</v>
      </c>
      <c r="H65" s="121">
        <v>5.2251232107368963</v>
      </c>
      <c r="I65" s="121">
        <v>-24.168724437360112</v>
      </c>
      <c r="J65" s="121">
        <v>-48.922735954946482</v>
      </c>
      <c r="K65" s="121">
        <v>4.1624206464268667</v>
      </c>
      <c r="L65" s="121">
        <v>7.9691698486777085</v>
      </c>
      <c r="M65" s="121">
        <v>1.5277914795511123</v>
      </c>
      <c r="N65" s="121">
        <v>7.149949374530479</v>
      </c>
      <c r="O65" s="121">
        <v>12.290854444752668</v>
      </c>
      <c r="P65" s="121">
        <v>15.647458823369732</v>
      </c>
      <c r="Q65" s="121">
        <v>21.679948359838036</v>
      </c>
      <c r="R65" s="121">
        <v>-5.9978838203890206</v>
      </c>
      <c r="S65" s="121">
        <v>1.3020353697633595</v>
      </c>
      <c r="T65" s="121">
        <v>9.2481456609529715</v>
      </c>
      <c r="U65" s="121">
        <v>-24.828525177454878</v>
      </c>
      <c r="V65" s="121">
        <v>31.985754590444458</v>
      </c>
      <c r="W65" s="121">
        <v>2.6444598943673725</v>
      </c>
      <c r="X65" s="121">
        <v>11.623618587738974</v>
      </c>
      <c r="Y65" s="121">
        <v>3.5630822736433032</v>
      </c>
      <c r="Z65" s="121">
        <v>-12.344132899809082</v>
      </c>
      <c r="AA65" s="121">
        <v>2.1415292674086714</v>
      </c>
      <c r="AB65" s="121">
        <v>-3.7587955275035938</v>
      </c>
      <c r="AC65" s="121">
        <v>10.9577291137239</v>
      </c>
      <c r="AD65" s="121">
        <v>16.22596143945951</v>
      </c>
    </row>
  </sheetData>
  <printOptions horizontalCentered="1"/>
  <pageMargins left="0.39370078740157483" right="0.27559055118110237" top="0.74803149606299213" bottom="0.74803149606299213" header="0.31496062992125984" footer="0.31496062992125984"/>
  <pageSetup paperSize="9" scale="85" firstPageNumber="131" orientation="portrait" useFirstPageNumber="1" r:id="rId1"/>
  <headerFooter>
    <oddHeader>&amp;C&amp;"Arial Narrow,Regular"&amp;P</oddHeader>
  </headerFooter>
  <rowBreaks count="1" manualBreakCount="1">
    <brk id="33" max="29"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4"/>
  <sheetViews>
    <sheetView view="pageBreakPreview" zoomScale="118" zoomScaleNormal="100" zoomScaleSheetLayoutView="118" workbookViewId="0">
      <pane xSplit="1" ySplit="4" topLeftCell="W5"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3.5"/>
  <cols>
    <col min="1" max="1" width="31.75" style="35" customWidth="1"/>
    <col min="2" max="22" width="7.25" style="35" hidden="1" customWidth="1"/>
    <col min="23" max="30" width="7.25" style="35" customWidth="1"/>
    <col min="31" max="16384" width="7.75" style="35"/>
  </cols>
  <sheetData>
    <row r="1" spans="1:30">
      <c r="A1" s="34" t="s">
        <v>327</v>
      </c>
    </row>
    <row r="2" spans="1:30">
      <c r="A2" s="34" t="s">
        <v>1</v>
      </c>
      <c r="Z2" s="103"/>
      <c r="AA2" s="103"/>
      <c r="AB2" s="214"/>
      <c r="AC2" s="103"/>
      <c r="AD2" s="103"/>
    </row>
    <row r="3" spans="1:30">
      <c r="A3" s="35" t="s">
        <v>2</v>
      </c>
      <c r="O3" s="38"/>
      <c r="P3" s="38"/>
      <c r="V3" s="129"/>
      <c r="X3" s="38"/>
      <c r="Y3" s="38"/>
      <c r="Z3" s="38"/>
      <c r="AA3" s="38"/>
      <c r="AB3" s="38"/>
      <c r="AC3" s="38"/>
      <c r="AD3" s="38" t="s">
        <v>3</v>
      </c>
    </row>
    <row r="4" spans="1:30" s="52" customForma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s="104" customFormat="1">
      <c r="A5" s="148" t="s">
        <v>318</v>
      </c>
      <c r="B5" s="148">
        <v>447189</v>
      </c>
      <c r="C5" s="148">
        <v>544033</v>
      </c>
      <c r="D5" s="148">
        <v>579296</v>
      </c>
      <c r="E5" s="148">
        <v>643334</v>
      </c>
      <c r="F5" s="148">
        <v>753360</v>
      </c>
      <c r="G5" s="148">
        <v>838281</v>
      </c>
      <c r="H5" s="148">
        <v>931281</v>
      </c>
      <c r="I5" s="148">
        <v>736266</v>
      </c>
      <c r="J5" s="148">
        <v>529934</v>
      </c>
      <c r="K5" s="148">
        <v>471905</v>
      </c>
      <c r="L5" s="148">
        <v>428154</v>
      </c>
      <c r="M5" s="148">
        <v>444215</v>
      </c>
      <c r="N5" s="148">
        <v>474263</v>
      </c>
      <c r="O5" s="148">
        <v>513093</v>
      </c>
      <c r="P5" s="148">
        <v>591778</v>
      </c>
      <c r="Q5" s="148">
        <v>679430</v>
      </c>
      <c r="R5" s="148">
        <v>743311</v>
      </c>
      <c r="S5" s="148">
        <v>794287</v>
      </c>
      <c r="T5" s="148">
        <v>826930</v>
      </c>
      <c r="U5" s="148">
        <v>801107</v>
      </c>
      <c r="V5" s="148">
        <v>896772</v>
      </c>
      <c r="W5" s="148">
        <v>916456</v>
      </c>
      <c r="X5" s="148">
        <v>1036338</v>
      </c>
      <c r="Y5" s="148">
        <v>1052167</v>
      </c>
      <c r="Z5" s="148">
        <v>1038061.4434451101</v>
      </c>
      <c r="AA5" s="148">
        <v>1159732</v>
      </c>
      <c r="AB5" s="148">
        <v>1223405</v>
      </c>
      <c r="AC5" s="148">
        <v>1211850</v>
      </c>
      <c r="AD5" s="148">
        <v>1268577</v>
      </c>
    </row>
    <row r="6" spans="1:30" s="104" customFormat="1">
      <c r="A6" s="215" t="s">
        <v>328</v>
      </c>
      <c r="B6" s="134">
        <v>345558</v>
      </c>
      <c r="C6" s="134">
        <v>409363</v>
      </c>
      <c r="D6" s="134">
        <v>411001</v>
      </c>
      <c r="E6" s="134">
        <v>447843</v>
      </c>
      <c r="F6" s="134">
        <v>501300</v>
      </c>
      <c r="G6" s="134">
        <v>542932</v>
      </c>
      <c r="H6" s="134">
        <v>553325</v>
      </c>
      <c r="I6" s="134">
        <v>296102</v>
      </c>
      <c r="J6" s="134">
        <v>165392</v>
      </c>
      <c r="K6" s="134">
        <v>126981</v>
      </c>
      <c r="L6" s="134">
        <v>146138</v>
      </c>
      <c r="M6" s="134">
        <v>163934</v>
      </c>
      <c r="N6" s="134">
        <v>198766</v>
      </c>
      <c r="O6" s="134">
        <v>244785</v>
      </c>
      <c r="P6" s="134">
        <v>295609</v>
      </c>
      <c r="Q6" s="134">
        <v>327216</v>
      </c>
      <c r="R6" s="134">
        <v>350286</v>
      </c>
      <c r="S6" s="134">
        <v>351982</v>
      </c>
      <c r="T6" s="134">
        <v>391871</v>
      </c>
      <c r="U6" s="134">
        <v>349155</v>
      </c>
      <c r="V6" s="134">
        <v>409351</v>
      </c>
      <c r="W6" s="134">
        <v>469477</v>
      </c>
      <c r="X6" s="134">
        <v>523806</v>
      </c>
      <c r="Y6" s="134">
        <v>555072</v>
      </c>
      <c r="Z6" s="134">
        <v>543891</v>
      </c>
      <c r="AA6" s="134">
        <v>529357</v>
      </c>
      <c r="AB6" s="134">
        <v>524010</v>
      </c>
      <c r="AC6" s="134">
        <v>526729</v>
      </c>
      <c r="AD6" s="134">
        <v>561595</v>
      </c>
    </row>
    <row r="7" spans="1:30">
      <c r="A7" s="216" t="s">
        <v>329</v>
      </c>
      <c r="B7" s="140">
        <v>194518</v>
      </c>
      <c r="C7" s="140">
        <v>236292</v>
      </c>
      <c r="D7" s="140">
        <v>212345</v>
      </c>
      <c r="E7" s="140">
        <v>226859</v>
      </c>
      <c r="F7" s="140">
        <v>260282</v>
      </c>
      <c r="G7" s="140">
        <v>280293</v>
      </c>
      <c r="H7" s="140">
        <v>282420</v>
      </c>
      <c r="I7" s="140">
        <v>135197</v>
      </c>
      <c r="J7" s="140">
        <v>63543</v>
      </c>
      <c r="K7" s="140">
        <v>47171</v>
      </c>
      <c r="L7" s="140">
        <v>61181</v>
      </c>
      <c r="M7" s="140">
        <v>78549</v>
      </c>
      <c r="N7" s="140">
        <v>104063</v>
      </c>
      <c r="O7" s="140">
        <v>130997</v>
      </c>
      <c r="P7" s="140">
        <v>167809</v>
      </c>
      <c r="Q7" s="140">
        <v>194584</v>
      </c>
      <c r="R7" s="140">
        <v>209898</v>
      </c>
      <c r="S7" s="140">
        <v>212437</v>
      </c>
      <c r="T7" s="140">
        <v>235766</v>
      </c>
      <c r="U7" s="140">
        <v>199226</v>
      </c>
      <c r="V7" s="140">
        <v>223833</v>
      </c>
      <c r="W7" s="140">
        <v>251738</v>
      </c>
      <c r="X7" s="140">
        <v>283386</v>
      </c>
      <c r="Y7" s="140">
        <v>306479</v>
      </c>
      <c r="Z7" s="140">
        <v>306604</v>
      </c>
      <c r="AA7" s="140">
        <v>295710</v>
      </c>
      <c r="AB7" s="140">
        <v>293168</v>
      </c>
      <c r="AC7" s="140">
        <v>297375</v>
      </c>
      <c r="AD7" s="140">
        <v>313067</v>
      </c>
    </row>
    <row r="8" spans="1:30">
      <c r="A8" s="216" t="s">
        <v>330</v>
      </c>
      <c r="B8" s="140">
        <v>100986</v>
      </c>
      <c r="C8" s="140">
        <v>118337</v>
      </c>
      <c r="D8" s="140">
        <v>135773</v>
      </c>
      <c r="E8" s="140">
        <v>151191</v>
      </c>
      <c r="F8" s="140">
        <v>132318</v>
      </c>
      <c r="G8" s="140">
        <v>162910</v>
      </c>
      <c r="H8" s="140">
        <v>149620</v>
      </c>
      <c r="I8" s="140">
        <v>120615</v>
      </c>
      <c r="J8" s="140">
        <v>69435</v>
      </c>
      <c r="K8" s="140">
        <v>49647</v>
      </c>
      <c r="L8" s="140">
        <v>57951</v>
      </c>
      <c r="M8" s="140">
        <v>58058</v>
      </c>
      <c r="N8" s="140">
        <v>64204</v>
      </c>
      <c r="O8" s="140">
        <v>76857</v>
      </c>
      <c r="P8" s="140">
        <v>85394</v>
      </c>
      <c r="Q8" s="140">
        <v>87783</v>
      </c>
      <c r="R8" s="140">
        <v>95704</v>
      </c>
      <c r="S8" s="140">
        <v>95968</v>
      </c>
      <c r="T8" s="140">
        <v>114781</v>
      </c>
      <c r="U8" s="140">
        <v>109595</v>
      </c>
      <c r="V8" s="140">
        <v>129296</v>
      </c>
      <c r="W8" s="140">
        <v>149953</v>
      </c>
      <c r="X8" s="140">
        <v>169580</v>
      </c>
      <c r="Y8" s="140">
        <v>173431</v>
      </c>
      <c r="Z8" s="140">
        <v>161304</v>
      </c>
      <c r="AA8" s="140">
        <v>158754</v>
      </c>
      <c r="AB8" s="140">
        <v>147773</v>
      </c>
      <c r="AC8" s="140">
        <v>150369</v>
      </c>
      <c r="AD8" s="140">
        <v>154736</v>
      </c>
    </row>
    <row r="9" spans="1:30">
      <c r="A9" s="216" t="s">
        <v>331</v>
      </c>
      <c r="B9" s="140">
        <v>34121</v>
      </c>
      <c r="C9" s="140">
        <v>42232</v>
      </c>
      <c r="D9" s="140">
        <v>50879</v>
      </c>
      <c r="E9" s="140">
        <v>54922</v>
      </c>
      <c r="F9" s="140">
        <v>91208</v>
      </c>
      <c r="G9" s="140">
        <v>82590</v>
      </c>
      <c r="H9" s="140">
        <v>104832</v>
      </c>
      <c r="I9" s="140">
        <v>27706</v>
      </c>
      <c r="J9" s="140">
        <v>26258</v>
      </c>
      <c r="K9" s="140">
        <v>24816</v>
      </c>
      <c r="L9" s="140">
        <v>21884</v>
      </c>
      <c r="M9" s="140">
        <v>21781</v>
      </c>
      <c r="N9" s="140">
        <v>22733</v>
      </c>
      <c r="O9" s="140">
        <v>23929</v>
      </c>
      <c r="P9" s="140">
        <v>24201</v>
      </c>
      <c r="Q9" s="140">
        <v>25678</v>
      </c>
      <c r="R9" s="140">
        <v>26375</v>
      </c>
      <c r="S9" s="140">
        <v>25464</v>
      </c>
      <c r="T9" s="140">
        <v>28294</v>
      </c>
      <c r="U9" s="140">
        <v>30138</v>
      </c>
      <c r="V9" s="140">
        <v>44081</v>
      </c>
      <c r="W9" s="140">
        <v>54426</v>
      </c>
      <c r="X9" s="140">
        <v>56096</v>
      </c>
      <c r="Y9" s="140">
        <v>56850</v>
      </c>
      <c r="Z9" s="140">
        <v>58478</v>
      </c>
      <c r="AA9" s="140">
        <v>57532</v>
      </c>
      <c r="AB9" s="140">
        <v>65225</v>
      </c>
      <c r="AC9" s="140">
        <v>61007</v>
      </c>
      <c r="AD9" s="140">
        <v>74370</v>
      </c>
    </row>
    <row r="10" spans="1:30">
      <c r="A10" s="216" t="s">
        <v>332</v>
      </c>
      <c r="B10" s="140">
        <v>15933</v>
      </c>
      <c r="C10" s="140">
        <v>12502</v>
      </c>
      <c r="D10" s="140">
        <v>12004</v>
      </c>
      <c r="E10" s="140">
        <v>14871</v>
      </c>
      <c r="F10" s="140">
        <v>17492</v>
      </c>
      <c r="G10" s="140">
        <v>17139</v>
      </c>
      <c r="H10" s="140">
        <v>16453</v>
      </c>
      <c r="I10" s="140">
        <v>12584</v>
      </c>
      <c r="J10" s="140">
        <v>6156</v>
      </c>
      <c r="K10" s="140">
        <v>5347</v>
      </c>
      <c r="L10" s="140">
        <v>5122</v>
      </c>
      <c r="M10" s="140">
        <v>5546</v>
      </c>
      <c r="N10" s="140">
        <v>7766</v>
      </c>
      <c r="O10" s="140">
        <v>13002</v>
      </c>
      <c r="P10" s="140">
        <v>18205</v>
      </c>
      <c r="Q10" s="140">
        <v>19171</v>
      </c>
      <c r="R10" s="140">
        <v>18309</v>
      </c>
      <c r="S10" s="140">
        <v>18113</v>
      </c>
      <c r="T10" s="140">
        <v>13030</v>
      </c>
      <c r="U10" s="140">
        <v>10196</v>
      </c>
      <c r="V10" s="140">
        <v>12141</v>
      </c>
      <c r="W10" s="140">
        <v>13360</v>
      </c>
      <c r="X10" s="140">
        <v>14744</v>
      </c>
      <c r="Y10" s="140">
        <v>18312</v>
      </c>
      <c r="Z10" s="140">
        <v>17505</v>
      </c>
      <c r="AA10" s="140">
        <v>17361</v>
      </c>
      <c r="AB10" s="140">
        <v>17844</v>
      </c>
      <c r="AC10" s="140">
        <v>17978</v>
      </c>
      <c r="AD10" s="140">
        <v>19422</v>
      </c>
    </row>
    <row r="11" spans="1:30" s="104" customFormat="1">
      <c r="A11" s="215" t="s">
        <v>333</v>
      </c>
      <c r="B11" s="134">
        <v>101631</v>
      </c>
      <c r="C11" s="134">
        <v>134670</v>
      </c>
      <c r="D11" s="134">
        <v>168295</v>
      </c>
      <c r="E11" s="134">
        <v>195491</v>
      </c>
      <c r="F11" s="134">
        <v>252060</v>
      </c>
      <c r="G11" s="134">
        <v>295349</v>
      </c>
      <c r="H11" s="134">
        <v>377956</v>
      </c>
      <c r="I11" s="134">
        <v>440164</v>
      </c>
      <c r="J11" s="134">
        <v>364542</v>
      </c>
      <c r="K11" s="134">
        <v>344924</v>
      </c>
      <c r="L11" s="134">
        <v>282016</v>
      </c>
      <c r="M11" s="134">
        <v>280281</v>
      </c>
      <c r="N11" s="134">
        <v>275497</v>
      </c>
      <c r="O11" s="134">
        <v>268308</v>
      </c>
      <c r="P11" s="134">
        <v>296169</v>
      </c>
      <c r="Q11" s="134">
        <v>352214</v>
      </c>
      <c r="R11" s="134">
        <v>393025</v>
      </c>
      <c r="S11" s="134">
        <v>442305</v>
      </c>
      <c r="T11" s="134">
        <v>435059</v>
      </c>
      <c r="U11" s="134">
        <v>451952</v>
      </c>
      <c r="V11" s="134">
        <v>487421</v>
      </c>
      <c r="W11" s="134">
        <v>446979</v>
      </c>
      <c r="X11" s="134">
        <v>512532</v>
      </c>
      <c r="Y11" s="134">
        <v>497095</v>
      </c>
      <c r="Z11" s="134">
        <v>494170.44344511011</v>
      </c>
      <c r="AA11" s="134">
        <v>630375</v>
      </c>
      <c r="AB11" s="134">
        <v>699395</v>
      </c>
      <c r="AC11" s="134">
        <v>685121</v>
      </c>
      <c r="AD11" s="134">
        <v>706982</v>
      </c>
    </row>
    <row r="12" spans="1:30">
      <c r="A12" s="216" t="s">
        <v>329</v>
      </c>
      <c r="B12" s="140">
        <v>2257</v>
      </c>
      <c r="C12" s="140">
        <v>5349</v>
      </c>
      <c r="D12" s="140">
        <v>6935</v>
      </c>
      <c r="E12" s="140">
        <v>9238</v>
      </c>
      <c r="F12" s="140">
        <v>12341</v>
      </c>
      <c r="G12" s="140">
        <v>15719</v>
      </c>
      <c r="H12" s="140">
        <v>18731</v>
      </c>
      <c r="I12" s="140">
        <v>23530</v>
      </c>
      <c r="J12" s="140">
        <v>14426</v>
      </c>
      <c r="K12" s="140">
        <v>13419</v>
      </c>
      <c r="L12" s="140">
        <v>12217</v>
      </c>
      <c r="M12" s="140">
        <v>11333</v>
      </c>
      <c r="N12" s="140">
        <v>8080</v>
      </c>
      <c r="O12" s="140">
        <v>6751</v>
      </c>
      <c r="P12" s="140">
        <v>14441</v>
      </c>
      <c r="Q12" s="140">
        <v>30047</v>
      </c>
      <c r="R12" s="140">
        <v>43390</v>
      </c>
      <c r="S12" s="140">
        <v>56591</v>
      </c>
      <c r="T12" s="140">
        <v>49660</v>
      </c>
      <c r="U12" s="140">
        <v>30665</v>
      </c>
      <c r="V12" s="140">
        <v>44023</v>
      </c>
      <c r="W12" s="140">
        <v>43443</v>
      </c>
      <c r="X12" s="140">
        <v>40705</v>
      </c>
      <c r="Y12" s="140">
        <v>22784</v>
      </c>
      <c r="Z12" s="140">
        <v>22107.61187408059</v>
      </c>
      <c r="AA12" s="140">
        <v>18863</v>
      </c>
      <c r="AB12" s="217">
        <v>16185</v>
      </c>
      <c r="AC12" s="140">
        <v>15368</v>
      </c>
      <c r="AD12" s="140">
        <v>15156</v>
      </c>
    </row>
    <row r="13" spans="1:30">
      <c r="A13" s="216" t="s">
        <v>330</v>
      </c>
      <c r="B13" s="140">
        <v>10550</v>
      </c>
      <c r="C13" s="140">
        <v>15622</v>
      </c>
      <c r="D13" s="140">
        <v>32474</v>
      </c>
      <c r="E13" s="140">
        <v>46942</v>
      </c>
      <c r="F13" s="140">
        <v>67847</v>
      </c>
      <c r="G13" s="140">
        <v>68941</v>
      </c>
      <c r="H13" s="140">
        <v>88286</v>
      </c>
      <c r="I13" s="140">
        <v>81010</v>
      </c>
      <c r="J13" s="140">
        <v>74415</v>
      </c>
      <c r="K13" s="140">
        <v>60445</v>
      </c>
      <c r="L13" s="140">
        <v>42701</v>
      </c>
      <c r="M13" s="140">
        <v>37006</v>
      </c>
      <c r="N13" s="140">
        <v>36748</v>
      </c>
      <c r="O13" s="140">
        <v>28380</v>
      </c>
      <c r="P13" s="140">
        <v>32888</v>
      </c>
      <c r="Q13" s="140">
        <v>33057</v>
      </c>
      <c r="R13" s="140">
        <v>44224</v>
      </c>
      <c r="S13" s="140">
        <v>54880</v>
      </c>
      <c r="T13" s="140">
        <v>65299</v>
      </c>
      <c r="U13" s="140">
        <v>66067</v>
      </c>
      <c r="V13" s="140">
        <v>77640</v>
      </c>
      <c r="W13" s="140">
        <v>75250</v>
      </c>
      <c r="X13" s="140">
        <v>90723</v>
      </c>
      <c r="Y13" s="140">
        <v>104906</v>
      </c>
      <c r="Z13" s="140">
        <v>100817.95554822253</v>
      </c>
      <c r="AA13" s="140">
        <v>149717</v>
      </c>
      <c r="AB13" s="217">
        <v>128549</v>
      </c>
      <c r="AC13" s="140">
        <v>133588</v>
      </c>
      <c r="AD13" s="140">
        <v>135231</v>
      </c>
    </row>
    <row r="14" spans="1:30">
      <c r="A14" s="216" t="s">
        <v>331</v>
      </c>
      <c r="B14" s="140">
        <v>88824</v>
      </c>
      <c r="C14" s="140">
        <v>113699</v>
      </c>
      <c r="D14" s="140">
        <v>128886</v>
      </c>
      <c r="E14" s="140">
        <v>139311</v>
      </c>
      <c r="F14" s="140">
        <v>171872</v>
      </c>
      <c r="G14" s="140">
        <v>210689</v>
      </c>
      <c r="H14" s="140">
        <v>270939</v>
      </c>
      <c r="I14" s="140">
        <v>335624</v>
      </c>
      <c r="J14" s="140">
        <v>275701</v>
      </c>
      <c r="K14" s="140">
        <v>271060</v>
      </c>
      <c r="L14" s="140">
        <v>227098</v>
      </c>
      <c r="M14" s="140">
        <v>231942</v>
      </c>
      <c r="N14" s="140">
        <v>230669</v>
      </c>
      <c r="O14" s="140">
        <v>233177</v>
      </c>
      <c r="P14" s="140">
        <v>248840</v>
      </c>
      <c r="Q14" s="140">
        <v>289110</v>
      </c>
      <c r="R14" s="140">
        <v>305411</v>
      </c>
      <c r="S14" s="140">
        <v>330834</v>
      </c>
      <c r="T14" s="140">
        <v>320100</v>
      </c>
      <c r="U14" s="140">
        <v>355220</v>
      </c>
      <c r="V14" s="140">
        <v>365758</v>
      </c>
      <c r="W14" s="140">
        <v>328286</v>
      </c>
      <c r="X14" s="140">
        <v>381104</v>
      </c>
      <c r="Y14" s="140">
        <v>369405</v>
      </c>
      <c r="Z14" s="140">
        <v>371244.87602280697</v>
      </c>
      <c r="AA14" s="140">
        <v>461795</v>
      </c>
      <c r="AB14" s="217">
        <v>554661</v>
      </c>
      <c r="AC14" s="140">
        <v>536165</v>
      </c>
      <c r="AD14" s="140">
        <v>556595</v>
      </c>
    </row>
    <row r="15" spans="1:30">
      <c r="A15" s="148" t="s">
        <v>334</v>
      </c>
      <c r="B15" s="148">
        <v>468308</v>
      </c>
      <c r="C15" s="148">
        <v>511126</v>
      </c>
      <c r="D15" s="148">
        <v>559658</v>
      </c>
      <c r="E15" s="148">
        <v>631512</v>
      </c>
      <c r="F15" s="148">
        <v>722264</v>
      </c>
      <c r="G15" s="148">
        <v>904488</v>
      </c>
      <c r="H15" s="148">
        <v>1000928</v>
      </c>
      <c r="I15" s="148">
        <v>894040</v>
      </c>
      <c r="J15" s="148">
        <v>511540</v>
      </c>
      <c r="K15" s="148">
        <v>505695</v>
      </c>
      <c r="L15" s="148">
        <v>665657</v>
      </c>
      <c r="M15" s="148">
        <v>757360</v>
      </c>
      <c r="N15" s="148">
        <v>789943</v>
      </c>
      <c r="O15" s="148">
        <v>941901</v>
      </c>
      <c r="P15" s="148">
        <v>1137347</v>
      </c>
      <c r="Q15" s="148">
        <v>1430723</v>
      </c>
      <c r="R15" s="148">
        <v>1511979</v>
      </c>
      <c r="S15" s="148">
        <v>1516196</v>
      </c>
      <c r="T15" s="148">
        <v>1740332</v>
      </c>
      <c r="U15" s="148">
        <v>1430910</v>
      </c>
      <c r="V15" s="148">
        <v>1696395</v>
      </c>
      <c r="W15" s="148">
        <v>2004837</v>
      </c>
      <c r="X15" s="148">
        <v>2299359</v>
      </c>
      <c r="Y15" s="148">
        <v>2226159</v>
      </c>
      <c r="Z15" s="148">
        <v>2224717</v>
      </c>
      <c r="AA15" s="148">
        <v>2211337</v>
      </c>
      <c r="AB15" s="148">
        <v>2236496</v>
      </c>
      <c r="AC15" s="148">
        <v>2367995</v>
      </c>
      <c r="AD15" s="148">
        <v>2458316</v>
      </c>
    </row>
    <row r="16" spans="1:30" s="104" customFormat="1">
      <c r="A16" s="215" t="s">
        <v>335</v>
      </c>
      <c r="B16" s="134">
        <v>143201</v>
      </c>
      <c r="C16" s="134">
        <v>137285</v>
      </c>
      <c r="D16" s="134">
        <v>166628</v>
      </c>
      <c r="E16" s="134">
        <v>198332</v>
      </c>
      <c r="F16" s="134">
        <v>204653</v>
      </c>
      <c r="G16" s="134">
        <v>284177</v>
      </c>
      <c r="H16" s="134">
        <v>341667</v>
      </c>
      <c r="I16" s="134">
        <v>230004</v>
      </c>
      <c r="J16" s="134">
        <v>98644</v>
      </c>
      <c r="K16" s="134">
        <v>123322</v>
      </c>
      <c r="L16" s="134">
        <v>202148</v>
      </c>
      <c r="M16" s="134">
        <v>190062</v>
      </c>
      <c r="N16" s="134">
        <v>226397</v>
      </c>
      <c r="O16" s="134">
        <v>293483</v>
      </c>
      <c r="P16" s="134">
        <v>392805</v>
      </c>
      <c r="Q16" s="134">
        <v>494052</v>
      </c>
      <c r="R16" s="134">
        <v>470012</v>
      </c>
      <c r="S16" s="134">
        <v>492834</v>
      </c>
      <c r="T16" s="134">
        <v>571237</v>
      </c>
      <c r="U16" s="134">
        <v>466343</v>
      </c>
      <c r="V16" s="134">
        <v>636991</v>
      </c>
      <c r="W16" s="134">
        <v>874872</v>
      </c>
      <c r="X16" s="134">
        <v>1045955</v>
      </c>
      <c r="Y16" s="134">
        <v>1037788</v>
      </c>
      <c r="Z16" s="134">
        <v>919411</v>
      </c>
      <c r="AA16" s="134">
        <v>881046</v>
      </c>
      <c r="AB16" s="134">
        <v>837349</v>
      </c>
      <c r="AC16" s="134">
        <v>937190</v>
      </c>
      <c r="AD16" s="134">
        <v>1004520</v>
      </c>
    </row>
    <row r="17" spans="1:30">
      <c r="A17" s="216" t="s">
        <v>336</v>
      </c>
      <c r="B17" s="140">
        <v>120138</v>
      </c>
      <c r="C17" s="140">
        <v>107378</v>
      </c>
      <c r="D17" s="140">
        <v>132074</v>
      </c>
      <c r="E17" s="140">
        <v>176390</v>
      </c>
      <c r="F17" s="140">
        <v>183452</v>
      </c>
      <c r="G17" s="140">
        <v>249441</v>
      </c>
      <c r="H17" s="140">
        <v>282625</v>
      </c>
      <c r="I17" s="140">
        <v>182883</v>
      </c>
      <c r="J17" s="140">
        <v>74284</v>
      </c>
      <c r="K17" s="140">
        <v>88608</v>
      </c>
      <c r="L17" s="140">
        <v>108643</v>
      </c>
      <c r="M17" s="140">
        <v>126195</v>
      </c>
      <c r="N17" s="140">
        <v>177434</v>
      </c>
      <c r="O17" s="140">
        <v>238486</v>
      </c>
      <c r="P17" s="140">
        <v>303602</v>
      </c>
      <c r="Q17" s="140">
        <v>370445</v>
      </c>
      <c r="R17" s="140">
        <v>372328</v>
      </c>
      <c r="S17" s="140">
        <v>408936</v>
      </c>
      <c r="T17" s="140">
        <v>475691</v>
      </c>
      <c r="U17" s="140">
        <v>389117</v>
      </c>
      <c r="V17" s="140">
        <v>550099</v>
      </c>
      <c r="W17" s="140">
        <v>639317</v>
      </c>
      <c r="X17" s="140">
        <v>829384</v>
      </c>
      <c r="Y17" s="140">
        <v>808844</v>
      </c>
      <c r="Z17" s="140">
        <v>771639</v>
      </c>
      <c r="AA17" s="140">
        <v>757286</v>
      </c>
      <c r="AB17" s="140">
        <v>731921</v>
      </c>
      <c r="AC17" s="140">
        <v>799688</v>
      </c>
      <c r="AD17" s="140">
        <v>868652</v>
      </c>
    </row>
    <row r="18" spans="1:30">
      <c r="A18" s="216" t="s">
        <v>337</v>
      </c>
      <c r="B18" s="140">
        <v>23063</v>
      </c>
      <c r="C18" s="140">
        <v>29907</v>
      </c>
      <c r="D18" s="140">
        <v>34554</v>
      </c>
      <c r="E18" s="140">
        <v>21942</v>
      </c>
      <c r="F18" s="140">
        <v>21201</v>
      </c>
      <c r="G18" s="140">
        <v>34736</v>
      </c>
      <c r="H18" s="140">
        <v>59042</v>
      </c>
      <c r="I18" s="140">
        <v>47121</v>
      </c>
      <c r="J18" s="140">
        <v>24360</v>
      </c>
      <c r="K18" s="140">
        <v>34714</v>
      </c>
      <c r="L18" s="140">
        <v>93505</v>
      </c>
      <c r="M18" s="140">
        <v>63867</v>
      </c>
      <c r="N18" s="140">
        <v>48963</v>
      </c>
      <c r="O18" s="140">
        <v>54997</v>
      </c>
      <c r="P18" s="140">
        <v>89203</v>
      </c>
      <c r="Q18" s="140">
        <v>123607</v>
      </c>
      <c r="R18" s="140">
        <v>97684</v>
      </c>
      <c r="S18" s="140">
        <v>83898</v>
      </c>
      <c r="T18" s="140">
        <v>95546</v>
      </c>
      <c r="U18" s="140">
        <v>77226</v>
      </c>
      <c r="V18" s="140">
        <v>86892</v>
      </c>
      <c r="W18" s="140">
        <v>235555</v>
      </c>
      <c r="X18" s="140">
        <v>216571</v>
      </c>
      <c r="Y18" s="140">
        <v>228944</v>
      </c>
      <c r="Z18" s="140">
        <v>147772</v>
      </c>
      <c r="AA18" s="140">
        <v>123760</v>
      </c>
      <c r="AB18" s="140">
        <v>105428</v>
      </c>
      <c r="AC18" s="140">
        <v>137502</v>
      </c>
      <c r="AD18" s="140">
        <v>135868</v>
      </c>
    </row>
    <row r="19" spans="1:30" s="104" customFormat="1">
      <c r="A19" s="215" t="s">
        <v>338</v>
      </c>
      <c r="B19" s="134">
        <v>325107</v>
      </c>
      <c r="C19" s="134">
        <v>373841</v>
      </c>
      <c r="D19" s="134">
        <v>393030</v>
      </c>
      <c r="E19" s="134">
        <v>433180</v>
      </c>
      <c r="F19" s="134">
        <v>517611</v>
      </c>
      <c r="G19" s="134">
        <v>620311</v>
      </c>
      <c r="H19" s="134">
        <v>659261</v>
      </c>
      <c r="I19" s="134">
        <v>664036</v>
      </c>
      <c r="J19" s="134">
        <v>412896</v>
      </c>
      <c r="K19" s="134">
        <v>382373</v>
      </c>
      <c r="L19" s="134">
        <v>463509</v>
      </c>
      <c r="M19" s="134">
        <v>567298</v>
      </c>
      <c r="N19" s="134">
        <v>563546</v>
      </c>
      <c r="O19" s="134">
        <v>648418</v>
      </c>
      <c r="P19" s="134">
        <v>744542</v>
      </c>
      <c r="Q19" s="134">
        <v>936671</v>
      </c>
      <c r="R19" s="134">
        <v>1041967</v>
      </c>
      <c r="S19" s="134">
        <v>1023362</v>
      </c>
      <c r="T19" s="134">
        <v>1169095</v>
      </c>
      <c r="U19" s="134">
        <v>964567</v>
      </c>
      <c r="V19" s="134">
        <v>1059404</v>
      </c>
      <c r="W19" s="134">
        <v>1129965</v>
      </c>
      <c r="X19" s="134">
        <v>1253404</v>
      </c>
      <c r="Y19" s="134">
        <v>1188371</v>
      </c>
      <c r="Z19" s="134">
        <v>1305306</v>
      </c>
      <c r="AA19" s="134">
        <v>1330291</v>
      </c>
      <c r="AB19" s="134">
        <v>1399147</v>
      </c>
      <c r="AC19" s="134">
        <v>1430805</v>
      </c>
      <c r="AD19" s="134">
        <v>1453796</v>
      </c>
    </row>
    <row r="20" spans="1:30">
      <c r="A20" s="216" t="s">
        <v>339</v>
      </c>
      <c r="B20" s="140">
        <v>196799</v>
      </c>
      <c r="C20" s="140">
        <v>213645</v>
      </c>
      <c r="D20" s="140">
        <v>202037</v>
      </c>
      <c r="E20" s="140">
        <v>231929</v>
      </c>
      <c r="F20" s="140">
        <v>279076</v>
      </c>
      <c r="G20" s="140">
        <v>358570</v>
      </c>
      <c r="H20" s="140">
        <v>374550</v>
      </c>
      <c r="I20" s="140">
        <v>384188</v>
      </c>
      <c r="J20" s="140">
        <v>248612</v>
      </c>
      <c r="K20" s="140">
        <v>225457</v>
      </c>
      <c r="L20" s="140">
        <v>283338</v>
      </c>
      <c r="M20" s="140">
        <v>332230</v>
      </c>
      <c r="N20" s="140">
        <v>324063</v>
      </c>
      <c r="O20" s="140">
        <v>384979</v>
      </c>
      <c r="P20" s="140">
        <v>430415</v>
      </c>
      <c r="Q20" s="140">
        <v>561898</v>
      </c>
      <c r="R20" s="140">
        <v>619478</v>
      </c>
      <c r="S20" s="140">
        <v>607517</v>
      </c>
      <c r="T20" s="140">
        <v>707714</v>
      </c>
      <c r="U20" s="140">
        <v>574638</v>
      </c>
      <c r="V20" s="140">
        <v>636389</v>
      </c>
      <c r="W20" s="140">
        <v>668910</v>
      </c>
      <c r="X20" s="140">
        <v>782207</v>
      </c>
      <c r="Y20" s="140">
        <v>719089</v>
      </c>
      <c r="Z20" s="140">
        <v>739746</v>
      </c>
      <c r="AA20" s="140">
        <v>707781</v>
      </c>
      <c r="AB20" s="140">
        <v>757497</v>
      </c>
      <c r="AC20" s="140">
        <v>761098</v>
      </c>
      <c r="AD20" s="140">
        <v>775955</v>
      </c>
    </row>
    <row r="21" spans="1:30">
      <c r="A21" s="216" t="s">
        <v>340</v>
      </c>
      <c r="B21" s="140">
        <v>128308</v>
      </c>
      <c r="C21" s="140">
        <v>160196</v>
      </c>
      <c r="D21" s="140">
        <v>190993</v>
      </c>
      <c r="E21" s="140">
        <v>201251</v>
      </c>
      <c r="F21" s="140">
        <v>238535</v>
      </c>
      <c r="G21" s="140">
        <v>261741</v>
      </c>
      <c r="H21" s="140">
        <v>284711</v>
      </c>
      <c r="I21" s="140">
        <v>279848</v>
      </c>
      <c r="J21" s="140">
        <v>164284</v>
      </c>
      <c r="K21" s="140">
        <v>156916</v>
      </c>
      <c r="L21" s="140">
        <v>180171</v>
      </c>
      <c r="M21" s="140">
        <v>235068</v>
      </c>
      <c r="N21" s="140">
        <v>239483</v>
      </c>
      <c r="O21" s="140">
        <v>263439</v>
      </c>
      <c r="P21" s="140">
        <v>314127</v>
      </c>
      <c r="Q21" s="140">
        <v>374773</v>
      </c>
      <c r="R21" s="140">
        <v>422489</v>
      </c>
      <c r="S21" s="140">
        <v>415845</v>
      </c>
      <c r="T21" s="140">
        <v>461381</v>
      </c>
      <c r="U21" s="140">
        <v>389929</v>
      </c>
      <c r="V21" s="140">
        <v>423015</v>
      </c>
      <c r="W21" s="140">
        <v>461055</v>
      </c>
      <c r="X21" s="140">
        <v>471197</v>
      </c>
      <c r="Y21" s="140">
        <v>469282</v>
      </c>
      <c r="Z21" s="140">
        <v>565560</v>
      </c>
      <c r="AA21" s="140">
        <v>622510</v>
      </c>
      <c r="AB21" s="140">
        <v>641650</v>
      </c>
      <c r="AC21" s="140">
        <v>669707</v>
      </c>
      <c r="AD21" s="140">
        <v>677841</v>
      </c>
    </row>
    <row r="22" spans="1:30">
      <c r="A22" s="107" t="s">
        <v>20</v>
      </c>
      <c r="B22" s="107">
        <v>915497</v>
      </c>
      <c r="C22" s="107">
        <v>1055159</v>
      </c>
      <c r="D22" s="107">
        <v>1138954</v>
      </c>
      <c r="E22" s="107">
        <v>1274846</v>
      </c>
      <c r="F22" s="107">
        <v>1475624</v>
      </c>
      <c r="G22" s="107">
        <v>1742769</v>
      </c>
      <c r="H22" s="107">
        <v>1932209</v>
      </c>
      <c r="I22" s="107">
        <v>1630306</v>
      </c>
      <c r="J22" s="107">
        <v>1041474</v>
      </c>
      <c r="K22" s="107">
        <v>977600</v>
      </c>
      <c r="L22" s="107">
        <v>1093811</v>
      </c>
      <c r="M22" s="107">
        <v>1201575</v>
      </c>
      <c r="N22" s="107">
        <v>1264206</v>
      </c>
      <c r="O22" s="107">
        <v>1454994</v>
      </c>
      <c r="P22" s="107">
        <v>1729125</v>
      </c>
      <c r="Q22" s="107">
        <v>2110153</v>
      </c>
      <c r="R22" s="107">
        <v>2255290</v>
      </c>
      <c r="S22" s="107">
        <v>2310483</v>
      </c>
      <c r="T22" s="107">
        <v>2567262</v>
      </c>
      <c r="U22" s="107">
        <v>2232017</v>
      </c>
      <c r="V22" s="107">
        <v>2593167</v>
      </c>
      <c r="W22" s="107">
        <v>2921293</v>
      </c>
      <c r="X22" s="107">
        <v>3335697</v>
      </c>
      <c r="Y22" s="107">
        <v>3278326</v>
      </c>
      <c r="Z22" s="107">
        <v>3262778.4434451102</v>
      </c>
      <c r="AA22" s="107">
        <v>3371069</v>
      </c>
      <c r="AB22" s="107">
        <v>3459901</v>
      </c>
      <c r="AC22" s="107">
        <v>3579845</v>
      </c>
      <c r="AD22" s="107">
        <v>3726893</v>
      </c>
    </row>
    <row r="24" spans="1:30">
      <c r="A24" s="34" t="s">
        <v>341</v>
      </c>
    </row>
    <row r="25" spans="1:30">
      <c r="A25" s="34" t="s">
        <v>32</v>
      </c>
    </row>
    <row r="26" spans="1:30">
      <c r="A26" s="35" t="s">
        <v>2</v>
      </c>
      <c r="O26" s="38"/>
      <c r="P26" s="38"/>
      <c r="V26" s="129"/>
      <c r="X26" s="38"/>
      <c r="Y26" s="38"/>
      <c r="Z26" s="38"/>
      <c r="AA26" s="38"/>
      <c r="AB26" s="38"/>
      <c r="AC26" s="38"/>
      <c r="AD26" s="38" t="s">
        <v>3</v>
      </c>
    </row>
    <row r="27" spans="1:30">
      <c r="A27" s="4"/>
      <c r="B27" s="5">
        <v>1990</v>
      </c>
      <c r="C27" s="5">
        <v>1991</v>
      </c>
      <c r="D27" s="5">
        <v>1992</v>
      </c>
      <c r="E27" s="5">
        <v>1993</v>
      </c>
      <c r="F27" s="5">
        <v>1994</v>
      </c>
      <c r="G27" s="5">
        <v>1995</v>
      </c>
      <c r="H27" s="5">
        <v>1996</v>
      </c>
      <c r="I27" s="5">
        <v>1997</v>
      </c>
      <c r="J27" s="5">
        <v>1998</v>
      </c>
      <c r="K27" s="5">
        <v>1999</v>
      </c>
      <c r="L27" s="5">
        <v>2000</v>
      </c>
      <c r="M27" s="5">
        <v>2001</v>
      </c>
      <c r="N27" s="5">
        <v>2002</v>
      </c>
      <c r="O27" s="5">
        <v>2003</v>
      </c>
      <c r="P27" s="5">
        <v>2004</v>
      </c>
      <c r="Q27" s="5" t="s">
        <v>4</v>
      </c>
      <c r="R27" s="5" t="s">
        <v>5</v>
      </c>
      <c r="S27" s="5" t="s">
        <v>6</v>
      </c>
      <c r="T27" s="5" t="s">
        <v>7</v>
      </c>
      <c r="U27" s="5">
        <v>2009</v>
      </c>
      <c r="V27" s="6" t="s">
        <v>8</v>
      </c>
      <c r="W27" s="6" t="s">
        <v>9</v>
      </c>
      <c r="X27" s="6">
        <v>2012</v>
      </c>
      <c r="Y27" s="6">
        <v>2013</v>
      </c>
      <c r="Z27" s="6">
        <v>2014</v>
      </c>
      <c r="AA27" s="6">
        <v>2015</v>
      </c>
      <c r="AB27" s="6" t="s">
        <v>14</v>
      </c>
      <c r="AC27" s="6" t="s">
        <v>15</v>
      </c>
      <c r="AD27" s="6" t="s">
        <v>16</v>
      </c>
    </row>
    <row r="28" spans="1:30">
      <c r="A28" s="148" t="s">
        <v>318</v>
      </c>
      <c r="B28" s="148">
        <v>679156</v>
      </c>
      <c r="C28" s="148">
        <v>763122</v>
      </c>
      <c r="D28" s="148">
        <v>801718</v>
      </c>
      <c r="E28" s="148">
        <v>874804</v>
      </c>
      <c r="F28" s="148">
        <v>999492</v>
      </c>
      <c r="G28" s="148">
        <v>1075350</v>
      </c>
      <c r="H28" s="148">
        <v>1154706</v>
      </c>
      <c r="I28" s="148">
        <v>870902</v>
      </c>
      <c r="J28" s="148">
        <v>556184</v>
      </c>
      <c r="K28" s="148">
        <v>493505</v>
      </c>
      <c r="L28" s="148">
        <v>443882</v>
      </c>
      <c r="M28" s="148">
        <v>449486</v>
      </c>
      <c r="N28" s="148">
        <v>474263</v>
      </c>
      <c r="O28" s="148">
        <v>491453</v>
      </c>
      <c r="P28" s="148">
        <v>536744</v>
      </c>
      <c r="Q28" s="148">
        <v>587605</v>
      </c>
      <c r="R28" s="148">
        <v>609592</v>
      </c>
      <c r="S28" s="148">
        <v>630304</v>
      </c>
      <c r="T28" s="148">
        <v>590769</v>
      </c>
      <c r="U28" s="148">
        <v>615613</v>
      </c>
      <c r="V28" s="148">
        <v>674138</v>
      </c>
      <c r="W28" s="148">
        <v>642821</v>
      </c>
      <c r="X28" s="148">
        <v>691834</v>
      </c>
      <c r="Y28" s="148">
        <v>691867</v>
      </c>
      <c r="Z28" s="148">
        <v>677748</v>
      </c>
      <c r="AA28" s="148">
        <v>784133</v>
      </c>
      <c r="AB28" s="148">
        <v>846807</v>
      </c>
      <c r="AC28" s="148">
        <v>828865</v>
      </c>
      <c r="AD28" s="148">
        <v>855804</v>
      </c>
    </row>
    <row r="29" spans="1:30" s="104" customFormat="1">
      <c r="A29" s="215" t="s">
        <v>328</v>
      </c>
      <c r="B29" s="134">
        <v>521380</v>
      </c>
      <c r="C29" s="134">
        <v>571719</v>
      </c>
      <c r="D29" s="134">
        <v>564700</v>
      </c>
      <c r="E29" s="134">
        <v>606233</v>
      </c>
      <c r="F29" s="134">
        <v>663130</v>
      </c>
      <c r="G29" s="134">
        <v>693961</v>
      </c>
      <c r="H29" s="134">
        <v>684641</v>
      </c>
      <c r="I29" s="134">
        <v>348880</v>
      </c>
      <c r="J29" s="134">
        <v>172672</v>
      </c>
      <c r="K29" s="134">
        <v>132453</v>
      </c>
      <c r="L29" s="134">
        <v>151015</v>
      </c>
      <c r="M29" s="134">
        <v>165286</v>
      </c>
      <c r="N29" s="134">
        <v>198766</v>
      </c>
      <c r="O29" s="134">
        <v>234639</v>
      </c>
      <c r="P29" s="134">
        <v>269552</v>
      </c>
      <c r="Q29" s="134">
        <v>286363</v>
      </c>
      <c r="R29" s="134">
        <v>292297</v>
      </c>
      <c r="S29" s="134">
        <v>288374</v>
      </c>
      <c r="T29" s="134">
        <v>294586</v>
      </c>
      <c r="U29" s="134">
        <v>273030</v>
      </c>
      <c r="V29" s="134">
        <v>311650</v>
      </c>
      <c r="W29" s="134">
        <v>332572</v>
      </c>
      <c r="X29" s="134">
        <v>358418</v>
      </c>
      <c r="Y29" s="134">
        <v>372965</v>
      </c>
      <c r="Z29" s="134">
        <v>360653</v>
      </c>
      <c r="AA29" s="134">
        <v>361713</v>
      </c>
      <c r="AB29" s="134">
        <v>365590</v>
      </c>
      <c r="AC29" s="134">
        <v>362390</v>
      </c>
      <c r="AD29" s="134">
        <v>380325</v>
      </c>
    </row>
    <row r="30" spans="1:30">
      <c r="A30" s="216" t="s">
        <v>329</v>
      </c>
      <c r="B30" s="140">
        <v>293730</v>
      </c>
      <c r="C30" s="140">
        <v>330387</v>
      </c>
      <c r="D30" s="140">
        <v>290837</v>
      </c>
      <c r="E30" s="140">
        <v>308982</v>
      </c>
      <c r="F30" s="140">
        <v>345563</v>
      </c>
      <c r="G30" s="140">
        <v>359650</v>
      </c>
      <c r="H30" s="140">
        <v>351463</v>
      </c>
      <c r="I30" s="140">
        <v>160112</v>
      </c>
      <c r="J30" s="140">
        <v>66404</v>
      </c>
      <c r="K30" s="140">
        <v>49093</v>
      </c>
      <c r="L30" s="140">
        <v>63069</v>
      </c>
      <c r="M30" s="140">
        <v>79059</v>
      </c>
      <c r="N30" s="140">
        <v>104063</v>
      </c>
      <c r="O30" s="140">
        <v>125699</v>
      </c>
      <c r="P30" s="140">
        <v>153644</v>
      </c>
      <c r="Q30" s="140">
        <v>170758</v>
      </c>
      <c r="R30" s="140">
        <v>175999</v>
      </c>
      <c r="S30" s="140">
        <v>173806</v>
      </c>
      <c r="T30" s="140">
        <v>177615</v>
      </c>
      <c r="U30" s="140">
        <v>156774</v>
      </c>
      <c r="V30" s="140">
        <v>170687</v>
      </c>
      <c r="W30" s="140">
        <v>176206</v>
      </c>
      <c r="X30" s="140">
        <v>192740.40534206197</v>
      </c>
      <c r="Y30" s="140">
        <v>203294.72210470415</v>
      </c>
      <c r="Z30" s="140">
        <v>200327</v>
      </c>
      <c r="AA30" s="140">
        <v>198656</v>
      </c>
      <c r="AB30" s="140">
        <v>203129</v>
      </c>
      <c r="AC30" s="140">
        <v>203347</v>
      </c>
      <c r="AD30" s="140">
        <v>210723</v>
      </c>
    </row>
    <row r="31" spans="1:30">
      <c r="A31" s="216" t="s">
        <v>330</v>
      </c>
      <c r="B31" s="140">
        <v>149591</v>
      </c>
      <c r="C31" s="140">
        <v>162619</v>
      </c>
      <c r="D31" s="140">
        <v>183616</v>
      </c>
      <c r="E31" s="140">
        <v>201733</v>
      </c>
      <c r="F31" s="140">
        <v>172863</v>
      </c>
      <c r="G31" s="140">
        <v>205808</v>
      </c>
      <c r="H31" s="140">
        <v>183828</v>
      </c>
      <c r="I31" s="140">
        <v>141357</v>
      </c>
      <c r="J31" s="140">
        <v>72156</v>
      </c>
      <c r="K31" s="140">
        <v>51867</v>
      </c>
      <c r="L31" s="140">
        <v>60024</v>
      </c>
      <c r="M31" s="140">
        <v>58567</v>
      </c>
      <c r="N31" s="140">
        <v>64204</v>
      </c>
      <c r="O31" s="140">
        <v>73278</v>
      </c>
      <c r="P31" s="140">
        <v>76811</v>
      </c>
      <c r="Q31" s="140">
        <v>76406</v>
      </c>
      <c r="R31" s="140">
        <v>79336</v>
      </c>
      <c r="S31" s="140">
        <v>80006</v>
      </c>
      <c r="T31" s="140">
        <v>87859</v>
      </c>
      <c r="U31" s="140">
        <v>84314</v>
      </c>
      <c r="V31" s="140">
        <v>97302</v>
      </c>
      <c r="W31" s="140">
        <v>106949</v>
      </c>
      <c r="X31" s="140">
        <v>114904.93349249431</v>
      </c>
      <c r="Y31" s="140">
        <v>116298.72667679706</v>
      </c>
      <c r="Z31" s="140">
        <v>106616</v>
      </c>
      <c r="AA31" s="140">
        <v>108128</v>
      </c>
      <c r="AB31" s="140">
        <v>103664</v>
      </c>
      <c r="AC31" s="140">
        <v>104006</v>
      </c>
      <c r="AD31" s="140">
        <v>105438</v>
      </c>
    </row>
    <row r="32" spans="1:30">
      <c r="A32" s="216" t="s">
        <v>331</v>
      </c>
      <c r="B32" s="140">
        <v>52974</v>
      </c>
      <c r="C32" s="140">
        <v>60035</v>
      </c>
      <c r="D32" s="140">
        <v>72090</v>
      </c>
      <c r="E32" s="140">
        <v>75620</v>
      </c>
      <c r="F32" s="140">
        <v>121798</v>
      </c>
      <c r="G32" s="140">
        <v>106827</v>
      </c>
      <c r="H32" s="140">
        <v>130359</v>
      </c>
      <c r="I32" s="140">
        <v>32926</v>
      </c>
      <c r="J32" s="140">
        <v>27723</v>
      </c>
      <c r="K32" s="140">
        <v>26022</v>
      </c>
      <c r="L32" s="140">
        <v>22760</v>
      </c>
      <c r="M32" s="140">
        <v>22122</v>
      </c>
      <c r="N32" s="140">
        <v>22733</v>
      </c>
      <c r="O32" s="140">
        <v>22912</v>
      </c>
      <c r="P32" s="140">
        <v>21826</v>
      </c>
      <c r="Q32" s="140">
        <v>21867</v>
      </c>
      <c r="R32" s="140">
        <v>21128</v>
      </c>
      <c r="S32" s="140">
        <v>19273</v>
      </c>
      <c r="T32" s="140">
        <v>18680</v>
      </c>
      <c r="U32" s="140">
        <v>22409</v>
      </c>
      <c r="V32" s="140">
        <v>32271</v>
      </c>
      <c r="W32" s="140">
        <v>37177</v>
      </c>
      <c r="X32" s="140">
        <v>37717.994818652849</v>
      </c>
      <c r="Y32" s="140">
        <v>38060.91013093025</v>
      </c>
      <c r="Z32" s="140">
        <v>39022</v>
      </c>
      <c r="AA32" s="140">
        <v>40091</v>
      </c>
      <c r="AB32" s="140">
        <v>43317</v>
      </c>
      <c r="AC32" s="140">
        <v>39830</v>
      </c>
      <c r="AD32" s="140">
        <v>47695</v>
      </c>
    </row>
    <row r="33" spans="1:30">
      <c r="A33" s="216" t="s">
        <v>332</v>
      </c>
      <c r="B33" s="140">
        <v>26084</v>
      </c>
      <c r="C33" s="140">
        <v>19117</v>
      </c>
      <c r="D33" s="140">
        <v>18354</v>
      </c>
      <c r="E33" s="140">
        <v>20027</v>
      </c>
      <c r="F33" s="140">
        <v>24432</v>
      </c>
      <c r="G33" s="140">
        <v>22602</v>
      </c>
      <c r="H33" s="140">
        <v>20352</v>
      </c>
      <c r="I33" s="140">
        <v>14565</v>
      </c>
      <c r="J33" s="140">
        <v>6462</v>
      </c>
      <c r="K33" s="140">
        <v>5598</v>
      </c>
      <c r="L33" s="140">
        <v>5252</v>
      </c>
      <c r="M33" s="140">
        <v>5579</v>
      </c>
      <c r="N33" s="140">
        <v>7766</v>
      </c>
      <c r="O33" s="140">
        <v>12750</v>
      </c>
      <c r="P33" s="140">
        <v>17387</v>
      </c>
      <c r="Q33" s="140">
        <v>17528</v>
      </c>
      <c r="R33" s="140">
        <v>15983</v>
      </c>
      <c r="S33" s="140">
        <v>15478</v>
      </c>
      <c r="T33" s="140">
        <v>10599</v>
      </c>
      <c r="U33" s="140">
        <v>8950</v>
      </c>
      <c r="V33" s="140">
        <v>10320</v>
      </c>
      <c r="W33" s="140">
        <v>10934</v>
      </c>
      <c r="X33" s="140">
        <v>11685.303293413173</v>
      </c>
      <c r="Y33" s="140">
        <v>14200.845388726075</v>
      </c>
      <c r="Z33" s="140">
        <v>13547</v>
      </c>
      <c r="AA33" s="140">
        <v>13753</v>
      </c>
      <c r="AB33" s="140">
        <v>14497</v>
      </c>
      <c r="AC33" s="140">
        <v>14384</v>
      </c>
      <c r="AD33" s="140">
        <v>15315</v>
      </c>
    </row>
    <row r="34" spans="1:30" s="104" customFormat="1">
      <c r="A34" s="215" t="s">
        <v>333</v>
      </c>
      <c r="B34" s="134">
        <v>156102</v>
      </c>
      <c r="C34" s="134">
        <v>189777</v>
      </c>
      <c r="D34" s="134">
        <v>235634</v>
      </c>
      <c r="E34" s="134">
        <v>267249</v>
      </c>
      <c r="F34" s="134">
        <v>335144</v>
      </c>
      <c r="G34" s="134">
        <v>380179</v>
      </c>
      <c r="H34" s="134">
        <v>469195</v>
      </c>
      <c r="I34" s="134">
        <v>521918</v>
      </c>
      <c r="J34" s="134">
        <v>383764</v>
      </c>
      <c r="K34" s="134">
        <v>361449</v>
      </c>
      <c r="L34" s="134">
        <v>293077</v>
      </c>
      <c r="M34" s="134">
        <v>284342</v>
      </c>
      <c r="N34" s="134">
        <v>275497</v>
      </c>
      <c r="O34" s="134">
        <v>256813</v>
      </c>
      <c r="P34" s="134">
        <v>267211</v>
      </c>
      <c r="Q34" s="134">
        <v>301171</v>
      </c>
      <c r="R34" s="134">
        <v>317111</v>
      </c>
      <c r="S34" s="134">
        <v>341282</v>
      </c>
      <c r="T34" s="134">
        <v>296990</v>
      </c>
      <c r="U34" s="134">
        <v>340305</v>
      </c>
      <c r="V34" s="134">
        <v>360463</v>
      </c>
      <c r="W34" s="134">
        <v>309332</v>
      </c>
      <c r="X34" s="134">
        <v>332440</v>
      </c>
      <c r="Y34" s="134">
        <v>318683</v>
      </c>
      <c r="Z34" s="134">
        <v>316664</v>
      </c>
      <c r="AA34" s="134">
        <v>420053</v>
      </c>
      <c r="AB34" s="134">
        <v>478040</v>
      </c>
      <c r="AC34" s="134">
        <v>463458</v>
      </c>
      <c r="AD34" s="134">
        <v>472468</v>
      </c>
    </row>
    <row r="35" spans="1:30">
      <c r="A35" s="216" t="s">
        <v>329</v>
      </c>
      <c r="B35" s="140">
        <v>3408</v>
      </c>
      <c r="C35" s="140">
        <v>7479</v>
      </c>
      <c r="D35" s="140">
        <v>9498</v>
      </c>
      <c r="E35" s="140">
        <v>12582</v>
      </c>
      <c r="F35" s="140">
        <v>16384</v>
      </c>
      <c r="G35" s="140">
        <v>20169</v>
      </c>
      <c r="H35" s="140">
        <v>23310</v>
      </c>
      <c r="I35" s="140">
        <v>27866</v>
      </c>
      <c r="J35" s="140">
        <v>15076</v>
      </c>
      <c r="K35" s="140">
        <v>13966</v>
      </c>
      <c r="L35" s="140">
        <v>12594</v>
      </c>
      <c r="M35" s="140">
        <v>11407</v>
      </c>
      <c r="N35" s="140">
        <v>8080</v>
      </c>
      <c r="O35" s="140">
        <v>6478</v>
      </c>
      <c r="P35" s="140">
        <v>13222</v>
      </c>
      <c r="Q35" s="140">
        <v>26368</v>
      </c>
      <c r="R35" s="140">
        <v>36382</v>
      </c>
      <c r="S35" s="140">
        <v>46300</v>
      </c>
      <c r="T35" s="140">
        <v>37411</v>
      </c>
      <c r="U35" s="140">
        <v>24131</v>
      </c>
      <c r="V35" s="140">
        <v>33571</v>
      </c>
      <c r="W35" s="140">
        <v>30410</v>
      </c>
      <c r="X35" s="140">
        <v>27189.31059088921</v>
      </c>
      <c r="Y35" s="140">
        <v>15175.382565149539</v>
      </c>
      <c r="Z35" s="140">
        <v>14685</v>
      </c>
      <c r="AA35" s="140">
        <v>12456</v>
      </c>
      <c r="AB35" s="140">
        <v>10950</v>
      </c>
      <c r="AC35" s="140">
        <v>10376</v>
      </c>
      <c r="AD35" s="140">
        <v>10076</v>
      </c>
    </row>
    <row r="36" spans="1:30">
      <c r="A36" s="216" t="s">
        <v>330</v>
      </c>
      <c r="B36" s="140">
        <v>15628</v>
      </c>
      <c r="C36" s="140">
        <v>21468</v>
      </c>
      <c r="D36" s="140">
        <v>43917</v>
      </c>
      <c r="E36" s="140">
        <v>62634</v>
      </c>
      <c r="F36" s="140">
        <v>88636</v>
      </c>
      <c r="G36" s="140">
        <v>87094</v>
      </c>
      <c r="H36" s="140">
        <v>108471</v>
      </c>
      <c r="I36" s="140">
        <v>94941</v>
      </c>
      <c r="J36" s="140">
        <v>77331</v>
      </c>
      <c r="K36" s="140">
        <v>63148</v>
      </c>
      <c r="L36" s="140">
        <v>44228</v>
      </c>
      <c r="M36" s="140">
        <v>37330</v>
      </c>
      <c r="N36" s="140">
        <v>36748</v>
      </c>
      <c r="O36" s="140">
        <v>27058</v>
      </c>
      <c r="P36" s="140">
        <v>29582</v>
      </c>
      <c r="Q36" s="140">
        <v>28773</v>
      </c>
      <c r="R36" s="140">
        <v>36661</v>
      </c>
      <c r="S36" s="140">
        <v>45752</v>
      </c>
      <c r="T36" s="140">
        <v>49983</v>
      </c>
      <c r="U36" s="140">
        <v>50828</v>
      </c>
      <c r="V36" s="140">
        <v>58430</v>
      </c>
      <c r="W36" s="140">
        <v>52952</v>
      </c>
      <c r="X36" s="140">
        <v>60617.197820598005</v>
      </c>
      <c r="Y36" s="140">
        <v>69170.942367177093</v>
      </c>
      <c r="Z36" s="140">
        <v>65448</v>
      </c>
      <c r="AA36" s="140">
        <v>96234</v>
      </c>
      <c r="AB36" s="140">
        <v>85783</v>
      </c>
      <c r="AC36" s="140">
        <v>88795</v>
      </c>
      <c r="AD36" s="140">
        <v>89034</v>
      </c>
    </row>
    <row r="37" spans="1:30">
      <c r="A37" s="216" t="s">
        <v>331</v>
      </c>
      <c r="B37" s="140">
        <v>137905</v>
      </c>
      <c r="C37" s="140">
        <v>161637</v>
      </c>
      <c r="D37" s="140">
        <v>182621</v>
      </c>
      <c r="E37" s="140">
        <v>191814</v>
      </c>
      <c r="F37" s="140">
        <v>229522</v>
      </c>
      <c r="G37" s="140">
        <v>272523</v>
      </c>
      <c r="H37" s="140">
        <v>336917</v>
      </c>
      <c r="I37" s="140">
        <v>398872</v>
      </c>
      <c r="J37" s="140">
        <v>291095</v>
      </c>
      <c r="K37" s="140">
        <v>284245</v>
      </c>
      <c r="L37" s="140">
        <v>236199</v>
      </c>
      <c r="M37" s="140">
        <v>235581</v>
      </c>
      <c r="N37" s="140">
        <v>230669</v>
      </c>
      <c r="O37" s="140">
        <v>223277</v>
      </c>
      <c r="P37" s="140">
        <v>224415</v>
      </c>
      <c r="Q37" s="140">
        <v>246223</v>
      </c>
      <c r="R37" s="140">
        <v>244663</v>
      </c>
      <c r="S37" s="140">
        <v>250400</v>
      </c>
      <c r="T37" s="140">
        <v>211335</v>
      </c>
      <c r="U37" s="140">
        <v>264138</v>
      </c>
      <c r="V37" s="140">
        <v>267779</v>
      </c>
      <c r="W37" s="140">
        <v>225524</v>
      </c>
      <c r="X37" s="140">
        <v>244138.93888865196</v>
      </c>
      <c r="Y37" s="140">
        <v>233872.52700467923</v>
      </c>
      <c r="Z37" s="140">
        <v>235920</v>
      </c>
      <c r="AA37" s="140">
        <v>310447</v>
      </c>
      <c r="AB37" s="140">
        <v>381412</v>
      </c>
      <c r="AC37" s="140">
        <v>364221</v>
      </c>
      <c r="AD37" s="140">
        <v>373325</v>
      </c>
    </row>
    <row r="38" spans="1:30">
      <c r="A38" s="148" t="s">
        <v>334</v>
      </c>
      <c r="B38" s="148">
        <v>854396</v>
      </c>
      <c r="C38" s="148">
        <v>933099</v>
      </c>
      <c r="D38" s="148">
        <v>1030617</v>
      </c>
      <c r="E38" s="148">
        <v>1136767</v>
      </c>
      <c r="F38" s="148">
        <v>1236214</v>
      </c>
      <c r="G38" s="148">
        <v>1438144</v>
      </c>
      <c r="H38" s="148">
        <v>1533379</v>
      </c>
      <c r="I38" s="148">
        <v>1239042</v>
      </c>
      <c r="J38" s="148">
        <v>613034</v>
      </c>
      <c r="K38" s="148">
        <v>628569</v>
      </c>
      <c r="L38" s="148">
        <v>725124</v>
      </c>
      <c r="M38" s="148">
        <v>741098</v>
      </c>
      <c r="N38" s="148">
        <v>789943</v>
      </c>
      <c r="O38" s="148">
        <v>932532</v>
      </c>
      <c r="P38" s="148">
        <v>1114251</v>
      </c>
      <c r="Q38" s="148">
        <v>1301209</v>
      </c>
      <c r="R38" s="148">
        <v>1328234</v>
      </c>
      <c r="S38" s="148">
        <v>1340815</v>
      </c>
      <c r="T38" s="148">
        <v>1432599</v>
      </c>
      <c r="U38" s="148">
        <v>1174241</v>
      </c>
      <c r="V38" s="148">
        <v>1324199</v>
      </c>
      <c r="W38" s="148">
        <v>1455284</v>
      </c>
      <c r="X38" s="148">
        <v>1632021</v>
      </c>
      <c r="Y38" s="148">
        <v>1608039</v>
      </c>
      <c r="Z38" s="148">
        <v>1571194</v>
      </c>
      <c r="AA38" s="148">
        <v>1556729</v>
      </c>
      <c r="AB38" s="148">
        <v>1559793</v>
      </c>
      <c r="AC38" s="148">
        <v>1620507</v>
      </c>
      <c r="AD38" s="148">
        <v>1686155</v>
      </c>
    </row>
    <row r="39" spans="1:30" s="104" customFormat="1">
      <c r="A39" s="215" t="s">
        <v>335</v>
      </c>
      <c r="B39" s="134">
        <v>254445</v>
      </c>
      <c r="C39" s="134">
        <v>242725</v>
      </c>
      <c r="D39" s="134">
        <v>307353</v>
      </c>
      <c r="E39" s="134">
        <v>374505</v>
      </c>
      <c r="F39" s="134">
        <v>353511</v>
      </c>
      <c r="G39" s="134">
        <v>429371</v>
      </c>
      <c r="H39" s="134">
        <v>478526</v>
      </c>
      <c r="I39" s="134">
        <v>311843</v>
      </c>
      <c r="J39" s="134">
        <v>126007</v>
      </c>
      <c r="K39" s="134">
        <v>157584</v>
      </c>
      <c r="L39" s="134">
        <v>225752</v>
      </c>
      <c r="M39" s="134">
        <v>206466</v>
      </c>
      <c r="N39" s="134">
        <v>226397</v>
      </c>
      <c r="O39" s="134">
        <v>282128</v>
      </c>
      <c r="P39" s="134">
        <v>382500</v>
      </c>
      <c r="Q39" s="134">
        <v>463171</v>
      </c>
      <c r="R39" s="134">
        <v>404609</v>
      </c>
      <c r="S39" s="134">
        <v>424181</v>
      </c>
      <c r="T39" s="134">
        <v>471138</v>
      </c>
      <c r="U39" s="134">
        <v>401479</v>
      </c>
      <c r="V39" s="134">
        <v>536801</v>
      </c>
      <c r="W39" s="134">
        <v>687992</v>
      </c>
      <c r="X39" s="134">
        <v>789617.38766813884</v>
      </c>
      <c r="Y39" s="134">
        <v>791503.18986268353</v>
      </c>
      <c r="Z39" s="134">
        <v>720035</v>
      </c>
      <c r="AA39" s="134">
        <v>718438</v>
      </c>
      <c r="AB39" s="134">
        <v>666776</v>
      </c>
      <c r="AC39" s="134">
        <v>754845</v>
      </c>
      <c r="AD39" s="134">
        <v>809391</v>
      </c>
    </row>
    <row r="40" spans="1:30" s="104" customFormat="1">
      <c r="A40" s="216" t="s">
        <v>336</v>
      </c>
      <c r="B40" s="140">
        <v>183038</v>
      </c>
      <c r="C40" s="140">
        <v>165620</v>
      </c>
      <c r="D40" s="140">
        <v>214031</v>
      </c>
      <c r="E40" s="140">
        <v>294186</v>
      </c>
      <c r="F40" s="140">
        <v>281887</v>
      </c>
      <c r="G40" s="140">
        <v>328933</v>
      </c>
      <c r="H40" s="140">
        <v>348547</v>
      </c>
      <c r="I40" s="140">
        <v>218015</v>
      </c>
      <c r="J40" s="140">
        <v>85512</v>
      </c>
      <c r="K40" s="140">
        <v>101676</v>
      </c>
      <c r="L40" s="140">
        <v>114444</v>
      </c>
      <c r="M40" s="140">
        <v>142051</v>
      </c>
      <c r="N40" s="140">
        <v>177434</v>
      </c>
      <c r="O40" s="140">
        <v>225303</v>
      </c>
      <c r="P40" s="140">
        <v>291354</v>
      </c>
      <c r="Q40" s="140">
        <v>352604</v>
      </c>
      <c r="R40" s="140">
        <v>313222</v>
      </c>
      <c r="S40" s="140">
        <v>338046</v>
      </c>
      <c r="T40" s="140">
        <v>368903</v>
      </c>
      <c r="U40" s="140">
        <v>327323</v>
      </c>
      <c r="V40" s="140">
        <v>450703</v>
      </c>
      <c r="W40" s="140">
        <v>504408</v>
      </c>
      <c r="X40" s="140">
        <v>638125.03278342355</v>
      </c>
      <c r="Y40" s="140">
        <v>639904.64657007495</v>
      </c>
      <c r="Z40" s="140">
        <v>594293</v>
      </c>
      <c r="AA40" s="140">
        <v>597226</v>
      </c>
      <c r="AB40" s="140">
        <v>565417</v>
      </c>
      <c r="AC40" s="140">
        <v>630500</v>
      </c>
      <c r="AD40" s="140">
        <v>677435</v>
      </c>
    </row>
    <row r="41" spans="1:30">
      <c r="A41" s="216" t="s">
        <v>337</v>
      </c>
      <c r="B41" s="140">
        <v>57468</v>
      </c>
      <c r="C41" s="140">
        <v>69518</v>
      </c>
      <c r="D41" s="140">
        <v>81529</v>
      </c>
      <c r="E41" s="140">
        <v>50723</v>
      </c>
      <c r="F41" s="140">
        <v>42069</v>
      </c>
      <c r="G41" s="140">
        <v>68459</v>
      </c>
      <c r="H41" s="140">
        <v>103261</v>
      </c>
      <c r="I41" s="140">
        <v>80232</v>
      </c>
      <c r="J41" s="140">
        <v>36107</v>
      </c>
      <c r="K41" s="140">
        <v>51934</v>
      </c>
      <c r="L41" s="140">
        <v>115098</v>
      </c>
      <c r="M41" s="140">
        <v>61580</v>
      </c>
      <c r="N41" s="140">
        <v>48963</v>
      </c>
      <c r="O41" s="140">
        <v>56825</v>
      </c>
      <c r="P41" s="140">
        <v>92468</v>
      </c>
      <c r="Q41" s="140">
        <v>112182</v>
      </c>
      <c r="R41" s="140">
        <v>93040</v>
      </c>
      <c r="S41" s="140">
        <v>86590</v>
      </c>
      <c r="T41" s="140">
        <v>104372</v>
      </c>
      <c r="U41" s="140">
        <v>70678</v>
      </c>
      <c r="V41" s="140">
        <v>80300</v>
      </c>
      <c r="W41" s="140">
        <v>185523</v>
      </c>
      <c r="X41" s="140">
        <v>153821.33256352021</v>
      </c>
      <c r="Y41" s="140">
        <v>153952.73033387843</v>
      </c>
      <c r="Z41" s="140">
        <v>129709</v>
      </c>
      <c r="AA41" s="140">
        <v>124576</v>
      </c>
      <c r="AB41" s="140">
        <v>101403</v>
      </c>
      <c r="AC41" s="140">
        <v>126746</v>
      </c>
      <c r="AD41" s="140">
        <v>134299</v>
      </c>
    </row>
    <row r="42" spans="1:30" s="104" customFormat="1">
      <c r="A42" s="215" t="s">
        <v>338</v>
      </c>
      <c r="B42" s="134">
        <v>590990</v>
      </c>
      <c r="C42" s="134">
        <v>681399</v>
      </c>
      <c r="D42" s="134">
        <v>712138</v>
      </c>
      <c r="E42" s="134">
        <v>750617</v>
      </c>
      <c r="F42" s="134">
        <v>865613</v>
      </c>
      <c r="G42" s="134">
        <v>989469</v>
      </c>
      <c r="H42" s="134">
        <v>1033116</v>
      </c>
      <c r="I42" s="134">
        <v>918531</v>
      </c>
      <c r="J42" s="134">
        <v>483311</v>
      </c>
      <c r="K42" s="134">
        <v>469549</v>
      </c>
      <c r="L42" s="134">
        <v>499430</v>
      </c>
      <c r="M42" s="134">
        <v>533838</v>
      </c>
      <c r="N42" s="134">
        <v>563546</v>
      </c>
      <c r="O42" s="134">
        <v>650404</v>
      </c>
      <c r="P42" s="134">
        <v>729779</v>
      </c>
      <c r="Q42" s="134">
        <v>835627</v>
      </c>
      <c r="R42" s="134">
        <v>917864</v>
      </c>
      <c r="S42" s="134">
        <v>910451</v>
      </c>
      <c r="T42" s="134">
        <v>954253</v>
      </c>
      <c r="U42" s="134">
        <v>767011</v>
      </c>
      <c r="V42" s="134">
        <v>787330</v>
      </c>
      <c r="W42" s="134">
        <v>778798</v>
      </c>
      <c r="X42" s="134">
        <v>857541.74117782409</v>
      </c>
      <c r="Y42" s="134">
        <v>832716.62327598454</v>
      </c>
      <c r="Z42" s="134">
        <v>862636</v>
      </c>
      <c r="AA42" s="134">
        <v>850448</v>
      </c>
      <c r="AB42" s="134">
        <v>893733</v>
      </c>
      <c r="AC42" s="134">
        <v>878694</v>
      </c>
      <c r="AD42" s="134">
        <v>896017</v>
      </c>
    </row>
    <row r="43" spans="1:30">
      <c r="A43" s="216" t="s">
        <v>339</v>
      </c>
      <c r="B43" s="140">
        <v>337817</v>
      </c>
      <c r="C43" s="140">
        <v>382623</v>
      </c>
      <c r="D43" s="140">
        <v>368630</v>
      </c>
      <c r="E43" s="140">
        <v>411515</v>
      </c>
      <c r="F43" s="140">
        <v>478247</v>
      </c>
      <c r="G43" s="140">
        <v>583952</v>
      </c>
      <c r="H43" s="140">
        <v>578976</v>
      </c>
      <c r="I43" s="140">
        <v>528099</v>
      </c>
      <c r="J43" s="140">
        <v>286541</v>
      </c>
      <c r="K43" s="140">
        <v>272267</v>
      </c>
      <c r="L43" s="140">
        <v>308038</v>
      </c>
      <c r="M43" s="140">
        <v>316238</v>
      </c>
      <c r="N43" s="140">
        <v>324063</v>
      </c>
      <c r="O43" s="140">
        <v>388671</v>
      </c>
      <c r="P43" s="140">
        <v>419007</v>
      </c>
      <c r="Q43" s="140">
        <v>500795</v>
      </c>
      <c r="R43" s="140">
        <v>540806</v>
      </c>
      <c r="S43" s="140">
        <v>547259</v>
      </c>
      <c r="T43" s="140">
        <v>579433</v>
      </c>
      <c r="U43" s="140">
        <v>458301</v>
      </c>
      <c r="V43" s="140">
        <v>462616</v>
      </c>
      <c r="W43" s="140">
        <v>457648</v>
      </c>
      <c r="X43" s="140">
        <v>531055.99533569533</v>
      </c>
      <c r="Y43" s="140">
        <v>505356.15674126009</v>
      </c>
      <c r="Z43" s="140">
        <v>498534</v>
      </c>
      <c r="AA43" s="140">
        <v>488658</v>
      </c>
      <c r="AB43" s="140">
        <v>499358</v>
      </c>
      <c r="AC43" s="140">
        <v>478101</v>
      </c>
      <c r="AD43" s="140">
        <v>490415</v>
      </c>
    </row>
    <row r="44" spans="1:30">
      <c r="A44" s="216" t="s">
        <v>340</v>
      </c>
      <c r="B44" s="140">
        <v>252378</v>
      </c>
      <c r="C44" s="140">
        <v>298863</v>
      </c>
      <c r="D44" s="140">
        <v>344901</v>
      </c>
      <c r="E44" s="140">
        <v>340807</v>
      </c>
      <c r="F44" s="140">
        <v>389500</v>
      </c>
      <c r="G44" s="140">
        <v>409713</v>
      </c>
      <c r="H44" s="140">
        <v>457329</v>
      </c>
      <c r="I44" s="140">
        <v>392746</v>
      </c>
      <c r="J44" s="140">
        <v>197806</v>
      </c>
      <c r="K44" s="140">
        <v>198561</v>
      </c>
      <c r="L44" s="140">
        <v>191870</v>
      </c>
      <c r="M44" s="140">
        <v>217845</v>
      </c>
      <c r="N44" s="140">
        <v>239483</v>
      </c>
      <c r="O44" s="140">
        <v>261733</v>
      </c>
      <c r="P44" s="140">
        <v>310500</v>
      </c>
      <c r="Q44" s="140">
        <v>334197</v>
      </c>
      <c r="R44" s="140">
        <v>376366</v>
      </c>
      <c r="S44" s="140">
        <v>362284</v>
      </c>
      <c r="T44" s="140">
        <v>374061</v>
      </c>
      <c r="U44" s="140">
        <v>308027</v>
      </c>
      <c r="V44" s="140">
        <v>323938</v>
      </c>
      <c r="W44" s="140">
        <v>320380</v>
      </c>
      <c r="X44" s="140">
        <v>325212.92210256914</v>
      </c>
      <c r="Y44" s="140">
        <v>326295.82177039154</v>
      </c>
      <c r="Z44" s="140">
        <v>362733</v>
      </c>
      <c r="AA44" s="140">
        <v>360303</v>
      </c>
      <c r="AB44" s="140">
        <v>390521</v>
      </c>
      <c r="AC44" s="140">
        <v>395817</v>
      </c>
      <c r="AD44" s="140">
        <v>400902</v>
      </c>
    </row>
    <row r="45" spans="1:30">
      <c r="A45" s="107" t="s">
        <v>20</v>
      </c>
      <c r="B45" s="107">
        <v>1553262</v>
      </c>
      <c r="C45" s="107">
        <v>1720255</v>
      </c>
      <c r="D45" s="107">
        <v>1852203</v>
      </c>
      <c r="E45" s="107">
        <v>2031824</v>
      </c>
      <c r="F45" s="107">
        <v>2266018</v>
      </c>
      <c r="G45" s="107">
        <v>2534993</v>
      </c>
      <c r="H45" s="107">
        <v>2712098</v>
      </c>
      <c r="I45" s="107">
        <v>2121141</v>
      </c>
      <c r="J45" s="107">
        <v>1187279</v>
      </c>
      <c r="K45" s="107">
        <v>1133976</v>
      </c>
      <c r="L45" s="107">
        <v>1169039</v>
      </c>
      <c r="M45" s="107">
        <v>1190489</v>
      </c>
      <c r="N45" s="107">
        <v>1264206</v>
      </c>
      <c r="O45" s="107">
        <v>1423985</v>
      </c>
      <c r="P45" s="107">
        <v>1649896</v>
      </c>
      <c r="Q45" s="107">
        <v>1885491</v>
      </c>
      <c r="R45" s="107">
        <v>1934758</v>
      </c>
      <c r="S45" s="107">
        <v>1968711</v>
      </c>
      <c r="T45" s="107">
        <v>2014697</v>
      </c>
      <c r="U45" s="107">
        <v>1795686</v>
      </c>
      <c r="V45" s="107">
        <v>2003971</v>
      </c>
      <c r="W45" s="107">
        <v>2101552</v>
      </c>
      <c r="X45" s="107">
        <v>2326977</v>
      </c>
      <c r="Y45" s="107">
        <v>2303441</v>
      </c>
      <c r="Z45" s="107">
        <v>2252515</v>
      </c>
      <c r="AA45" s="107">
        <v>2350865</v>
      </c>
      <c r="AB45" s="107">
        <v>2418543</v>
      </c>
      <c r="AC45" s="107">
        <v>2461276</v>
      </c>
      <c r="AD45" s="107">
        <v>2554311</v>
      </c>
    </row>
    <row r="46" spans="1:30">
      <c r="A46" s="98" t="s">
        <v>36</v>
      </c>
    </row>
    <row r="47" spans="1:30" s="104" customForma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c r="A48" s="34" t="s">
        <v>342</v>
      </c>
    </row>
    <row r="49" spans="1:30">
      <c r="A49" s="34" t="s">
        <v>343</v>
      </c>
    </row>
    <row r="50" spans="1:30">
      <c r="A50" s="35" t="s">
        <v>2</v>
      </c>
      <c r="O50" s="38"/>
      <c r="P50" s="38"/>
      <c r="V50" s="167"/>
      <c r="W50" s="167"/>
      <c r="X50" s="167"/>
      <c r="Y50" s="167"/>
      <c r="Z50" s="167"/>
      <c r="AA50" s="167"/>
      <c r="AB50" s="167"/>
      <c r="AC50" s="167"/>
      <c r="AD50" s="167"/>
    </row>
    <row r="51" spans="1:30">
      <c r="A51" s="4"/>
      <c r="B51" s="5">
        <v>1990</v>
      </c>
      <c r="C51" s="5">
        <v>1991</v>
      </c>
      <c r="D51" s="5">
        <v>1992</v>
      </c>
      <c r="E51" s="5">
        <v>1993</v>
      </c>
      <c r="F51" s="5">
        <v>1994</v>
      </c>
      <c r="G51" s="5">
        <v>1995</v>
      </c>
      <c r="H51" s="5">
        <v>1996</v>
      </c>
      <c r="I51" s="5">
        <v>1997</v>
      </c>
      <c r="J51" s="5">
        <v>1998</v>
      </c>
      <c r="K51" s="5">
        <v>1999</v>
      </c>
      <c r="L51" s="5">
        <v>2000</v>
      </c>
      <c r="M51" s="5">
        <v>2001</v>
      </c>
      <c r="N51" s="5">
        <v>2002</v>
      </c>
      <c r="O51" s="5">
        <v>2003</v>
      </c>
      <c r="P51" s="5">
        <v>2004</v>
      </c>
      <c r="Q51" s="5" t="s">
        <v>4</v>
      </c>
      <c r="R51" s="5" t="s">
        <v>5</v>
      </c>
      <c r="S51" s="5" t="s">
        <v>6</v>
      </c>
      <c r="T51" s="5" t="s">
        <v>7</v>
      </c>
      <c r="U51" s="5">
        <v>2009</v>
      </c>
      <c r="V51" s="6" t="s">
        <v>8</v>
      </c>
      <c r="W51" s="6" t="s">
        <v>9</v>
      </c>
      <c r="X51" s="6">
        <v>2012</v>
      </c>
      <c r="Y51" s="6">
        <v>2013</v>
      </c>
      <c r="Z51" s="6">
        <v>2014</v>
      </c>
      <c r="AA51" s="6">
        <v>2015</v>
      </c>
      <c r="AB51" s="6" t="s">
        <v>14</v>
      </c>
      <c r="AC51" s="6" t="s">
        <v>15</v>
      </c>
      <c r="AD51" s="6" t="s">
        <v>16</v>
      </c>
    </row>
    <row r="52" spans="1:30">
      <c r="A52" s="148" t="s">
        <v>318</v>
      </c>
      <c r="B52" s="218">
        <v>143.20240035592062</v>
      </c>
      <c r="C52" s="218">
        <v>160.90692295203291</v>
      </c>
      <c r="D52" s="218">
        <v>169.04502354179007</v>
      </c>
      <c r="E52" s="218">
        <v>184.45546036692718</v>
      </c>
      <c r="F52" s="218">
        <v>210.74635803341181</v>
      </c>
      <c r="G52" s="218">
        <v>226.74128068181577</v>
      </c>
      <c r="H52" s="218">
        <v>243.47376877386597</v>
      </c>
      <c r="I52" s="218">
        <v>183.63271012075577</v>
      </c>
      <c r="J52" s="218">
        <v>117.27332724669645</v>
      </c>
      <c r="K52" s="218">
        <v>104.05724250046914</v>
      </c>
      <c r="L52" s="218">
        <v>93.594060679412053</v>
      </c>
      <c r="M52" s="218">
        <v>94.775683534241551</v>
      </c>
      <c r="N52" s="218">
        <v>100</v>
      </c>
      <c r="O52" s="218">
        <v>103.62457117675214</v>
      </c>
      <c r="P52" s="218">
        <v>113.1743357588511</v>
      </c>
      <c r="Q52" s="218">
        <v>123.89855417774525</v>
      </c>
      <c r="R52" s="218">
        <v>128.53458945774813</v>
      </c>
      <c r="S52" s="218">
        <v>132.90178656146483</v>
      </c>
      <c r="T52" s="218">
        <v>124.5656945618781</v>
      </c>
      <c r="U52" s="218">
        <v>129.80413821023353</v>
      </c>
      <c r="V52" s="218">
        <v>142.14433763544699</v>
      </c>
      <c r="W52" s="218">
        <v>135.54103946544427</v>
      </c>
      <c r="X52" s="218">
        <v>145.87560066882719</v>
      </c>
      <c r="Y52" s="218">
        <v>145.88255883338988</v>
      </c>
      <c r="Z52" s="218">
        <v>142.90551866791208</v>
      </c>
      <c r="AA52" s="218">
        <v>165.33716524375711</v>
      </c>
      <c r="AB52" s="218">
        <v>178.55219572262641</v>
      </c>
      <c r="AC52" s="218">
        <v>174.76906273523335</v>
      </c>
      <c r="AD52" s="218">
        <v>180.44924440658446</v>
      </c>
    </row>
    <row r="53" spans="1:30" s="104" customFormat="1">
      <c r="A53" s="215" t="s">
        <v>328</v>
      </c>
      <c r="B53" s="207">
        <v>262.3084430938892</v>
      </c>
      <c r="C53" s="207">
        <v>287.63420303271175</v>
      </c>
      <c r="D53" s="207">
        <v>284.10291498546019</v>
      </c>
      <c r="E53" s="207">
        <v>304.99833975629628</v>
      </c>
      <c r="F53" s="207">
        <v>333.62345672801177</v>
      </c>
      <c r="G53" s="207">
        <v>349.13466085749064</v>
      </c>
      <c r="H53" s="207">
        <v>344.44573015505665</v>
      </c>
      <c r="I53" s="207">
        <v>175.52297676665023</v>
      </c>
      <c r="J53" s="207">
        <v>86.872000241489985</v>
      </c>
      <c r="K53" s="207">
        <v>66.637654327198817</v>
      </c>
      <c r="L53" s="207">
        <v>75.976273608162359</v>
      </c>
      <c r="M53" s="207">
        <v>83.15607297022629</v>
      </c>
      <c r="N53" s="207">
        <v>100</v>
      </c>
      <c r="O53" s="207">
        <v>118.04785526699737</v>
      </c>
      <c r="P53" s="207">
        <v>135.61273054747795</v>
      </c>
      <c r="Q53" s="207">
        <v>144.07041445720094</v>
      </c>
      <c r="R53" s="207">
        <v>147.05583449885796</v>
      </c>
      <c r="S53" s="207">
        <v>145.08215690812312</v>
      </c>
      <c r="T53" s="207">
        <v>148.20743990420897</v>
      </c>
      <c r="U53" s="207">
        <v>137.36252679029613</v>
      </c>
      <c r="V53" s="207">
        <v>156.79240916454523</v>
      </c>
      <c r="W53" s="207">
        <v>167.31835424569593</v>
      </c>
      <c r="X53" s="207">
        <v>180.32158417435576</v>
      </c>
      <c r="Y53" s="207">
        <v>187.64024028254329</v>
      </c>
      <c r="Z53" s="207">
        <v>181.44602195546523</v>
      </c>
      <c r="AA53" s="207">
        <v>181.9793123572442</v>
      </c>
      <c r="AB53" s="207">
        <v>183.92984715695843</v>
      </c>
      <c r="AC53" s="207">
        <v>182.31991386856907</v>
      </c>
      <c r="AD53" s="207">
        <v>191.34308684583883</v>
      </c>
    </row>
    <row r="54" spans="1:30">
      <c r="A54" s="216" t="s">
        <v>329</v>
      </c>
      <c r="B54" s="219">
        <v>282.26170685065779</v>
      </c>
      <c r="C54" s="219">
        <v>317.4874835436226</v>
      </c>
      <c r="D54" s="219">
        <v>279.48166014817946</v>
      </c>
      <c r="E54" s="219">
        <v>296.91821300558314</v>
      </c>
      <c r="F54" s="219">
        <v>332.07095701642271</v>
      </c>
      <c r="G54" s="219">
        <v>345.60794903087549</v>
      </c>
      <c r="H54" s="219">
        <v>337.74059944456718</v>
      </c>
      <c r="I54" s="219">
        <v>153.86064211102888</v>
      </c>
      <c r="J54" s="219">
        <v>63.811345050594348</v>
      </c>
      <c r="K54" s="219">
        <v>47.176229783880913</v>
      </c>
      <c r="L54" s="219">
        <v>60.606555644177085</v>
      </c>
      <c r="M54" s="219">
        <v>75.972247580792398</v>
      </c>
      <c r="N54" s="219">
        <v>100</v>
      </c>
      <c r="O54" s="219">
        <v>120.79125145344646</v>
      </c>
      <c r="P54" s="219">
        <v>147.64517647963254</v>
      </c>
      <c r="Q54" s="219">
        <v>164.09098334662656</v>
      </c>
      <c r="R54" s="219">
        <v>169.12735554423762</v>
      </c>
      <c r="S54" s="219">
        <v>167.0199782823866</v>
      </c>
      <c r="T54" s="219">
        <v>170.68026099574294</v>
      </c>
      <c r="U54" s="219">
        <v>150.65296983558036</v>
      </c>
      <c r="V54" s="219">
        <v>164.02275544622009</v>
      </c>
      <c r="W54" s="219">
        <v>169.32627350739457</v>
      </c>
      <c r="X54" s="219">
        <v>185.21511521103753</v>
      </c>
      <c r="Y54" s="219">
        <v>195.35735285808033</v>
      </c>
      <c r="Z54" s="219">
        <v>192.505501475068</v>
      </c>
      <c r="AA54" s="219">
        <v>190.89974342465621</v>
      </c>
      <c r="AB54" s="219">
        <v>195.19810115026473</v>
      </c>
      <c r="AC54" s="219">
        <v>195.40758963320295</v>
      </c>
      <c r="AD54" s="219">
        <v>202.49560362472732</v>
      </c>
    </row>
    <row r="55" spans="1:30">
      <c r="A55" s="216" t="s">
        <v>330</v>
      </c>
      <c r="B55" s="219">
        <v>232.9932714472618</v>
      </c>
      <c r="C55" s="219">
        <v>253.28484206591483</v>
      </c>
      <c r="D55" s="219">
        <v>285.98841193695091</v>
      </c>
      <c r="E55" s="219">
        <v>314.20627998255554</v>
      </c>
      <c r="F55" s="219">
        <v>269.24023425331751</v>
      </c>
      <c r="G55" s="219">
        <v>320.55323655846985</v>
      </c>
      <c r="H55" s="219">
        <v>286.31860943243407</v>
      </c>
      <c r="I55" s="219">
        <v>220.16852532552485</v>
      </c>
      <c r="J55" s="219">
        <v>112.38552115133012</v>
      </c>
      <c r="K55" s="219">
        <v>80.784686312379293</v>
      </c>
      <c r="L55" s="219">
        <v>93.489502211700199</v>
      </c>
      <c r="M55" s="219">
        <v>91.220173197931587</v>
      </c>
      <c r="N55" s="219">
        <v>100</v>
      </c>
      <c r="O55" s="219">
        <v>114.13307582082113</v>
      </c>
      <c r="P55" s="219">
        <v>119.6358482337549</v>
      </c>
      <c r="Q55" s="219">
        <v>119.0050464145536</v>
      </c>
      <c r="R55" s="219">
        <v>123.56862500778767</v>
      </c>
      <c r="S55" s="219">
        <v>124.61217369634291</v>
      </c>
      <c r="T55" s="219">
        <v>136.84349884742383</v>
      </c>
      <c r="U55" s="219">
        <v>131.32203601021743</v>
      </c>
      <c r="V55" s="219">
        <v>151.55130521462837</v>
      </c>
      <c r="W55" s="219">
        <v>166.57684879446762</v>
      </c>
      <c r="X55" s="219">
        <v>178.96849649943042</v>
      </c>
      <c r="Y55" s="219">
        <v>181.13937866300705</v>
      </c>
      <c r="Z55" s="219">
        <v>166.05818952090212</v>
      </c>
      <c r="AA55" s="219">
        <v>168.41318297925361</v>
      </c>
      <c r="AB55" s="219">
        <v>161.46034514983486</v>
      </c>
      <c r="AC55" s="219">
        <v>161.99302224160488</v>
      </c>
      <c r="AD55" s="219">
        <v>164.22341287147216</v>
      </c>
    </row>
    <row r="56" spans="1:30">
      <c r="A56" s="216" t="s">
        <v>331</v>
      </c>
      <c r="B56" s="219">
        <v>233.02687722693881</v>
      </c>
      <c r="C56" s="219">
        <v>264.08744996260941</v>
      </c>
      <c r="D56" s="219">
        <v>317.11608674613996</v>
      </c>
      <c r="E56" s="219">
        <v>332.64417366823562</v>
      </c>
      <c r="F56" s="219">
        <v>535.77618440153083</v>
      </c>
      <c r="G56" s="219">
        <v>469.92038006422388</v>
      </c>
      <c r="H56" s="219">
        <v>573.43509435622229</v>
      </c>
      <c r="I56" s="219">
        <v>144.83790084898607</v>
      </c>
      <c r="J56" s="219">
        <v>121.95046848194255</v>
      </c>
      <c r="K56" s="219">
        <v>114.46795407557295</v>
      </c>
      <c r="L56" s="219">
        <v>100.11877006994237</v>
      </c>
      <c r="M56" s="219">
        <v>97.312277306118858</v>
      </c>
      <c r="N56" s="219">
        <v>100</v>
      </c>
      <c r="O56" s="219">
        <v>100.78740157480316</v>
      </c>
      <c r="P56" s="219">
        <v>96.010205428232098</v>
      </c>
      <c r="Q56" s="219">
        <v>96.190559978885332</v>
      </c>
      <c r="R56" s="219">
        <v>92.939779175647757</v>
      </c>
      <c r="S56" s="219">
        <v>84.77983548145869</v>
      </c>
      <c r="T56" s="219">
        <v>82.171292834205801</v>
      </c>
      <c r="U56" s="219">
        <v>98.574759160691528</v>
      </c>
      <c r="V56" s="219">
        <v>141.95662693001367</v>
      </c>
      <c r="W56" s="219">
        <v>163.53758852769104</v>
      </c>
      <c r="X56" s="219">
        <v>165.91736602583404</v>
      </c>
      <c r="Y56" s="219">
        <v>167.42581327114877</v>
      </c>
      <c r="Z56" s="219">
        <v>171.65354330708664</v>
      </c>
      <c r="AA56" s="219">
        <v>176.3559582985088</v>
      </c>
      <c r="AB56" s="219">
        <v>190.5467822108829</v>
      </c>
      <c r="AC56" s="219">
        <v>175.20784762239919</v>
      </c>
      <c r="AD56" s="219">
        <v>209.80512910746495</v>
      </c>
    </row>
    <row r="57" spans="1:30">
      <c r="A57" s="216" t="s">
        <v>332</v>
      </c>
      <c r="B57" s="219">
        <v>335.8743239763071</v>
      </c>
      <c r="C57" s="219">
        <v>246.16276075199593</v>
      </c>
      <c r="D57" s="219">
        <v>236.33788308009275</v>
      </c>
      <c r="E57" s="219">
        <v>257.88050476435751</v>
      </c>
      <c r="F57" s="219">
        <v>314.60211176925066</v>
      </c>
      <c r="G57" s="219">
        <v>291.03785732680922</v>
      </c>
      <c r="H57" s="219">
        <v>262.06541334020091</v>
      </c>
      <c r="I57" s="219">
        <v>187.54828740664436</v>
      </c>
      <c r="J57" s="219">
        <v>83.208859129539022</v>
      </c>
      <c r="K57" s="219">
        <v>72.083440638681438</v>
      </c>
      <c r="L57" s="219">
        <v>67.628122585629669</v>
      </c>
      <c r="M57" s="219">
        <v>71.838784445016742</v>
      </c>
      <c r="N57" s="219">
        <v>100</v>
      </c>
      <c r="O57" s="219">
        <v>164.17718259078032</v>
      </c>
      <c r="P57" s="219">
        <v>223.88617048673703</v>
      </c>
      <c r="Q57" s="219">
        <v>225.7017769765645</v>
      </c>
      <c r="R57" s="219">
        <v>205.80736543909347</v>
      </c>
      <c r="S57" s="219">
        <v>199.30466134432137</v>
      </c>
      <c r="T57" s="219">
        <v>136.47952613958279</v>
      </c>
      <c r="U57" s="219">
        <v>115.24594385784188</v>
      </c>
      <c r="V57" s="219">
        <v>132.88694308524339</v>
      </c>
      <c r="W57" s="219">
        <v>140.79320113314449</v>
      </c>
      <c r="X57" s="219">
        <v>150.46746450441896</v>
      </c>
      <c r="Y57" s="219">
        <v>182.85919892771153</v>
      </c>
      <c r="Z57" s="219">
        <v>174.43986608292559</v>
      </c>
      <c r="AA57" s="219">
        <v>177.09245428792173</v>
      </c>
      <c r="AB57" s="219">
        <v>186.67267576616021</v>
      </c>
      <c r="AC57" s="219">
        <v>185.21761524594388</v>
      </c>
      <c r="AD57" s="219">
        <v>197.2057687355138</v>
      </c>
    </row>
    <row r="58" spans="1:30" s="104" customFormat="1">
      <c r="A58" s="215" t="s">
        <v>333</v>
      </c>
      <c r="B58" s="207">
        <v>56.661960021343255</v>
      </c>
      <c r="C58" s="207">
        <v>68.8853236151392</v>
      </c>
      <c r="D58" s="207">
        <v>85.530513943890512</v>
      </c>
      <c r="E58" s="207">
        <v>97.006137997872955</v>
      </c>
      <c r="F58" s="207">
        <v>121.6506894811922</v>
      </c>
      <c r="G58" s="207">
        <v>137.99750995473639</v>
      </c>
      <c r="H58" s="207">
        <v>170.30856960329879</v>
      </c>
      <c r="I58" s="207">
        <v>189.44598307785569</v>
      </c>
      <c r="J58" s="207">
        <v>139.29879454222734</v>
      </c>
      <c r="K58" s="207">
        <v>131.19888782817964</v>
      </c>
      <c r="L58" s="207">
        <v>106.38119471355405</v>
      </c>
      <c r="M58" s="207">
        <v>103.21056127652933</v>
      </c>
      <c r="N58" s="207">
        <v>100</v>
      </c>
      <c r="O58" s="207">
        <v>93.218074969963382</v>
      </c>
      <c r="P58" s="207">
        <v>96.992344744225903</v>
      </c>
      <c r="Q58" s="207">
        <v>109.31915774037469</v>
      </c>
      <c r="R58" s="207">
        <v>115.10506466495102</v>
      </c>
      <c r="S58" s="207">
        <v>123.87866292554915</v>
      </c>
      <c r="T58" s="207">
        <v>107.80153685884061</v>
      </c>
      <c r="U58" s="207">
        <v>123.52403111467643</v>
      </c>
      <c r="V58" s="207">
        <v>130.84098919407475</v>
      </c>
      <c r="W58" s="207">
        <v>112.28144045125723</v>
      </c>
      <c r="X58" s="207">
        <v>120.66919059009723</v>
      </c>
      <c r="Y58" s="207">
        <v>115.67566978950775</v>
      </c>
      <c r="Z58" s="207">
        <v>114.94281244441869</v>
      </c>
      <c r="AA58" s="207">
        <v>152.4709887947964</v>
      </c>
      <c r="AB58" s="207">
        <v>173.51913087982817</v>
      </c>
      <c r="AC58" s="207">
        <v>168.22615128295413</v>
      </c>
      <c r="AD58" s="207">
        <v>171.49660431874037</v>
      </c>
    </row>
    <row r="59" spans="1:30">
      <c r="A59" s="216" t="s">
        <v>329</v>
      </c>
      <c r="B59" s="219">
        <v>42.178217821782191</v>
      </c>
      <c r="C59" s="219">
        <v>92.561881188118846</v>
      </c>
      <c r="D59" s="219">
        <v>117.54950495049511</v>
      </c>
      <c r="E59" s="219">
        <v>155.71782178217828</v>
      </c>
      <c r="F59" s="219">
        <v>202.77227722772284</v>
      </c>
      <c r="G59" s="219">
        <v>249.61633663366345</v>
      </c>
      <c r="H59" s="219">
        <v>288.49009900990109</v>
      </c>
      <c r="I59" s="219">
        <v>344.87623762376245</v>
      </c>
      <c r="J59" s="219">
        <v>186.58415841584161</v>
      </c>
      <c r="K59" s="219">
        <v>172.84653465346537</v>
      </c>
      <c r="L59" s="219">
        <v>155.86633663366337</v>
      </c>
      <c r="M59" s="219">
        <v>141.17574257425741</v>
      </c>
      <c r="N59" s="219">
        <v>100</v>
      </c>
      <c r="O59" s="219">
        <v>80.17326732673267</v>
      </c>
      <c r="P59" s="219">
        <v>163.63861386138615</v>
      </c>
      <c r="Q59" s="219">
        <v>326.3366336633664</v>
      </c>
      <c r="R59" s="219">
        <v>450.27227722772284</v>
      </c>
      <c r="S59" s="219">
        <v>573.01980198019817</v>
      </c>
      <c r="T59" s="219">
        <v>463.00742574257436</v>
      </c>
      <c r="U59" s="219">
        <v>298.65099009900996</v>
      </c>
      <c r="V59" s="219">
        <v>415.48267326732679</v>
      </c>
      <c r="W59" s="219">
        <v>376.36138613861391</v>
      </c>
      <c r="X59" s="219">
        <v>336.50136869912393</v>
      </c>
      <c r="Y59" s="219">
        <v>187.81414065779134</v>
      </c>
      <c r="Z59" s="219">
        <v>181.74504950495052</v>
      </c>
      <c r="AA59" s="219">
        <v>154.15841584158417</v>
      </c>
      <c r="AB59" s="219">
        <v>135.51980198019803</v>
      </c>
      <c r="AC59" s="219">
        <v>128.41584158415841</v>
      </c>
      <c r="AD59" s="219">
        <v>124.70297029702969</v>
      </c>
    </row>
    <row r="60" spans="1:30">
      <c r="A60" s="216" t="s">
        <v>330</v>
      </c>
      <c r="B60" s="219">
        <v>42.527484488951778</v>
      </c>
      <c r="C60" s="219">
        <v>58.419505823446165</v>
      </c>
      <c r="D60" s="219">
        <v>119.5085446827038</v>
      </c>
      <c r="E60" s="219">
        <v>170.44192881245235</v>
      </c>
      <c r="F60" s="219">
        <v>241.19952106237071</v>
      </c>
      <c r="G60" s="219">
        <v>237.00337433329702</v>
      </c>
      <c r="H60" s="219">
        <v>295.17524763252419</v>
      </c>
      <c r="I60" s="219">
        <v>258.35691738325892</v>
      </c>
      <c r="J60" s="219">
        <v>210.43594209208663</v>
      </c>
      <c r="K60" s="219">
        <v>171.84064438881026</v>
      </c>
      <c r="L60" s="219">
        <v>120.35484924349622</v>
      </c>
      <c r="M60" s="219">
        <v>101.58375966038967</v>
      </c>
      <c r="N60" s="219">
        <v>100</v>
      </c>
      <c r="O60" s="219">
        <v>73.631218025470773</v>
      </c>
      <c r="P60" s="219">
        <v>80.49961902688581</v>
      </c>
      <c r="Q60" s="219">
        <v>78.298138674213561</v>
      </c>
      <c r="R60" s="219">
        <v>99.763252421900503</v>
      </c>
      <c r="S60" s="219">
        <v>124.50201371503209</v>
      </c>
      <c r="T60" s="219">
        <v>136.0155654729509</v>
      </c>
      <c r="U60" s="219">
        <v>138.31501034069879</v>
      </c>
      <c r="V60" s="219">
        <v>159.00185044084029</v>
      </c>
      <c r="W60" s="219">
        <v>144.09491673016217</v>
      </c>
      <c r="X60" s="219">
        <v>164.95373304832373</v>
      </c>
      <c r="Y60" s="219">
        <v>188.23049517572954</v>
      </c>
      <c r="Z60" s="219">
        <v>178.09948840753239</v>
      </c>
      <c r="AA60" s="219">
        <v>261.87547621639271</v>
      </c>
      <c r="AB60" s="219">
        <v>233.43583324262545</v>
      </c>
      <c r="AC60" s="219">
        <v>241.63219767062154</v>
      </c>
      <c r="AD60" s="219">
        <v>242.28257320126266</v>
      </c>
    </row>
    <row r="61" spans="1:30">
      <c r="A61" s="216" t="s">
        <v>331</v>
      </c>
      <c r="B61" s="219">
        <v>59.784799864741245</v>
      </c>
      <c r="C61" s="219">
        <v>70.07313509834438</v>
      </c>
      <c r="D61" s="219">
        <v>79.170152903077579</v>
      </c>
      <c r="E61" s="219">
        <v>83.155517212976179</v>
      </c>
      <c r="F61" s="219">
        <v>99.502750694718415</v>
      </c>
      <c r="G61" s="219">
        <v>118.14461414407658</v>
      </c>
      <c r="H61" s="219">
        <v>146.06080574329451</v>
      </c>
      <c r="I61" s="219">
        <v>172.91963809614643</v>
      </c>
      <c r="J61" s="219">
        <v>126.19597778635188</v>
      </c>
      <c r="K61" s="219">
        <v>123.22635464670155</v>
      </c>
      <c r="L61" s="219">
        <v>102.39737459303157</v>
      </c>
      <c r="M61" s="219">
        <v>102.12945822802371</v>
      </c>
      <c r="N61" s="219">
        <v>100</v>
      </c>
      <c r="O61" s="219">
        <v>96.795408138935016</v>
      </c>
      <c r="P61" s="219">
        <v>97.288755749580574</v>
      </c>
      <c r="Q61" s="219">
        <v>106.74299537432425</v>
      </c>
      <c r="R61" s="219">
        <v>106.06670163741119</v>
      </c>
      <c r="S61" s="219">
        <v>108.55381520707161</v>
      </c>
      <c r="T61" s="219">
        <v>91.618292878540245</v>
      </c>
      <c r="U61" s="219">
        <v>114.50953530816884</v>
      </c>
      <c r="V61" s="219">
        <v>116.08798754925888</v>
      </c>
      <c r="W61" s="219">
        <v>97.769531233065564</v>
      </c>
      <c r="X61" s="219">
        <v>105.8395098121776</v>
      </c>
      <c r="Y61" s="219">
        <v>101.38879823672848</v>
      </c>
      <c r="Z61" s="219">
        <v>102.27642205931443</v>
      </c>
      <c r="AA61" s="219">
        <v>134.58548829708369</v>
      </c>
      <c r="AB61" s="219">
        <v>165.35035050223479</v>
      </c>
      <c r="AC61" s="219">
        <v>157.89768022577803</v>
      </c>
      <c r="AD61" s="219">
        <v>161.84446111094249</v>
      </c>
    </row>
    <row r="62" spans="1:30">
      <c r="A62" s="148" t="s">
        <v>334</v>
      </c>
      <c r="B62" s="218">
        <v>108.15919629644171</v>
      </c>
      <c r="C62" s="218">
        <v>118.12232021804111</v>
      </c>
      <c r="D62" s="218">
        <v>130.46726156191022</v>
      </c>
      <c r="E62" s="218">
        <v>143.9049399766819</v>
      </c>
      <c r="F62" s="218">
        <v>156.49407615486186</v>
      </c>
      <c r="G62" s="218">
        <v>182.05668003893959</v>
      </c>
      <c r="H62" s="218">
        <v>194.11261318854659</v>
      </c>
      <c r="I62" s="218">
        <v>156.852076668823</v>
      </c>
      <c r="J62" s="218">
        <v>77.604839842874767</v>
      </c>
      <c r="K62" s="218">
        <v>79.571437432827452</v>
      </c>
      <c r="L62" s="218">
        <v>91.794471246659583</v>
      </c>
      <c r="M62" s="218">
        <v>93.816642466608357</v>
      </c>
      <c r="N62" s="218">
        <v>100</v>
      </c>
      <c r="O62" s="218">
        <v>118.05054288727162</v>
      </c>
      <c r="P62" s="218">
        <v>141.05460773752031</v>
      </c>
      <c r="Q62" s="218">
        <v>164.7218849967656</v>
      </c>
      <c r="R62" s="218">
        <v>168.14301791395076</v>
      </c>
      <c r="S62" s="218">
        <v>169.73566447199354</v>
      </c>
      <c r="T62" s="218">
        <v>181.35473065778163</v>
      </c>
      <c r="U62" s="218">
        <v>148.64882656090376</v>
      </c>
      <c r="V62" s="218">
        <v>167.63222156535346</v>
      </c>
      <c r="W62" s="218">
        <v>184.22645684562053</v>
      </c>
      <c r="X62" s="218">
        <v>206.59984327983162</v>
      </c>
      <c r="Y62" s="218">
        <v>203.56392803025031</v>
      </c>
      <c r="Z62" s="218">
        <v>198.89966744435995</v>
      </c>
      <c r="AA62" s="218">
        <v>197.06852266555944</v>
      </c>
      <c r="AB62" s="218">
        <v>197.45639875282143</v>
      </c>
      <c r="AC62" s="218">
        <v>205.14226975870415</v>
      </c>
      <c r="AD62" s="218">
        <v>213.45274279283447</v>
      </c>
    </row>
    <row r="63" spans="1:30" s="104" customFormat="1">
      <c r="A63" s="215" t="s">
        <v>335</v>
      </c>
      <c r="B63" s="207">
        <v>112.38885674280138</v>
      </c>
      <c r="C63" s="207">
        <v>107.2121097011003</v>
      </c>
      <c r="D63" s="207">
        <v>135.75842436074686</v>
      </c>
      <c r="E63" s="207">
        <v>165.4195947826164</v>
      </c>
      <c r="F63" s="207">
        <v>156.14650370808803</v>
      </c>
      <c r="G63" s="207">
        <v>189.65401485002013</v>
      </c>
      <c r="H63" s="207">
        <v>211.36587498950959</v>
      </c>
      <c r="I63" s="207">
        <v>137.74166618815622</v>
      </c>
      <c r="J63" s="207">
        <v>55.657539631708907</v>
      </c>
      <c r="K63" s="207">
        <v>69.605162612578795</v>
      </c>
      <c r="L63" s="207">
        <v>99.715102231920042</v>
      </c>
      <c r="M63" s="207">
        <v>91.196438115346055</v>
      </c>
      <c r="N63" s="207">
        <v>100</v>
      </c>
      <c r="O63" s="207">
        <v>124.61649226800708</v>
      </c>
      <c r="P63" s="207">
        <v>168.95100200090991</v>
      </c>
      <c r="Q63" s="207">
        <v>204.58354130134231</v>
      </c>
      <c r="R63" s="207">
        <v>178.71659076754548</v>
      </c>
      <c r="S63" s="207">
        <v>187.36158164639988</v>
      </c>
      <c r="T63" s="207">
        <v>208.1025808645874</v>
      </c>
      <c r="U63" s="207">
        <v>177.33406361391712</v>
      </c>
      <c r="V63" s="207">
        <v>237.10605705905996</v>
      </c>
      <c r="W63" s="207">
        <v>303.88741900290199</v>
      </c>
      <c r="X63" s="207">
        <v>348.77555253300125</v>
      </c>
      <c r="Y63" s="207">
        <v>349.6085150698479</v>
      </c>
      <c r="Z63" s="207">
        <v>318.04087509993508</v>
      </c>
      <c r="AA63" s="207">
        <v>317.3354770602084</v>
      </c>
      <c r="AB63" s="207">
        <v>294.51627009191822</v>
      </c>
      <c r="AC63" s="207">
        <v>333.41652053693298</v>
      </c>
      <c r="AD63" s="207">
        <v>357.50959597521177</v>
      </c>
    </row>
    <row r="64" spans="1:30">
      <c r="A64" s="216" t="s">
        <v>336</v>
      </c>
      <c r="B64" s="219">
        <v>103.15835747376492</v>
      </c>
      <c r="C64" s="219">
        <v>93.341749608305093</v>
      </c>
      <c r="D64" s="219">
        <v>120.62569744242934</v>
      </c>
      <c r="E64" s="219">
        <v>165.80024121645238</v>
      </c>
      <c r="F64" s="219">
        <v>158.86864975145693</v>
      </c>
      <c r="G64" s="219">
        <v>185.38329745144679</v>
      </c>
      <c r="H64" s="219">
        <v>196.43754860962395</v>
      </c>
      <c r="I64" s="219">
        <v>122.87103937238641</v>
      </c>
      <c r="J64" s="219">
        <v>48.193694556849323</v>
      </c>
      <c r="K64" s="219">
        <v>57.303560760620861</v>
      </c>
      <c r="L64" s="219">
        <v>64.499475861447081</v>
      </c>
      <c r="M64" s="219">
        <v>80.058500625584728</v>
      </c>
      <c r="N64" s="219">
        <v>100</v>
      </c>
      <c r="O64" s="219">
        <v>126.97848213983791</v>
      </c>
      <c r="P64" s="219">
        <v>164.20415478431417</v>
      </c>
      <c r="Q64" s="219">
        <v>198.72403259803644</v>
      </c>
      <c r="R64" s="219">
        <v>176.52873744603627</v>
      </c>
      <c r="S64" s="219">
        <v>190.51929168028676</v>
      </c>
      <c r="T64" s="219">
        <v>207.90998343045865</v>
      </c>
      <c r="U64" s="219">
        <v>184.47591780605748</v>
      </c>
      <c r="V64" s="219">
        <v>254.01163249433597</v>
      </c>
      <c r="W64" s="219">
        <v>284.27922495124955</v>
      </c>
      <c r="X64" s="219">
        <v>359.64078631120515</v>
      </c>
      <c r="Y64" s="219">
        <v>360.64375856379002</v>
      </c>
      <c r="Z64" s="219">
        <v>334.93749788653821</v>
      </c>
      <c r="AA64" s="219">
        <v>336.5905068927039</v>
      </c>
      <c r="AB64" s="219">
        <v>318.6632776130844</v>
      </c>
      <c r="AC64" s="219">
        <v>355.3433952906434</v>
      </c>
      <c r="AD64" s="219">
        <v>381.79548451818721</v>
      </c>
    </row>
    <row r="65" spans="1:30">
      <c r="A65" s="216" t="s">
        <v>337</v>
      </c>
      <c r="B65" s="219">
        <v>117.37025917529566</v>
      </c>
      <c r="C65" s="219">
        <v>141.98067928844233</v>
      </c>
      <c r="D65" s="219">
        <v>166.51144741948005</v>
      </c>
      <c r="E65" s="219">
        <v>103.59455098748036</v>
      </c>
      <c r="F65" s="219">
        <v>85.919980393358259</v>
      </c>
      <c r="G65" s="219">
        <v>139.81782162040724</v>
      </c>
      <c r="H65" s="219">
        <v>210.89598268079979</v>
      </c>
      <c r="I65" s="219">
        <v>163.86250842472887</v>
      </c>
      <c r="J65" s="219">
        <v>73.743438923268585</v>
      </c>
      <c r="K65" s="219">
        <v>106.06784714988868</v>
      </c>
      <c r="L65" s="219">
        <v>235.07138043012068</v>
      </c>
      <c r="M65" s="219">
        <v>125.7684373914997</v>
      </c>
      <c r="N65" s="219">
        <v>100</v>
      </c>
      <c r="O65" s="219">
        <v>116.05702264975594</v>
      </c>
      <c r="P65" s="219">
        <v>188.85280722177973</v>
      </c>
      <c r="Q65" s="219">
        <v>229.11586299859079</v>
      </c>
      <c r="R65" s="219">
        <v>190.02103629271082</v>
      </c>
      <c r="S65" s="219">
        <v>176.84782386700161</v>
      </c>
      <c r="T65" s="219">
        <v>213.16504299164674</v>
      </c>
      <c r="U65" s="219">
        <v>144.34981516655432</v>
      </c>
      <c r="V65" s="219">
        <v>164.0013888037906</v>
      </c>
      <c r="W65" s="219">
        <v>378.90447889222469</v>
      </c>
      <c r="X65" s="219">
        <v>314.15830844417252</v>
      </c>
      <c r="Y65" s="219">
        <v>314.42666979939628</v>
      </c>
      <c r="Z65" s="219">
        <v>264.9122807017543</v>
      </c>
      <c r="AA65" s="219">
        <v>254.42885444110851</v>
      </c>
      <c r="AB65" s="219">
        <v>207.1012805587892</v>
      </c>
      <c r="AC65" s="219">
        <v>258.8607724199905</v>
      </c>
      <c r="AD65" s="219">
        <v>274.28670628842173</v>
      </c>
    </row>
    <row r="66" spans="1:30" s="104" customFormat="1">
      <c r="A66" s="215" t="s">
        <v>338</v>
      </c>
      <c r="B66" s="207">
        <v>104.86987752552584</v>
      </c>
      <c r="C66" s="207">
        <v>120.91275601281879</v>
      </c>
      <c r="D66" s="207">
        <v>126.36732405163018</v>
      </c>
      <c r="E66" s="207">
        <v>133.19533809130041</v>
      </c>
      <c r="F66" s="207">
        <v>153.60112572886683</v>
      </c>
      <c r="G66" s="207">
        <v>175.57910090746805</v>
      </c>
      <c r="H66" s="207">
        <v>183.32416519680734</v>
      </c>
      <c r="I66" s="207">
        <v>162.99130860657337</v>
      </c>
      <c r="J66" s="207">
        <v>85.762475467841142</v>
      </c>
      <c r="K66" s="207">
        <v>83.320438792929068</v>
      </c>
      <c r="L66" s="207">
        <v>88.622756616141359</v>
      </c>
      <c r="M66" s="207">
        <v>94.728380646832733</v>
      </c>
      <c r="N66" s="207">
        <v>100</v>
      </c>
      <c r="O66" s="207">
        <v>115.41276133625294</v>
      </c>
      <c r="P66" s="207">
        <v>129.49768075720527</v>
      </c>
      <c r="Q66" s="207">
        <v>148.28017588626307</v>
      </c>
      <c r="R66" s="207">
        <v>162.87295092148648</v>
      </c>
      <c r="S66" s="207">
        <v>161.55753035244686</v>
      </c>
      <c r="T66" s="207">
        <v>169.3300990513641</v>
      </c>
      <c r="U66" s="207">
        <v>136.10441738562608</v>
      </c>
      <c r="V66" s="207">
        <v>139.70997930958615</v>
      </c>
      <c r="W66" s="207">
        <v>138.19599464817429</v>
      </c>
      <c r="X66" s="207">
        <v>152.16889857754725</v>
      </c>
      <c r="Y66" s="207">
        <v>147.76373592856393</v>
      </c>
      <c r="Z66" s="207">
        <v>153.07286361716706</v>
      </c>
      <c r="AA66" s="207">
        <v>150.9101297853237</v>
      </c>
      <c r="AB66" s="207">
        <v>158.59095796971326</v>
      </c>
      <c r="AC66" s="207">
        <v>155.92232044943984</v>
      </c>
      <c r="AD66" s="207">
        <v>158.99624875342923</v>
      </c>
    </row>
    <row r="67" spans="1:30">
      <c r="A67" s="216" t="s">
        <v>339</v>
      </c>
      <c r="B67" s="219">
        <v>104.2442364601945</v>
      </c>
      <c r="C67" s="219">
        <v>118.07056035400527</v>
      </c>
      <c r="D67" s="219">
        <v>113.75257280220207</v>
      </c>
      <c r="E67" s="219">
        <v>126.98611072538368</v>
      </c>
      <c r="F67" s="219">
        <v>147.57840296485563</v>
      </c>
      <c r="G67" s="219">
        <v>180.19706044812276</v>
      </c>
      <c r="H67" s="219">
        <v>178.66155654918953</v>
      </c>
      <c r="I67" s="219">
        <v>162.96183149572769</v>
      </c>
      <c r="J67" s="219">
        <v>88.421387199402588</v>
      </c>
      <c r="K67" s="219">
        <v>84.016688113113815</v>
      </c>
      <c r="L67" s="219">
        <v>95.054973878535961</v>
      </c>
      <c r="M67" s="219">
        <v>97.585346059253908</v>
      </c>
      <c r="N67" s="219">
        <v>100</v>
      </c>
      <c r="O67" s="219">
        <v>119.93686412827135</v>
      </c>
      <c r="P67" s="219">
        <v>129.29800686903471</v>
      </c>
      <c r="Q67" s="219">
        <v>154.53630929788343</v>
      </c>
      <c r="R67" s="219">
        <v>166.88298262992075</v>
      </c>
      <c r="S67" s="219">
        <v>168.87426210335647</v>
      </c>
      <c r="T67" s="219">
        <v>178.80257851096857</v>
      </c>
      <c r="U67" s="219">
        <v>141.42342692624587</v>
      </c>
      <c r="V67" s="219">
        <v>142.75495814085536</v>
      </c>
      <c r="W67" s="219">
        <v>141.2219228977082</v>
      </c>
      <c r="X67" s="219">
        <v>163.87430695133213</v>
      </c>
      <c r="Y67" s="219">
        <v>155.94380004544186</v>
      </c>
      <c r="Z67" s="219">
        <v>153.8386054563465</v>
      </c>
      <c r="AA67" s="219">
        <v>150.79104988844767</v>
      </c>
      <c r="AB67" s="219">
        <v>154.09287700231133</v>
      </c>
      <c r="AC67" s="219">
        <v>147.53334999675994</v>
      </c>
      <c r="AD67" s="219">
        <v>151.33322841546249</v>
      </c>
    </row>
    <row r="68" spans="1:30">
      <c r="A68" s="216" t="s">
        <v>340</v>
      </c>
      <c r="B68" s="219">
        <v>105.38451581114319</v>
      </c>
      <c r="C68" s="219">
        <v>124.79507940020797</v>
      </c>
      <c r="D68" s="219">
        <v>144.0189909095844</v>
      </c>
      <c r="E68" s="219">
        <v>142.30947499404968</v>
      </c>
      <c r="F68" s="219">
        <v>162.64202469486352</v>
      </c>
      <c r="G68" s="219">
        <v>171.08228976587063</v>
      </c>
      <c r="H68" s="219">
        <v>190.96512069750253</v>
      </c>
      <c r="I68" s="219">
        <v>163.99744449501634</v>
      </c>
      <c r="J68" s="219">
        <v>82.597094574562703</v>
      </c>
      <c r="K68" s="219">
        <v>82.912357035781241</v>
      </c>
      <c r="L68" s="219">
        <v>80.118421766889497</v>
      </c>
      <c r="M68" s="219">
        <v>90.964703131328733</v>
      </c>
      <c r="N68" s="219">
        <v>100</v>
      </c>
      <c r="O68" s="219">
        <v>109.29084736703649</v>
      </c>
      <c r="P68" s="219">
        <v>129.65429696471148</v>
      </c>
      <c r="Q68" s="219">
        <v>139.54936258523568</v>
      </c>
      <c r="R68" s="219">
        <v>157.15771056818227</v>
      </c>
      <c r="S68" s="219">
        <v>151.27754370873922</v>
      </c>
      <c r="T68" s="219">
        <v>156.19522053757467</v>
      </c>
      <c r="U68" s="219">
        <v>128.62165581690556</v>
      </c>
      <c r="V68" s="219">
        <v>135.26555120822769</v>
      </c>
      <c r="W68" s="219">
        <v>133.77985076184945</v>
      </c>
      <c r="X68" s="219">
        <v>135.79791555248974</v>
      </c>
      <c r="Y68" s="219">
        <v>136.25009782339097</v>
      </c>
      <c r="Z68" s="219">
        <v>151.46503092077509</v>
      </c>
      <c r="AA68" s="219">
        <v>150.45034511844258</v>
      </c>
      <c r="AB68" s="219">
        <v>163.06835975831262</v>
      </c>
      <c r="AC68" s="219">
        <v>165.27979021475423</v>
      </c>
      <c r="AD68" s="219">
        <v>167.40311420852416</v>
      </c>
    </row>
    <row r="69" spans="1:30">
      <c r="A69" s="107" t="s">
        <v>20</v>
      </c>
      <c r="B69" s="112">
        <v>122.86462807485488</v>
      </c>
      <c r="C69" s="112">
        <v>136.07394680930165</v>
      </c>
      <c r="D69" s="112">
        <v>146.51116985681131</v>
      </c>
      <c r="E69" s="112">
        <v>160.71937643073991</v>
      </c>
      <c r="F69" s="112">
        <v>179.24436365592314</v>
      </c>
      <c r="G69" s="112">
        <v>200.52056389544106</v>
      </c>
      <c r="H69" s="112">
        <v>214.52975227138612</v>
      </c>
      <c r="I69" s="112">
        <v>167.78444335812358</v>
      </c>
      <c r="J69" s="112">
        <v>93.91499486634298</v>
      </c>
      <c r="K69" s="112">
        <v>89.698672526471157</v>
      </c>
      <c r="L69" s="112">
        <v>92.47219203199478</v>
      </c>
      <c r="M69" s="112">
        <v>94.168909180940446</v>
      </c>
      <c r="N69" s="112">
        <v>100</v>
      </c>
      <c r="O69" s="112">
        <v>112.63868388537944</v>
      </c>
      <c r="P69" s="112">
        <v>130.50847725766212</v>
      </c>
      <c r="Q69" s="112">
        <v>149.14428502949679</v>
      </c>
      <c r="R69" s="112">
        <v>153.04135560185603</v>
      </c>
      <c r="S69" s="112">
        <v>155.72707296121041</v>
      </c>
      <c r="T69" s="112">
        <v>159.36461304565867</v>
      </c>
      <c r="U69" s="112">
        <v>142.04061679821166</v>
      </c>
      <c r="V69" s="112">
        <v>158.51617537015326</v>
      </c>
      <c r="W69" s="112">
        <v>166.23493323081837</v>
      </c>
      <c r="X69" s="112">
        <v>184.06628350126479</v>
      </c>
      <c r="Y69" s="112">
        <v>182.20456159834706</v>
      </c>
      <c r="Z69" s="112">
        <v>178.1762624129295</v>
      </c>
      <c r="AA69" s="112">
        <v>185.9558489676524</v>
      </c>
      <c r="AB69" s="112">
        <v>191.30924865093186</v>
      </c>
      <c r="AC69" s="112">
        <v>194.68947307638152</v>
      </c>
      <c r="AD69" s="112">
        <v>202.04863764291576</v>
      </c>
    </row>
    <row r="71" spans="1:30">
      <c r="A71" s="34" t="s">
        <v>344</v>
      </c>
    </row>
    <row r="72" spans="1:30">
      <c r="A72" s="34" t="s">
        <v>345</v>
      </c>
    </row>
    <row r="73" spans="1:30">
      <c r="A73" s="35" t="s">
        <v>2</v>
      </c>
      <c r="O73" s="38"/>
      <c r="P73" s="38"/>
      <c r="V73" s="129"/>
      <c r="X73" s="129"/>
      <c r="Y73" s="129"/>
      <c r="Z73" s="129"/>
      <c r="AA73" s="129"/>
      <c r="AB73" s="129"/>
      <c r="AC73" s="129"/>
      <c r="AD73" s="129" t="s">
        <v>40</v>
      </c>
    </row>
    <row r="74" spans="1:30">
      <c r="A74" s="4"/>
      <c r="B74" s="5">
        <v>1990</v>
      </c>
      <c r="C74" s="5">
        <v>1991</v>
      </c>
      <c r="D74" s="5">
        <v>1992</v>
      </c>
      <c r="E74" s="5">
        <v>1993</v>
      </c>
      <c r="F74" s="5">
        <v>1994</v>
      </c>
      <c r="G74" s="5">
        <v>1995</v>
      </c>
      <c r="H74" s="5">
        <v>1996</v>
      </c>
      <c r="I74" s="5">
        <v>1997</v>
      </c>
      <c r="J74" s="5">
        <v>1998</v>
      </c>
      <c r="K74" s="5">
        <v>1999</v>
      </c>
      <c r="L74" s="5">
        <v>2000</v>
      </c>
      <c r="M74" s="5">
        <v>2001</v>
      </c>
      <c r="N74" s="5">
        <v>2002</v>
      </c>
      <c r="O74" s="5">
        <v>2003</v>
      </c>
      <c r="P74" s="5">
        <v>2004</v>
      </c>
      <c r="Q74" s="5" t="s">
        <v>4</v>
      </c>
      <c r="R74" s="5" t="s">
        <v>5</v>
      </c>
      <c r="S74" s="5" t="s">
        <v>6</v>
      </c>
      <c r="T74" s="5" t="s">
        <v>7</v>
      </c>
      <c r="U74" s="5">
        <v>2009</v>
      </c>
      <c r="V74" s="6" t="s">
        <v>8</v>
      </c>
      <c r="W74" s="6" t="s">
        <v>9</v>
      </c>
      <c r="X74" s="6">
        <v>2012</v>
      </c>
      <c r="Y74" s="6">
        <v>2013</v>
      </c>
      <c r="Z74" s="6">
        <v>2014</v>
      </c>
      <c r="AA74" s="6">
        <v>2015</v>
      </c>
      <c r="AB74" s="6" t="s">
        <v>14</v>
      </c>
      <c r="AC74" s="6" t="s">
        <v>15</v>
      </c>
      <c r="AD74" s="6" t="s">
        <v>16</v>
      </c>
    </row>
    <row r="75" spans="1:30">
      <c r="A75" s="148" t="s">
        <v>318</v>
      </c>
      <c r="B75" s="218"/>
      <c r="C75" s="218">
        <v>12.363286196396729</v>
      </c>
      <c r="D75" s="218">
        <v>5.0576447802579452</v>
      </c>
      <c r="E75" s="218">
        <v>9.1161730184428933</v>
      </c>
      <c r="F75" s="218">
        <v>14.253249870828213</v>
      </c>
      <c r="G75" s="218">
        <v>7.5896555450168677</v>
      </c>
      <c r="H75" s="218">
        <v>7.3795508439112893</v>
      </c>
      <c r="I75" s="218">
        <v>-24.578031117877629</v>
      </c>
      <c r="J75" s="218">
        <v>-36.137016564435484</v>
      </c>
      <c r="K75" s="218">
        <v>-11.269471973303808</v>
      </c>
      <c r="L75" s="218">
        <v>-10.055217272368054</v>
      </c>
      <c r="M75" s="218">
        <v>1.2624976908277574</v>
      </c>
      <c r="N75" s="218">
        <v>5.5122962672919726</v>
      </c>
      <c r="O75" s="218">
        <v>3.6245711767521414</v>
      </c>
      <c r="P75" s="218">
        <v>9.2157337527698502</v>
      </c>
      <c r="Q75" s="218">
        <v>9.4758395063568486</v>
      </c>
      <c r="R75" s="218">
        <v>3.7417993379906562</v>
      </c>
      <c r="S75" s="218">
        <v>3.3976823842832573</v>
      </c>
      <c r="T75" s="218">
        <v>-6.2723701578920696</v>
      </c>
      <c r="U75" s="218">
        <v>4.2053662260544939</v>
      </c>
      <c r="V75" s="218">
        <v>9.5067842946786669</v>
      </c>
      <c r="W75" s="218">
        <v>-4.6454880158068477</v>
      </c>
      <c r="X75" s="218">
        <v>7.6246731205109768</v>
      </c>
      <c r="Y75" s="218">
        <v>4.7699303590036379E-3</v>
      </c>
      <c r="Z75" s="218">
        <v>-2.0407101364857709</v>
      </c>
      <c r="AA75" s="218">
        <v>15.6968371725184</v>
      </c>
      <c r="AB75" s="218">
        <v>7.9927767355792696</v>
      </c>
      <c r="AC75" s="218">
        <v>-2.1187826742102942</v>
      </c>
      <c r="AD75" s="218">
        <v>3.2501070741314919</v>
      </c>
    </row>
    <row r="76" spans="1:30" s="104" customFormat="1">
      <c r="A76" s="215" t="s">
        <v>328</v>
      </c>
      <c r="B76" s="181"/>
      <c r="C76" s="207">
        <v>9.6549541601135473</v>
      </c>
      <c r="D76" s="207">
        <v>-1.2277010209561041</v>
      </c>
      <c r="E76" s="207">
        <v>7.3548786966531026</v>
      </c>
      <c r="F76" s="207">
        <v>9.3853353413621647</v>
      </c>
      <c r="G76" s="207">
        <v>4.6493146140274177</v>
      </c>
      <c r="H76" s="207">
        <v>-1.343014953289881</v>
      </c>
      <c r="I76" s="207">
        <v>-49.041906634279854</v>
      </c>
      <c r="J76" s="207">
        <v>-50.506764503554237</v>
      </c>
      <c r="K76" s="207">
        <v>-23.292137694588575</v>
      </c>
      <c r="L76" s="207">
        <v>14.014027617343515</v>
      </c>
      <c r="M76" s="207">
        <v>9.4500546303347193</v>
      </c>
      <c r="N76" s="207">
        <v>20.255799039241083</v>
      </c>
      <c r="O76" s="207">
        <v>18.047855266997374</v>
      </c>
      <c r="P76" s="207">
        <v>14.879453117341981</v>
      </c>
      <c r="Q76" s="207">
        <v>6.2366445064402996</v>
      </c>
      <c r="R76" s="207">
        <v>2.0721950810684433</v>
      </c>
      <c r="S76" s="207">
        <v>-1.3421280409993983</v>
      </c>
      <c r="T76" s="207">
        <v>2.154147045156634</v>
      </c>
      <c r="U76" s="207">
        <v>-7.317387791680531</v>
      </c>
      <c r="V76" s="207">
        <v>14.144965754678964</v>
      </c>
      <c r="W76" s="207">
        <v>6.7133001764800184</v>
      </c>
      <c r="X76" s="207">
        <v>7.7715502207040856</v>
      </c>
      <c r="Y76" s="207">
        <v>4.0586689284578341</v>
      </c>
      <c r="Z76" s="207">
        <v>-3.3011140455538595</v>
      </c>
      <c r="AA76" s="207">
        <v>0.29391132196320768</v>
      </c>
      <c r="AB76" s="207">
        <v>1.0718442522110081</v>
      </c>
      <c r="AC76" s="207">
        <v>-0.87529746437266454</v>
      </c>
      <c r="AD76" s="207">
        <v>4.9490879991169692</v>
      </c>
    </row>
    <row r="77" spans="1:30">
      <c r="A77" s="216" t="s">
        <v>329</v>
      </c>
      <c r="B77" s="220"/>
      <c r="C77" s="219">
        <v>12.479828413849447</v>
      </c>
      <c r="D77" s="219">
        <v>-11.97080998949717</v>
      </c>
      <c r="E77" s="219">
        <v>6.2388898248847227</v>
      </c>
      <c r="F77" s="219">
        <v>11.839200989054376</v>
      </c>
      <c r="G77" s="219">
        <v>4.0765359717330796</v>
      </c>
      <c r="H77" s="219">
        <v>-2.2763798137077771</v>
      </c>
      <c r="I77" s="219">
        <v>-54.444137789753114</v>
      </c>
      <c r="J77" s="219">
        <v>-58.526531428000403</v>
      </c>
      <c r="K77" s="219">
        <v>-26.069212698030242</v>
      </c>
      <c r="L77" s="219">
        <v>28.468417085938938</v>
      </c>
      <c r="M77" s="219">
        <v>25.353184607334825</v>
      </c>
      <c r="N77" s="219">
        <v>31.627012737322787</v>
      </c>
      <c r="O77" s="219">
        <v>20.791251453446463</v>
      </c>
      <c r="P77" s="219">
        <v>22.231680442962983</v>
      </c>
      <c r="Q77" s="219">
        <v>11.138736299497538</v>
      </c>
      <c r="R77" s="219">
        <v>3.0692559060190518</v>
      </c>
      <c r="S77" s="219">
        <v>-1.2460298069875506</v>
      </c>
      <c r="T77" s="219">
        <v>2.1915238829499657</v>
      </c>
      <c r="U77" s="219">
        <v>-11.733806266362635</v>
      </c>
      <c r="V77" s="219">
        <v>8.8745582813476886</v>
      </c>
      <c r="W77" s="219">
        <v>3.2334038327464896</v>
      </c>
      <c r="X77" s="219">
        <v>9.3835654529709416</v>
      </c>
      <c r="Y77" s="219">
        <v>5.4759232989632238</v>
      </c>
      <c r="Z77" s="219">
        <v>-1.4598126670379798</v>
      </c>
      <c r="AA77" s="219">
        <v>-0.8341361873337263</v>
      </c>
      <c r="AB77" s="219">
        <v>2.2516309600515427</v>
      </c>
      <c r="AC77" s="219">
        <v>0.10732096352563758</v>
      </c>
      <c r="AD77" s="219">
        <v>3.6272971816648294</v>
      </c>
    </row>
    <row r="78" spans="1:30">
      <c r="A78" s="216" t="s">
        <v>330</v>
      </c>
      <c r="B78" s="220"/>
      <c r="C78" s="219">
        <v>8.7090800917167428</v>
      </c>
      <c r="D78" s="219">
        <v>12.911775376800989</v>
      </c>
      <c r="E78" s="219">
        <v>9.8667872080864498</v>
      </c>
      <c r="F78" s="219">
        <v>-14.310995226363559</v>
      </c>
      <c r="G78" s="219">
        <v>19.058445127065966</v>
      </c>
      <c r="H78" s="219">
        <v>-10.679856954054273</v>
      </c>
      <c r="I78" s="219">
        <v>-23.103662118937265</v>
      </c>
      <c r="J78" s="219">
        <v>-48.954774082641819</v>
      </c>
      <c r="K78" s="219">
        <v>-28.118243805088966</v>
      </c>
      <c r="L78" s="219">
        <v>15.726762681473744</v>
      </c>
      <c r="M78" s="219">
        <v>-2.4273623883779862</v>
      </c>
      <c r="N78" s="219">
        <v>9.6248740758447582</v>
      </c>
      <c r="O78" s="219">
        <v>14.133075820821134</v>
      </c>
      <c r="P78" s="219">
        <v>4.821365211932644</v>
      </c>
      <c r="Q78" s="219">
        <v>-0.52726822981082933</v>
      </c>
      <c r="R78" s="219">
        <v>3.834777373504707</v>
      </c>
      <c r="S78" s="219">
        <v>0.84450942825451136</v>
      </c>
      <c r="T78" s="219">
        <v>9.8155138364622587</v>
      </c>
      <c r="U78" s="219">
        <v>-4.0348740595727293</v>
      </c>
      <c r="V78" s="219">
        <v>15.404321939416945</v>
      </c>
      <c r="W78" s="219">
        <v>9.9144930217261589</v>
      </c>
      <c r="X78" s="219">
        <v>7.4389975525664767</v>
      </c>
      <c r="Y78" s="219">
        <v>1.2129968156622226</v>
      </c>
      <c r="Z78" s="219">
        <v>-8.3257374809494422</v>
      </c>
      <c r="AA78" s="219">
        <v>1.4181736324754013</v>
      </c>
      <c r="AB78" s="219">
        <v>-4.1284403669724838</v>
      </c>
      <c r="AC78" s="219">
        <v>0.32991202346042314</v>
      </c>
      <c r="AD78" s="219">
        <v>1.3768436436359224</v>
      </c>
    </row>
    <row r="79" spans="1:30">
      <c r="A79" s="216" t="s">
        <v>331</v>
      </c>
      <c r="B79" s="220"/>
      <c r="C79" s="219">
        <v>13.329180352625826</v>
      </c>
      <c r="D79" s="219">
        <v>20.07995336053969</v>
      </c>
      <c r="E79" s="219">
        <v>4.8966569565820635</v>
      </c>
      <c r="F79" s="219">
        <v>61.065855593758243</v>
      </c>
      <c r="G79" s="219">
        <v>-12.291663245701884</v>
      </c>
      <c r="H79" s="219">
        <v>22.028138953635306</v>
      </c>
      <c r="I79" s="219">
        <v>-74.742058469303998</v>
      </c>
      <c r="J79" s="219">
        <v>-15.802101682560902</v>
      </c>
      <c r="K79" s="219">
        <v>-6.1356995996104331</v>
      </c>
      <c r="L79" s="219">
        <v>-12.535546844977318</v>
      </c>
      <c r="M79" s="219">
        <v>-2.8031634446397078</v>
      </c>
      <c r="N79" s="219">
        <v>2.7619564234698544</v>
      </c>
      <c r="O79" s="219">
        <v>0.7874015748031411</v>
      </c>
      <c r="P79" s="219">
        <v>-4.7398743016759681</v>
      </c>
      <c r="Q79" s="219">
        <v>0.18784935398147695</v>
      </c>
      <c r="R79" s="219">
        <v>-3.3795216536333186</v>
      </c>
      <c r="S79" s="219">
        <v>-8.779818250662629</v>
      </c>
      <c r="T79" s="219">
        <v>-3.0768432522181257</v>
      </c>
      <c r="U79" s="219">
        <v>19.962526766595289</v>
      </c>
      <c r="V79" s="219">
        <v>44.009103485206822</v>
      </c>
      <c r="W79" s="219">
        <v>15.202503795977805</v>
      </c>
      <c r="X79" s="219">
        <v>1.4551868592216834</v>
      </c>
      <c r="Y79" s="219">
        <v>0.90915573302909536</v>
      </c>
      <c r="Z79" s="219">
        <v>2.5251363295401745</v>
      </c>
      <c r="AA79" s="219">
        <v>2.7394802931679578</v>
      </c>
      <c r="AB79" s="219">
        <v>8.0466937716694673</v>
      </c>
      <c r="AC79" s="219">
        <v>-8.0499572915945237</v>
      </c>
      <c r="AD79" s="219">
        <v>19.746422294752691</v>
      </c>
    </row>
    <row r="80" spans="1:30">
      <c r="A80" s="216" t="s">
        <v>332</v>
      </c>
      <c r="B80" s="220"/>
      <c r="C80" s="219">
        <v>-26.70986045085111</v>
      </c>
      <c r="D80" s="219">
        <v>-3.9912120102526529</v>
      </c>
      <c r="E80" s="219">
        <v>9.1151792524790238</v>
      </c>
      <c r="F80" s="219">
        <v>21.995306336445793</v>
      </c>
      <c r="G80" s="219">
        <v>-7.4901768172888126</v>
      </c>
      <c r="H80" s="219">
        <v>-9.9548712503318342</v>
      </c>
      <c r="I80" s="219">
        <v>-28.434551886792462</v>
      </c>
      <c r="J80" s="219">
        <v>-55.633367662203916</v>
      </c>
      <c r="K80" s="219">
        <v>-13.370473537604454</v>
      </c>
      <c r="L80" s="219">
        <v>-6.1807788495891458</v>
      </c>
      <c r="M80" s="219">
        <v>6.2261995430312282</v>
      </c>
      <c r="N80" s="219">
        <v>39.200573579494545</v>
      </c>
      <c r="O80" s="219">
        <v>64.177182590780319</v>
      </c>
      <c r="P80" s="219">
        <v>36.36862745098037</v>
      </c>
      <c r="Q80" s="219">
        <v>0.81095071030081556</v>
      </c>
      <c r="R80" s="219">
        <v>-8.8144682793245011</v>
      </c>
      <c r="S80" s="219">
        <v>-3.1596070825251985</v>
      </c>
      <c r="T80" s="219">
        <v>-31.522160485850875</v>
      </c>
      <c r="U80" s="219">
        <v>-15.55807151618076</v>
      </c>
      <c r="V80" s="219">
        <v>15.307262569832417</v>
      </c>
      <c r="W80" s="219">
        <v>5.9496124031007724</v>
      </c>
      <c r="X80" s="219">
        <v>6.8712574850299433</v>
      </c>
      <c r="Y80" s="219">
        <v>21.527400976668474</v>
      </c>
      <c r="Z80" s="219">
        <v>-4.6042708784447228</v>
      </c>
      <c r="AA80" s="219">
        <v>1.5206318742156952</v>
      </c>
      <c r="AB80" s="219">
        <v>5.4097287864465926</v>
      </c>
      <c r="AC80" s="219">
        <v>-0.77947161481685612</v>
      </c>
      <c r="AD80" s="219">
        <v>6.4724694104560712</v>
      </c>
    </row>
    <row r="81" spans="1:30" s="104" customFormat="1">
      <c r="A81" s="215" t="s">
        <v>333</v>
      </c>
      <c r="B81" s="181"/>
      <c r="C81" s="207">
        <v>21.572433408924937</v>
      </c>
      <c r="D81" s="207">
        <v>24.163623621408277</v>
      </c>
      <c r="E81" s="207">
        <v>13.416994151947506</v>
      </c>
      <c r="F81" s="207">
        <v>25.405146511305944</v>
      </c>
      <c r="G81" s="207">
        <v>13.437507459480116</v>
      </c>
      <c r="H81" s="207">
        <v>23.414233821436724</v>
      </c>
      <c r="I81" s="207">
        <v>11.236905764127926</v>
      </c>
      <c r="J81" s="207">
        <v>-26.470441716898051</v>
      </c>
      <c r="K81" s="207">
        <v>-5.8147715783658782</v>
      </c>
      <c r="L81" s="207">
        <v>-18.916084980177018</v>
      </c>
      <c r="M81" s="207">
        <v>-2.9804454119565804</v>
      </c>
      <c r="N81" s="207">
        <v>-3.1106906471784015</v>
      </c>
      <c r="O81" s="207">
        <v>-6.7819250300366178</v>
      </c>
      <c r="P81" s="207">
        <v>4.0488604548835241</v>
      </c>
      <c r="Q81" s="207">
        <v>12.709057636100326</v>
      </c>
      <c r="R81" s="207">
        <v>5.2926742614660895</v>
      </c>
      <c r="S81" s="207">
        <v>7.6222521451479395</v>
      </c>
      <c r="T81" s="207">
        <v>-12.978123663129026</v>
      </c>
      <c r="U81" s="207">
        <v>14.58466615037544</v>
      </c>
      <c r="V81" s="207">
        <v>5.9235097926859623</v>
      </c>
      <c r="W81" s="207">
        <v>-14.184812310833564</v>
      </c>
      <c r="X81" s="207">
        <v>7.4702908202190628</v>
      </c>
      <c r="Y81" s="207">
        <v>-4.1381903501383732</v>
      </c>
      <c r="Z81" s="207">
        <v>-0.6335449333663945</v>
      </c>
      <c r="AA81" s="207">
        <v>32.649432837329158</v>
      </c>
      <c r="AB81" s="207">
        <v>13.804686551458971</v>
      </c>
      <c r="AC81" s="207">
        <v>-3.050372353777945</v>
      </c>
      <c r="AD81" s="207">
        <v>1.9440812328193715</v>
      </c>
    </row>
    <row r="82" spans="1:30">
      <c r="A82" s="216" t="s">
        <v>329</v>
      </c>
      <c r="B82" s="220"/>
      <c r="C82" s="219">
        <v>119.4542253521127</v>
      </c>
      <c r="D82" s="219">
        <v>26.995587645407142</v>
      </c>
      <c r="E82" s="219">
        <v>32.469993682880585</v>
      </c>
      <c r="F82" s="219">
        <v>30.217771419488173</v>
      </c>
      <c r="G82" s="219">
        <v>23.101806640625</v>
      </c>
      <c r="H82" s="219">
        <v>15.573404730031243</v>
      </c>
      <c r="I82" s="219">
        <v>19.54525954525954</v>
      </c>
      <c r="J82" s="219">
        <v>-45.898227230316515</v>
      </c>
      <c r="K82" s="219">
        <v>-7.3626956752454191</v>
      </c>
      <c r="L82" s="219">
        <v>-9.8238579407131823</v>
      </c>
      <c r="M82" s="219">
        <v>-9.4251230744799273</v>
      </c>
      <c r="N82" s="219">
        <v>-29.166301393880943</v>
      </c>
      <c r="O82" s="219">
        <v>-19.82673267326733</v>
      </c>
      <c r="P82" s="219">
        <v>104.10620561901825</v>
      </c>
      <c r="Q82" s="219">
        <v>99.425200423536552</v>
      </c>
      <c r="R82" s="219">
        <v>37.977851941747559</v>
      </c>
      <c r="S82" s="219">
        <v>27.26073332966854</v>
      </c>
      <c r="T82" s="219">
        <v>-19.198704103671716</v>
      </c>
      <c r="U82" s="219">
        <v>-35.497580925396278</v>
      </c>
      <c r="V82" s="219">
        <v>39.119804400977984</v>
      </c>
      <c r="W82" s="219">
        <v>-9.415864883381488</v>
      </c>
      <c r="X82" s="219">
        <v>-10.590889211150241</v>
      </c>
      <c r="Y82" s="219">
        <v>-44.186217909347747</v>
      </c>
      <c r="Z82" s="219">
        <v>-3.2314346148723132</v>
      </c>
      <c r="AA82" s="219">
        <v>-15.178753830439234</v>
      </c>
      <c r="AB82" s="219">
        <v>-12.090558766859345</v>
      </c>
      <c r="AC82" s="219">
        <v>-5.2420091324200939</v>
      </c>
      <c r="AD82" s="219">
        <v>-2.8912875867386276</v>
      </c>
    </row>
    <row r="83" spans="1:30">
      <c r="A83" s="216" t="s">
        <v>330</v>
      </c>
      <c r="B83" s="220"/>
      <c r="C83" s="219">
        <v>37.368825185564333</v>
      </c>
      <c r="D83" s="219">
        <v>104.56959195081049</v>
      </c>
      <c r="E83" s="219">
        <v>42.619031354600736</v>
      </c>
      <c r="F83" s="219">
        <v>41.514193568988077</v>
      </c>
      <c r="G83" s="219">
        <v>-1.7396994449207881</v>
      </c>
      <c r="H83" s="219">
        <v>24.544744758536766</v>
      </c>
      <c r="I83" s="219">
        <v>-12.473379981746277</v>
      </c>
      <c r="J83" s="219">
        <v>-18.54836161405504</v>
      </c>
      <c r="K83" s="219">
        <v>-18.340639588263443</v>
      </c>
      <c r="L83" s="219">
        <v>-29.961360613162739</v>
      </c>
      <c r="M83" s="219">
        <v>-15.596454734557284</v>
      </c>
      <c r="N83" s="219">
        <v>-1.5590677739083674</v>
      </c>
      <c r="O83" s="219">
        <v>-26.368781974529227</v>
      </c>
      <c r="P83" s="219">
        <v>9.3281099859560754</v>
      </c>
      <c r="Q83" s="219">
        <v>-2.7347711446149674</v>
      </c>
      <c r="R83" s="219">
        <v>27.414590067076759</v>
      </c>
      <c r="S83" s="219">
        <v>24.797468699708133</v>
      </c>
      <c r="T83" s="219">
        <v>9.247683161391862</v>
      </c>
      <c r="U83" s="219">
        <v>1.6905747954304502</v>
      </c>
      <c r="V83" s="219">
        <v>14.956323286377597</v>
      </c>
      <c r="W83" s="219">
        <v>-9.3753208967995789</v>
      </c>
      <c r="X83" s="219">
        <v>14.475747508305645</v>
      </c>
      <c r="Y83" s="219">
        <v>14.111085391796991</v>
      </c>
      <c r="Z83" s="219">
        <v>-5.3822345623322008</v>
      </c>
      <c r="AA83" s="219">
        <v>47.038870553722035</v>
      </c>
      <c r="AB83" s="219">
        <v>-10.859987114741145</v>
      </c>
      <c r="AC83" s="219">
        <v>3.5111851998647694</v>
      </c>
      <c r="AD83" s="219">
        <v>0.26915929951010753</v>
      </c>
    </row>
    <row r="84" spans="1:30">
      <c r="A84" s="216" t="s">
        <v>331</v>
      </c>
      <c r="B84" s="220"/>
      <c r="C84" s="219">
        <v>17.20894818897068</v>
      </c>
      <c r="D84" s="219">
        <v>12.982176110667737</v>
      </c>
      <c r="E84" s="219">
        <v>5.0339227142551977</v>
      </c>
      <c r="F84" s="219">
        <v>19.658627628848777</v>
      </c>
      <c r="G84" s="219">
        <v>18.735023222174775</v>
      </c>
      <c r="H84" s="219">
        <v>23.628831327998</v>
      </c>
      <c r="I84" s="219">
        <v>18.388801989807575</v>
      </c>
      <c r="J84" s="219">
        <v>-27.020447662407989</v>
      </c>
      <c r="K84" s="219">
        <v>-2.3531836685618117</v>
      </c>
      <c r="L84" s="219">
        <v>-16.903023799890931</v>
      </c>
      <c r="M84" s="219">
        <v>-0.26164378341991323</v>
      </c>
      <c r="N84" s="219">
        <v>-2.085057793285543</v>
      </c>
      <c r="O84" s="219">
        <v>-3.2045918610649835</v>
      </c>
      <c r="P84" s="219">
        <v>0.5096808000824069</v>
      </c>
      <c r="Q84" s="219">
        <v>9.7177104917229258</v>
      </c>
      <c r="R84" s="219">
        <v>-0.63357200586460749</v>
      </c>
      <c r="S84" s="219">
        <v>2.344858029207515</v>
      </c>
      <c r="T84" s="219">
        <v>-15.601038338658142</v>
      </c>
      <c r="U84" s="219">
        <v>24.98544964156433</v>
      </c>
      <c r="V84" s="219">
        <v>1.378446115288213</v>
      </c>
      <c r="W84" s="219">
        <v>-15.779803494672834</v>
      </c>
      <c r="X84" s="219">
        <v>8.2540833297795047</v>
      </c>
      <c r="Y84" s="219">
        <v>-4.2051513497628008</v>
      </c>
      <c r="Z84" s="219">
        <v>0.87546537489622267</v>
      </c>
      <c r="AA84" s="219">
        <v>31.58994574432009</v>
      </c>
      <c r="AB84" s="219">
        <v>22.858974317677408</v>
      </c>
      <c r="AC84" s="219">
        <v>-4.507199563726374</v>
      </c>
      <c r="AD84" s="219">
        <v>2.4995812981678682</v>
      </c>
    </row>
    <row r="85" spans="1:30">
      <c r="A85" s="148" t="s">
        <v>334</v>
      </c>
      <c r="B85" s="218"/>
      <c r="C85" s="218">
        <v>9.2115365708640837</v>
      </c>
      <c r="D85" s="218">
        <v>10.450981085608262</v>
      </c>
      <c r="E85" s="218">
        <v>10.299655449114439</v>
      </c>
      <c r="F85" s="218">
        <v>8.7482307280207721</v>
      </c>
      <c r="G85" s="218">
        <v>16.334550490449075</v>
      </c>
      <c r="H85" s="218">
        <v>6.6220767878599105</v>
      </c>
      <c r="I85" s="218">
        <v>-19.19531961765486</v>
      </c>
      <c r="J85" s="218">
        <v>-50.523549645613308</v>
      </c>
      <c r="K85" s="218">
        <v>2.5341171941523584</v>
      </c>
      <c r="L85" s="218">
        <v>15.361082076908005</v>
      </c>
      <c r="M85" s="218">
        <v>2.2029335672243633</v>
      </c>
      <c r="N85" s="218">
        <v>6.5908962107575491</v>
      </c>
      <c r="O85" s="218">
        <v>18.050542887271618</v>
      </c>
      <c r="P85" s="218">
        <v>19.486623515332454</v>
      </c>
      <c r="Q85" s="218">
        <v>16.778804775584661</v>
      </c>
      <c r="R85" s="218">
        <v>2.0769146232465232</v>
      </c>
      <c r="S85" s="218">
        <v>0.94719755705696684</v>
      </c>
      <c r="T85" s="218">
        <v>6.8453888120285029</v>
      </c>
      <c r="U85" s="218">
        <v>-18.034216134452137</v>
      </c>
      <c r="V85" s="218">
        <v>12.770632263734626</v>
      </c>
      <c r="W85" s="218">
        <v>9.8991918888324335</v>
      </c>
      <c r="X85" s="218">
        <v>12.14450237891711</v>
      </c>
      <c r="Y85" s="218">
        <v>-1.4694663855428445</v>
      </c>
      <c r="Z85" s="218">
        <v>-2.2913001488147842</v>
      </c>
      <c r="AA85" s="218">
        <v>-0.92063742605942878</v>
      </c>
      <c r="AB85" s="218">
        <v>0.19682295377036496</v>
      </c>
      <c r="AC85" s="218">
        <v>3.8924395737126787</v>
      </c>
      <c r="AD85" s="218">
        <v>4.0510778416878281</v>
      </c>
    </row>
    <row r="86" spans="1:30" s="104" customFormat="1">
      <c r="A86" s="215" t="s">
        <v>335</v>
      </c>
      <c r="B86" s="181"/>
      <c r="C86" s="207">
        <v>-4.6061034801234086</v>
      </c>
      <c r="D86" s="207">
        <v>26.626017097538352</v>
      </c>
      <c r="E86" s="207">
        <v>21.848493426125643</v>
      </c>
      <c r="F86" s="207">
        <v>-5.6057996555453116</v>
      </c>
      <c r="G86" s="207">
        <v>21.459021077137621</v>
      </c>
      <c r="H86" s="207">
        <v>11.448141583851722</v>
      </c>
      <c r="I86" s="207">
        <v>-34.832590078700008</v>
      </c>
      <c r="J86" s="207">
        <v>-59.592807919369683</v>
      </c>
      <c r="K86" s="207">
        <v>25.059718904505317</v>
      </c>
      <c r="L86" s="207">
        <v>43.258198801908833</v>
      </c>
      <c r="M86" s="207">
        <v>-8.5430029412806903</v>
      </c>
      <c r="N86" s="207">
        <v>9.6534054033109413</v>
      </c>
      <c r="O86" s="207">
        <v>24.616492268007079</v>
      </c>
      <c r="P86" s="207">
        <v>35.576759485056442</v>
      </c>
      <c r="Q86" s="207">
        <v>21.090457516339839</v>
      </c>
      <c r="R86" s="207">
        <v>-12.643710422284641</v>
      </c>
      <c r="S86" s="207">
        <v>4.8372626412165829</v>
      </c>
      <c r="T86" s="207">
        <v>11.070038497716766</v>
      </c>
      <c r="U86" s="207">
        <v>-14.785264614613965</v>
      </c>
      <c r="V86" s="207">
        <v>33.705872536297079</v>
      </c>
      <c r="W86" s="207">
        <v>28.165185981397201</v>
      </c>
      <c r="X86" s="207">
        <v>14.771303687853759</v>
      </c>
      <c r="Y86" s="207">
        <v>0.23882480603849388</v>
      </c>
      <c r="Z86" s="207">
        <v>-9.0294253741519839</v>
      </c>
      <c r="AA86" s="207">
        <v>-0.221794773865156</v>
      </c>
      <c r="AB86" s="207">
        <v>-7.1908779880796914</v>
      </c>
      <c r="AC86" s="207">
        <v>13.208183857847317</v>
      </c>
      <c r="AD86" s="207">
        <v>7.2261192695189038</v>
      </c>
    </row>
    <row r="87" spans="1:30">
      <c r="A87" s="216" t="s">
        <v>336</v>
      </c>
      <c r="B87" s="220"/>
      <c r="C87" s="219">
        <v>-9.5160567750958762</v>
      </c>
      <c r="D87" s="219">
        <v>29.230165438956647</v>
      </c>
      <c r="E87" s="219">
        <v>37.45018245020583</v>
      </c>
      <c r="F87" s="219">
        <v>-4.1806884080139923</v>
      </c>
      <c r="G87" s="219">
        <v>16.689666426617748</v>
      </c>
      <c r="H87" s="219">
        <v>5.9629164601909963</v>
      </c>
      <c r="I87" s="219">
        <v>-37.450329510797687</v>
      </c>
      <c r="J87" s="219">
        <v>-60.777010756140641</v>
      </c>
      <c r="K87" s="219">
        <v>18.902610159977542</v>
      </c>
      <c r="L87" s="219">
        <v>12.557535701640489</v>
      </c>
      <c r="M87" s="219">
        <v>24.122715039670055</v>
      </c>
      <c r="N87" s="219">
        <v>24.908659565930535</v>
      </c>
      <c r="O87" s="219">
        <v>26.978482139837908</v>
      </c>
      <c r="P87" s="219">
        <v>29.316520419168853</v>
      </c>
      <c r="Q87" s="219">
        <v>21.022536158762193</v>
      </c>
      <c r="R87" s="219">
        <v>-11.168903359008965</v>
      </c>
      <c r="S87" s="219">
        <v>7.9253692269380736</v>
      </c>
      <c r="T87" s="219">
        <v>9.1280476621524969</v>
      </c>
      <c r="U87" s="219">
        <v>-11.271255587512158</v>
      </c>
      <c r="V87" s="219">
        <v>37.693654280328616</v>
      </c>
      <c r="W87" s="219">
        <v>11.915829271160845</v>
      </c>
      <c r="X87" s="219">
        <v>26.509697067339062</v>
      </c>
      <c r="Y87" s="219">
        <v>0.27888167603909153</v>
      </c>
      <c r="Z87" s="219">
        <v>-7.127881757783129</v>
      </c>
      <c r="AA87" s="219">
        <v>0.49352760338756241</v>
      </c>
      <c r="AB87" s="219">
        <v>-5.3261244487011652</v>
      </c>
      <c r="AC87" s="219">
        <v>11.510619595802751</v>
      </c>
      <c r="AD87" s="219">
        <v>7.4440919904837415</v>
      </c>
    </row>
    <row r="88" spans="1:30">
      <c r="A88" s="216" t="s">
        <v>337</v>
      </c>
      <c r="B88" s="220"/>
      <c r="C88" s="219">
        <v>20.968190993248427</v>
      </c>
      <c r="D88" s="219">
        <v>17.277539630023881</v>
      </c>
      <c r="E88" s="219">
        <v>-37.785327920126591</v>
      </c>
      <c r="F88" s="219">
        <v>-17.06129369319639</v>
      </c>
      <c r="G88" s="219">
        <v>62.730276450593067</v>
      </c>
      <c r="H88" s="219">
        <v>50.836266962707612</v>
      </c>
      <c r="I88" s="219">
        <v>-22.301740250433369</v>
      </c>
      <c r="J88" s="219">
        <v>-54.996759397746537</v>
      </c>
      <c r="K88" s="219">
        <v>43.83360567203033</v>
      </c>
      <c r="L88" s="219">
        <v>121.62359918357919</v>
      </c>
      <c r="M88" s="219">
        <v>-46.497767120193224</v>
      </c>
      <c r="N88" s="219">
        <v>-20.488795063332248</v>
      </c>
      <c r="O88" s="219">
        <v>16.057022649755922</v>
      </c>
      <c r="P88" s="219">
        <v>62.72415310162782</v>
      </c>
      <c r="Q88" s="219">
        <v>21.319807933555396</v>
      </c>
      <c r="R88" s="219">
        <v>-17.063343495391422</v>
      </c>
      <c r="S88" s="219">
        <v>-6.9325021496130717</v>
      </c>
      <c r="T88" s="219">
        <v>20.53585864418524</v>
      </c>
      <c r="U88" s="219">
        <v>-32.282604529950561</v>
      </c>
      <c r="V88" s="219">
        <v>13.613854381844419</v>
      </c>
      <c r="W88" s="219">
        <v>131.03735990037359</v>
      </c>
      <c r="X88" s="219">
        <v>-17.087728980492869</v>
      </c>
      <c r="Y88" s="219">
        <v>8.542233262993193E-2</v>
      </c>
      <c r="Z88" s="219">
        <v>-15.7475156701027</v>
      </c>
      <c r="AA88" s="219">
        <v>-3.9573198467338386</v>
      </c>
      <c r="AB88" s="219">
        <v>-18.601496275366046</v>
      </c>
      <c r="AC88" s="219">
        <v>24.992357228089901</v>
      </c>
      <c r="AD88" s="219">
        <v>5.9591624193268302</v>
      </c>
    </row>
    <row r="89" spans="1:30" s="104" customFormat="1">
      <c r="A89" s="215" t="s">
        <v>338</v>
      </c>
      <c r="B89" s="181"/>
      <c r="C89" s="207">
        <v>15.297889981217949</v>
      </c>
      <c r="D89" s="207">
        <v>4.5111601279132998</v>
      </c>
      <c r="E89" s="207">
        <v>5.4033066624727297</v>
      </c>
      <c r="F89" s="207">
        <v>15.320196584942792</v>
      </c>
      <c r="G89" s="207">
        <v>14.308472723954011</v>
      </c>
      <c r="H89" s="207">
        <v>4.411153861313494</v>
      </c>
      <c r="I89" s="207">
        <v>-11.091203698326225</v>
      </c>
      <c r="J89" s="207">
        <v>-47.382178717974675</v>
      </c>
      <c r="K89" s="207">
        <v>-2.8474419162816389</v>
      </c>
      <c r="L89" s="207">
        <v>6.3637660819211561</v>
      </c>
      <c r="M89" s="207">
        <v>6.8894539775344015</v>
      </c>
      <c r="N89" s="207">
        <v>5.5649841337634314</v>
      </c>
      <c r="O89" s="207">
        <v>15.412761336252927</v>
      </c>
      <c r="P89" s="207">
        <v>12.20395323521997</v>
      </c>
      <c r="Q89" s="207">
        <v>14.504116999804054</v>
      </c>
      <c r="R89" s="207">
        <v>9.8413526609360673</v>
      </c>
      <c r="S89" s="207">
        <v>-0.80763598964553296</v>
      </c>
      <c r="T89" s="207">
        <v>4.8110222296422478</v>
      </c>
      <c r="U89" s="207">
        <v>-19.621840329556207</v>
      </c>
      <c r="V89" s="207">
        <v>2.6491145498565203</v>
      </c>
      <c r="W89" s="207">
        <v>-1.0836625049217048</v>
      </c>
      <c r="X89" s="207">
        <v>10.11093263950653</v>
      </c>
      <c r="Y89" s="207">
        <v>-2.8949165632150482</v>
      </c>
      <c r="Z89" s="207">
        <v>3.5929842022739678</v>
      </c>
      <c r="AA89" s="207">
        <v>-1.4128786649293517</v>
      </c>
      <c r="AB89" s="207">
        <v>5.0896703854909333</v>
      </c>
      <c r="AC89" s="207">
        <v>-1.6827173216161952</v>
      </c>
      <c r="AD89" s="207">
        <v>1.9714485361229492</v>
      </c>
    </row>
    <row r="90" spans="1:30">
      <c r="A90" s="216" t="s">
        <v>339</v>
      </c>
      <c r="B90" s="220"/>
      <c r="C90" s="219">
        <v>13.26339408614723</v>
      </c>
      <c r="D90" s="219">
        <v>-3.6571246370448165</v>
      </c>
      <c r="E90" s="219">
        <v>11.633616363291125</v>
      </c>
      <c r="F90" s="219">
        <v>16.216176810079801</v>
      </c>
      <c r="G90" s="219">
        <v>22.10259552072462</v>
      </c>
      <c r="H90" s="219">
        <v>-0.85212483217797796</v>
      </c>
      <c r="I90" s="219">
        <v>-8.7874108771348034</v>
      </c>
      <c r="J90" s="219">
        <v>-45.741044766227546</v>
      </c>
      <c r="K90" s="219">
        <v>-4.9814860700562917</v>
      </c>
      <c r="L90" s="219">
        <v>13.138206246074603</v>
      </c>
      <c r="M90" s="219">
        <v>2.6620092326271418</v>
      </c>
      <c r="N90" s="219">
        <v>2.4744021907550717</v>
      </c>
      <c r="O90" s="219">
        <v>19.936864128271353</v>
      </c>
      <c r="P90" s="219">
        <v>7.805058777217738</v>
      </c>
      <c r="Q90" s="219">
        <v>19.519482968064978</v>
      </c>
      <c r="R90" s="219">
        <v>7.9894967002466188</v>
      </c>
      <c r="S90" s="219">
        <v>1.1932190101441336</v>
      </c>
      <c r="T90" s="219">
        <v>5.879117565905716</v>
      </c>
      <c r="U90" s="219">
        <v>-20.905264284222667</v>
      </c>
      <c r="V90" s="219">
        <v>0.94152096547901465</v>
      </c>
      <c r="W90" s="219">
        <v>-1.073892818233702</v>
      </c>
      <c r="X90" s="219">
        <v>16.040274476386941</v>
      </c>
      <c r="Y90" s="219">
        <v>-4.8393839482387477</v>
      </c>
      <c r="Z90" s="219">
        <v>-1.3499700459280319</v>
      </c>
      <c r="AA90" s="219">
        <v>-1.9810083163836225</v>
      </c>
      <c r="AB90" s="219">
        <v>2.1896704852882607</v>
      </c>
      <c r="AC90" s="219">
        <v>-4.2568658157073713</v>
      </c>
      <c r="AD90" s="219">
        <v>2.5756064095243403</v>
      </c>
    </row>
    <row r="91" spans="1:30">
      <c r="A91" s="216" t="s">
        <v>340</v>
      </c>
      <c r="B91" s="220"/>
      <c r="C91" s="219">
        <v>18.418800370872262</v>
      </c>
      <c r="D91" s="219">
        <v>15.404382610092227</v>
      </c>
      <c r="E91" s="219">
        <v>-1.1870072861487841</v>
      </c>
      <c r="F91" s="219">
        <v>14.287558647562989</v>
      </c>
      <c r="G91" s="219">
        <v>5.189473684210526</v>
      </c>
      <c r="H91" s="219">
        <v>11.621793792239927</v>
      </c>
      <c r="I91" s="219">
        <v>-14.121781037283881</v>
      </c>
      <c r="J91" s="219">
        <v>-49.635133139484552</v>
      </c>
      <c r="K91" s="219">
        <v>0.38168710757003055</v>
      </c>
      <c r="L91" s="219">
        <v>-3.3697453175598469</v>
      </c>
      <c r="M91" s="219">
        <v>13.537812060249138</v>
      </c>
      <c r="N91" s="219">
        <v>9.9327503500195036</v>
      </c>
      <c r="O91" s="219">
        <v>9.2908473670364913</v>
      </c>
      <c r="P91" s="219">
        <v>18.632346704466002</v>
      </c>
      <c r="Q91" s="219">
        <v>7.6318840579710212</v>
      </c>
      <c r="R91" s="219">
        <v>12.618006744524934</v>
      </c>
      <c r="S91" s="219">
        <v>-3.7415707051115135</v>
      </c>
      <c r="T91" s="219">
        <v>3.2507645935233143</v>
      </c>
      <c r="U91" s="219">
        <v>-17.653270455888219</v>
      </c>
      <c r="V91" s="219">
        <v>5.1654562749369433</v>
      </c>
      <c r="W91" s="219">
        <v>-1.0983583278281799</v>
      </c>
      <c r="X91" s="219">
        <v>1.508496817082559</v>
      </c>
      <c r="Y91" s="219">
        <v>0.33298174648818701</v>
      </c>
      <c r="Z91" s="219">
        <v>11.166915356718434</v>
      </c>
      <c r="AA91" s="219">
        <v>-0.66991423443688802</v>
      </c>
      <c r="AB91" s="219">
        <v>8.386829973661051</v>
      </c>
      <c r="AC91" s="219">
        <v>1.3561370579303116</v>
      </c>
      <c r="AD91" s="219">
        <v>1.2846845890904319</v>
      </c>
    </row>
    <row r="92" spans="1:30">
      <c r="A92" s="107" t="s">
        <v>20</v>
      </c>
      <c r="B92" s="112"/>
      <c r="C92" s="112">
        <v>10.751116038376011</v>
      </c>
      <c r="D92" s="112">
        <v>7.6702581884662493</v>
      </c>
      <c r="E92" s="112">
        <v>9.6976951230507638</v>
      </c>
      <c r="F92" s="112">
        <v>11.526293615982468</v>
      </c>
      <c r="G92" s="112">
        <v>11.869941015472961</v>
      </c>
      <c r="H92" s="112">
        <v>6.9864098244058397</v>
      </c>
      <c r="I92" s="112">
        <v>-21.789662467949157</v>
      </c>
      <c r="J92" s="112">
        <v>-44.026398999406446</v>
      </c>
      <c r="K92" s="112">
        <v>-4.4895092055026566</v>
      </c>
      <c r="L92" s="112">
        <v>3.0920407486578085</v>
      </c>
      <c r="M92" s="112">
        <v>1.8348404116543549</v>
      </c>
      <c r="N92" s="112">
        <v>6.1921613723436337</v>
      </c>
      <c r="O92" s="112">
        <v>12.638683885379436</v>
      </c>
      <c r="P92" s="112">
        <v>15.864703631007359</v>
      </c>
      <c r="Q92" s="112">
        <v>14.279384882441093</v>
      </c>
      <c r="R92" s="112">
        <v>2.6129533368231392</v>
      </c>
      <c r="S92" s="112">
        <v>1.7548964780091296</v>
      </c>
      <c r="T92" s="112">
        <v>2.33584309733628</v>
      </c>
      <c r="U92" s="112">
        <v>-10.870666904254094</v>
      </c>
      <c r="V92" s="112">
        <v>11.599188276792276</v>
      </c>
      <c r="W92" s="112">
        <v>4.8693818423520128</v>
      </c>
      <c r="X92" s="112">
        <v>10.726596344035258</v>
      </c>
      <c r="Y92" s="112">
        <v>-1.0114410241270235</v>
      </c>
      <c r="Z92" s="112">
        <v>-2.2108662648620054</v>
      </c>
      <c r="AA92" s="112">
        <v>4.3662306355340803</v>
      </c>
      <c r="AB92" s="112">
        <v>2.8788552298834702</v>
      </c>
      <c r="AC92" s="112">
        <v>1.7668902310192607</v>
      </c>
      <c r="AD92" s="112">
        <v>3.7799499121593811</v>
      </c>
    </row>
    <row r="94" spans="1:30">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row>
    <row r="95" spans="1:30">
      <c r="P95" s="169"/>
      <c r="Q95" s="169"/>
      <c r="R95" s="169"/>
      <c r="S95" s="169"/>
      <c r="T95" s="169"/>
      <c r="U95" s="169"/>
      <c r="V95" s="169"/>
      <c r="W95" s="169"/>
      <c r="X95" s="169"/>
      <c r="Y95" s="169"/>
      <c r="Z95" s="169"/>
      <c r="AA95" s="169"/>
      <c r="AB95" s="169"/>
      <c r="AC95" s="169"/>
      <c r="AD95" s="169"/>
    </row>
    <row r="96" spans="1:30">
      <c r="P96" s="169"/>
      <c r="Q96" s="169"/>
      <c r="R96" s="169"/>
      <c r="S96" s="169"/>
      <c r="T96" s="169"/>
      <c r="U96" s="169"/>
      <c r="V96" s="169"/>
      <c r="W96" s="169"/>
      <c r="X96" s="169"/>
      <c r="Y96" s="169"/>
      <c r="Z96" s="169"/>
      <c r="AA96" s="169"/>
      <c r="AB96" s="169"/>
      <c r="AC96" s="169"/>
      <c r="AD96" s="169"/>
    </row>
    <row r="97" spans="16:30">
      <c r="P97" s="169"/>
      <c r="Q97" s="169"/>
      <c r="R97" s="169"/>
      <c r="S97" s="169"/>
      <c r="T97" s="169"/>
      <c r="U97" s="169"/>
      <c r="V97" s="169"/>
      <c r="W97" s="169"/>
      <c r="X97" s="169"/>
      <c r="Y97" s="169"/>
      <c r="Z97" s="169"/>
      <c r="AA97" s="169"/>
      <c r="AB97" s="169"/>
      <c r="AC97" s="169"/>
      <c r="AD97" s="169"/>
    </row>
    <row r="100" spans="16:30">
      <c r="S100" s="169"/>
      <c r="T100" s="169"/>
      <c r="U100" s="169"/>
      <c r="V100" s="169"/>
      <c r="W100" s="169"/>
      <c r="X100" s="169"/>
      <c r="Y100" s="169"/>
      <c r="Z100" s="169"/>
      <c r="AA100" s="169"/>
      <c r="AB100" s="169"/>
      <c r="AC100" s="169"/>
      <c r="AD100" s="169"/>
    </row>
    <row r="101" spans="16:30">
      <c r="S101" s="169"/>
      <c r="T101" s="169"/>
      <c r="U101" s="169"/>
      <c r="V101" s="169"/>
      <c r="W101" s="169"/>
      <c r="X101" s="169"/>
      <c r="Y101" s="169"/>
      <c r="Z101" s="169"/>
      <c r="AA101" s="169"/>
      <c r="AB101" s="169"/>
      <c r="AC101" s="169"/>
      <c r="AD101" s="169"/>
    </row>
    <row r="102" spans="16:30">
      <c r="S102" s="169"/>
      <c r="T102" s="169"/>
      <c r="U102" s="169"/>
      <c r="V102" s="169"/>
      <c r="W102" s="169"/>
      <c r="X102" s="169"/>
      <c r="Y102" s="169"/>
      <c r="Z102" s="169"/>
      <c r="AA102" s="169"/>
      <c r="AB102" s="169"/>
      <c r="AC102" s="169"/>
      <c r="AD102" s="169"/>
    </row>
    <row r="103" spans="16:30">
      <c r="S103" s="169"/>
      <c r="T103" s="169"/>
      <c r="U103" s="169"/>
      <c r="V103" s="169"/>
      <c r="W103" s="169"/>
      <c r="X103" s="169"/>
      <c r="Y103" s="169"/>
      <c r="Z103" s="169"/>
      <c r="AA103" s="169"/>
      <c r="AB103" s="169"/>
      <c r="AC103" s="169"/>
      <c r="AD103" s="169"/>
    </row>
    <row r="104" spans="16:30">
      <c r="S104" s="169"/>
      <c r="T104" s="169"/>
      <c r="U104" s="169"/>
      <c r="V104" s="169"/>
      <c r="W104" s="169"/>
      <c r="X104" s="169"/>
      <c r="Y104" s="169"/>
      <c r="Z104" s="169"/>
      <c r="AA104" s="169"/>
      <c r="AB104" s="169"/>
      <c r="AC104" s="169"/>
      <c r="AD104" s="169"/>
    </row>
    <row r="105" spans="16:30">
      <c r="S105" s="169"/>
      <c r="T105" s="169"/>
      <c r="U105" s="169"/>
      <c r="V105" s="169"/>
      <c r="W105" s="169"/>
      <c r="X105" s="169"/>
      <c r="Y105" s="169"/>
      <c r="Z105" s="169"/>
      <c r="AA105" s="169"/>
      <c r="AB105" s="169"/>
      <c r="AC105" s="169"/>
      <c r="AD105" s="169"/>
    </row>
    <row r="106" spans="16:30">
      <c r="S106" s="169"/>
      <c r="T106" s="169"/>
      <c r="U106" s="169"/>
      <c r="V106" s="169"/>
      <c r="W106" s="169"/>
      <c r="X106" s="169"/>
      <c r="Y106" s="169"/>
      <c r="Z106" s="169"/>
      <c r="AA106" s="169"/>
      <c r="AB106" s="169"/>
      <c r="AC106" s="169"/>
      <c r="AD106" s="169"/>
    </row>
    <row r="107" spans="16:30">
      <c r="S107" s="169"/>
      <c r="T107" s="169"/>
      <c r="U107" s="169"/>
      <c r="V107" s="169"/>
      <c r="W107" s="169"/>
      <c r="X107" s="169"/>
      <c r="Y107" s="169"/>
      <c r="Z107" s="169"/>
      <c r="AA107" s="169"/>
      <c r="AB107" s="169"/>
      <c r="AC107" s="169"/>
      <c r="AD107" s="169"/>
    </row>
    <row r="108" spans="16:30">
      <c r="S108" s="169"/>
      <c r="T108" s="169"/>
      <c r="U108" s="169"/>
      <c r="V108" s="169"/>
      <c r="W108" s="169"/>
      <c r="X108" s="169"/>
      <c r="Y108" s="169"/>
      <c r="Z108" s="169"/>
      <c r="AA108" s="169"/>
      <c r="AB108" s="169"/>
      <c r="AC108" s="169"/>
      <c r="AD108" s="169"/>
    </row>
    <row r="109" spans="16:30">
      <c r="S109" s="169"/>
      <c r="T109" s="169"/>
      <c r="U109" s="169"/>
      <c r="V109" s="169"/>
      <c r="W109" s="169"/>
      <c r="X109" s="169"/>
      <c r="Y109" s="169"/>
      <c r="Z109" s="169"/>
      <c r="AA109" s="169"/>
      <c r="AB109" s="169"/>
      <c r="AC109" s="169"/>
      <c r="AD109" s="169"/>
    </row>
    <row r="110" spans="16:30">
      <c r="S110" s="169"/>
      <c r="T110" s="169"/>
      <c r="U110" s="169"/>
      <c r="V110" s="169"/>
      <c r="W110" s="169"/>
      <c r="X110" s="169"/>
      <c r="Y110" s="169"/>
      <c r="Z110" s="169"/>
      <c r="AA110" s="169"/>
      <c r="AB110" s="169"/>
      <c r="AC110" s="169"/>
      <c r="AD110" s="169"/>
    </row>
    <row r="111" spans="16:30">
      <c r="S111" s="169"/>
      <c r="T111" s="169"/>
      <c r="U111" s="169"/>
      <c r="V111" s="169"/>
      <c r="W111" s="169"/>
      <c r="X111" s="169"/>
      <c r="Y111" s="169"/>
      <c r="Z111" s="169"/>
      <c r="AA111" s="169"/>
      <c r="AB111" s="169"/>
      <c r="AC111" s="169"/>
      <c r="AD111" s="169"/>
    </row>
    <row r="112" spans="16:30">
      <c r="S112" s="169"/>
      <c r="T112" s="169"/>
      <c r="U112" s="169"/>
      <c r="V112" s="169"/>
      <c r="W112" s="169"/>
      <c r="X112" s="169"/>
      <c r="Y112" s="169"/>
      <c r="Z112" s="169"/>
      <c r="AA112" s="169"/>
      <c r="AB112" s="169"/>
      <c r="AC112" s="169"/>
      <c r="AD112" s="169"/>
    </row>
    <row r="113" spans="19:30">
      <c r="S113" s="169"/>
      <c r="T113" s="169"/>
      <c r="U113" s="169"/>
      <c r="V113" s="169"/>
      <c r="W113" s="169"/>
      <c r="X113" s="169"/>
      <c r="Y113" s="169"/>
      <c r="Z113" s="169"/>
      <c r="AA113" s="169"/>
      <c r="AB113" s="169"/>
      <c r="AC113" s="169"/>
      <c r="AD113" s="169"/>
    </row>
    <row r="114" spans="19:30">
      <c r="S114" s="169"/>
      <c r="T114" s="169"/>
      <c r="U114" s="169"/>
      <c r="V114" s="169"/>
      <c r="W114" s="169"/>
      <c r="X114" s="169"/>
      <c r="Y114" s="169"/>
      <c r="Z114" s="169"/>
      <c r="AA114" s="169"/>
      <c r="AB114" s="169"/>
      <c r="AC114" s="169"/>
      <c r="AD114" s="169"/>
    </row>
  </sheetData>
  <printOptions horizontalCentered="1"/>
  <pageMargins left="0.39370078740157483" right="0.27559055118110237" top="0.74803149606299213" bottom="0.74803149606299213" header="0.31496062992125984" footer="0.31496062992125984"/>
  <pageSetup paperSize="9" scale="85" firstPageNumber="133" orientation="portrait" useFirstPageNumber="1" r:id="rId1"/>
  <headerFooter>
    <oddHeader>&amp;C&amp;"Arial Narrow,Regular"&amp;P</oddHeader>
  </headerFooter>
  <rowBreaks count="1" manualBreakCount="1">
    <brk id="47"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showGridLines="0" zoomScaleNormal="100" zoomScaleSheetLayoutView="70" workbookViewId="0">
      <selection activeCell="J11" sqref="J11"/>
    </sheetView>
  </sheetViews>
  <sheetFormatPr defaultColWidth="9.125" defaultRowHeight="22.5"/>
  <cols>
    <col min="1" max="9" width="7.375" style="501" customWidth="1"/>
    <col min="10" max="16384" width="9.125" style="501"/>
  </cols>
  <sheetData>
    <row r="2" spans="1:9" ht="30">
      <c r="A2" s="515"/>
      <c r="B2" s="515"/>
      <c r="C2" s="515"/>
      <c r="D2" s="515"/>
      <c r="E2" s="515"/>
      <c r="F2" s="515"/>
      <c r="G2" s="515"/>
      <c r="H2" s="515"/>
      <c r="I2" s="515"/>
    </row>
    <row r="3" spans="1:9" ht="32.25">
      <c r="A3" s="516" t="s">
        <v>870</v>
      </c>
      <c r="B3" s="516"/>
      <c r="C3" s="516"/>
      <c r="D3" s="516"/>
      <c r="E3" s="516"/>
      <c r="F3" s="516"/>
      <c r="G3" s="516"/>
      <c r="H3" s="516"/>
      <c r="I3" s="516"/>
    </row>
    <row r="4" spans="1:9" ht="32.25">
      <c r="A4" s="516"/>
      <c r="B4" s="516"/>
      <c r="C4" s="516"/>
      <c r="D4" s="516"/>
      <c r="E4" s="516"/>
      <c r="F4" s="516"/>
      <c r="G4" s="516"/>
      <c r="H4" s="516"/>
      <c r="I4" s="516"/>
    </row>
    <row r="23" spans="1:10" ht="33.75">
      <c r="A23" s="502"/>
      <c r="B23" s="502"/>
      <c r="C23" s="502"/>
      <c r="D23" s="502"/>
      <c r="E23" s="502"/>
      <c r="F23" s="502"/>
      <c r="G23" s="502"/>
      <c r="H23" s="502"/>
      <c r="I23" s="502"/>
      <c r="J23" s="502"/>
    </row>
    <row r="24" spans="1:10" ht="40.5">
      <c r="A24" s="503"/>
      <c r="B24" s="503"/>
      <c r="C24" s="503"/>
      <c r="D24" s="503"/>
      <c r="E24" s="503"/>
      <c r="F24" s="503"/>
      <c r="G24" s="503"/>
      <c r="H24" s="503"/>
      <c r="I24" s="503"/>
      <c r="J24" s="503"/>
    </row>
    <row r="25" spans="1:10" ht="33.75">
      <c r="A25" s="504"/>
      <c r="B25" s="504"/>
      <c r="C25" s="504"/>
      <c r="D25" s="504"/>
      <c r="E25" s="504"/>
      <c r="F25" s="504"/>
      <c r="G25" s="504"/>
      <c r="H25" s="504"/>
      <c r="I25" s="504"/>
      <c r="J25" s="504"/>
    </row>
  </sheetData>
  <mergeCells count="3">
    <mergeCell ref="A2:I2"/>
    <mergeCell ref="A3:I3"/>
    <mergeCell ref="A4:I4"/>
  </mergeCells>
  <printOptions horizontalCentered="1" verticalCentered="1"/>
  <pageMargins left="0.6" right="0.2" top="0.8" bottom="0.4" header="0.3" footer="0.3"/>
  <pageSetup paperSize="9" orientation="portrait" r:id="rId1"/>
  <headerFooter alignWithMargins="0"/>
  <colBreaks count="1" manualBreakCount="1">
    <brk id="9" min="1" max="7"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
  <sheetViews>
    <sheetView view="pageBreakPreview" zoomScaleNormal="102" zoomScaleSheetLayoutView="100" workbookViewId="0">
      <pane xSplit="1" ySplit="4" topLeftCell="B23"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2" customHeight="1"/>
  <cols>
    <col min="1" max="1" width="32.125" style="114" customWidth="1"/>
    <col min="2" max="22" width="7.125" style="114" hidden="1" customWidth="1"/>
    <col min="23" max="30" width="7.125" style="114" customWidth="1"/>
    <col min="31" max="16384" width="9.125" style="114"/>
  </cols>
  <sheetData>
    <row r="1" spans="1:30" ht="12" customHeight="1">
      <c r="A1" s="1" t="s">
        <v>346</v>
      </c>
      <c r="B1" s="1"/>
      <c r="C1" s="1"/>
      <c r="D1" s="1"/>
      <c r="E1" s="2"/>
      <c r="F1" s="2"/>
      <c r="G1" s="2"/>
      <c r="H1" s="2"/>
      <c r="I1" s="2"/>
      <c r="J1" s="2"/>
      <c r="K1" s="2"/>
      <c r="L1" s="2"/>
      <c r="M1" s="2"/>
      <c r="N1" s="2"/>
      <c r="O1" s="2"/>
      <c r="P1" s="2"/>
      <c r="Q1" s="2"/>
      <c r="R1" s="2"/>
      <c r="S1" s="2"/>
      <c r="T1" s="2"/>
      <c r="U1" s="2"/>
      <c r="V1" s="2"/>
      <c r="W1" s="2"/>
      <c r="X1" s="2"/>
      <c r="Y1" s="2"/>
      <c r="Z1" s="2"/>
      <c r="AA1" s="2"/>
      <c r="AB1" s="2"/>
      <c r="AC1" s="2"/>
      <c r="AD1" s="2"/>
    </row>
    <row r="2" spans="1:30" ht="12" customHeight="1">
      <c r="A2" s="1" t="s">
        <v>1</v>
      </c>
      <c r="B2" s="1"/>
      <c r="C2" s="1"/>
      <c r="D2" s="1"/>
      <c r="E2" s="2"/>
      <c r="F2" s="2"/>
      <c r="G2" s="2"/>
      <c r="H2" s="2"/>
      <c r="I2" s="2"/>
      <c r="J2" s="2"/>
      <c r="K2" s="2"/>
      <c r="L2" s="2"/>
      <c r="M2" s="2"/>
      <c r="N2" s="2"/>
      <c r="O2" s="2"/>
      <c r="P2" s="2"/>
      <c r="Q2" s="2"/>
      <c r="R2" s="2"/>
      <c r="S2" s="2"/>
      <c r="T2" s="2"/>
      <c r="U2" s="2"/>
      <c r="V2" s="2"/>
      <c r="W2" s="2"/>
      <c r="X2" s="2"/>
      <c r="Y2" s="2"/>
      <c r="Z2" s="2"/>
      <c r="AA2" s="2"/>
      <c r="AB2" s="2"/>
      <c r="AC2" s="2"/>
      <c r="AD2" s="2"/>
    </row>
    <row r="3" spans="1:30" s="2" customFormat="1" ht="12" customHeight="1">
      <c r="A3" s="2" t="s">
        <v>2</v>
      </c>
      <c r="O3" s="3"/>
      <c r="P3" s="3"/>
      <c r="V3" s="129"/>
      <c r="W3" s="35"/>
      <c r="X3" s="38"/>
      <c r="Y3" s="38"/>
      <c r="Z3" s="38"/>
      <c r="AA3" s="38"/>
      <c r="AB3" s="38"/>
      <c r="AC3" s="38"/>
      <c r="AD3" s="38" t="s">
        <v>3</v>
      </c>
    </row>
    <row r="4" spans="1:30" ht="13.5">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v>2012</v>
      </c>
      <c r="Y4" s="6">
        <v>2013</v>
      </c>
      <c r="Z4" s="6">
        <v>2014</v>
      </c>
      <c r="AA4" s="6">
        <v>2015</v>
      </c>
      <c r="AB4" s="6" t="s">
        <v>14</v>
      </c>
      <c r="AC4" s="6" t="s">
        <v>15</v>
      </c>
      <c r="AD4" s="6" t="s">
        <v>16</v>
      </c>
    </row>
    <row r="5" spans="1:30" ht="12.75" customHeight="1">
      <c r="A5" s="173" t="s">
        <v>347</v>
      </c>
      <c r="B5" s="173">
        <v>893294</v>
      </c>
      <c r="C5" s="173">
        <v>1036030</v>
      </c>
      <c r="D5" s="173">
        <v>1120053</v>
      </c>
      <c r="E5" s="173">
        <v>1253038</v>
      </c>
      <c r="F5" s="173">
        <v>1450761</v>
      </c>
      <c r="G5" s="173">
        <v>1717800</v>
      </c>
      <c r="H5" s="173">
        <v>1907337</v>
      </c>
      <c r="I5" s="173">
        <v>1608310</v>
      </c>
      <c r="J5" s="173">
        <v>1024020</v>
      </c>
      <c r="K5" s="173">
        <v>958880</v>
      </c>
      <c r="L5" s="173">
        <v>1073313</v>
      </c>
      <c r="M5" s="173">
        <v>1184945</v>
      </c>
      <c r="N5" s="173">
        <v>1248081</v>
      </c>
      <c r="O5" s="173">
        <v>1431723</v>
      </c>
      <c r="P5" s="173">
        <v>1698552</v>
      </c>
      <c r="Q5" s="173">
        <v>2077800</v>
      </c>
      <c r="R5" s="173">
        <v>2215651</v>
      </c>
      <c r="S5" s="173">
        <v>2266251</v>
      </c>
      <c r="T5" s="173">
        <v>2523280</v>
      </c>
      <c r="U5" s="173">
        <v>2187386</v>
      </c>
      <c r="V5" s="173">
        <v>2532035</v>
      </c>
      <c r="W5" s="173">
        <v>2850791</v>
      </c>
      <c r="X5" s="173">
        <v>3252694.7249357556</v>
      </c>
      <c r="Y5" s="173">
        <v>3182925</v>
      </c>
      <c r="Z5" s="173">
        <v>3162777.2099427911</v>
      </c>
      <c r="AA5" s="173">
        <v>3270123.5067954431</v>
      </c>
      <c r="AB5" s="173">
        <v>3335363</v>
      </c>
      <c r="AC5" s="173">
        <v>3443581</v>
      </c>
      <c r="AD5" s="173">
        <v>3582720</v>
      </c>
    </row>
    <row r="6" spans="1:30" s="222" customFormat="1" ht="12.75" customHeight="1">
      <c r="A6" s="145" t="s">
        <v>348</v>
      </c>
      <c r="B6" s="136">
        <v>196775</v>
      </c>
      <c r="C6" s="136">
        <v>241643</v>
      </c>
      <c r="D6" s="136">
        <v>219281</v>
      </c>
      <c r="E6" s="136">
        <v>236097</v>
      </c>
      <c r="F6" s="136">
        <v>272623</v>
      </c>
      <c r="G6" s="136">
        <v>296013</v>
      </c>
      <c r="H6" s="136">
        <v>301151</v>
      </c>
      <c r="I6" s="136">
        <v>158728</v>
      </c>
      <c r="J6" s="136">
        <v>77969</v>
      </c>
      <c r="K6" s="136">
        <v>60590</v>
      </c>
      <c r="L6" s="136">
        <v>73399</v>
      </c>
      <c r="M6" s="136">
        <v>89883</v>
      </c>
      <c r="N6" s="136">
        <v>112143</v>
      </c>
      <c r="O6" s="136">
        <v>137747</v>
      </c>
      <c r="P6" s="136">
        <v>182251</v>
      </c>
      <c r="Q6" s="136">
        <v>224632</v>
      </c>
      <c r="R6" s="136">
        <v>253287</v>
      </c>
      <c r="S6" s="136">
        <v>269028</v>
      </c>
      <c r="T6" s="136">
        <v>285426</v>
      </c>
      <c r="U6" s="136">
        <v>229891</v>
      </c>
      <c r="V6" s="136">
        <v>267856</v>
      </c>
      <c r="W6" s="136">
        <v>295181</v>
      </c>
      <c r="X6" s="136">
        <v>324091.01400962268</v>
      </c>
      <c r="Y6" s="136">
        <v>329263</v>
      </c>
      <c r="Z6" s="136">
        <v>328711.61187408061</v>
      </c>
      <c r="AA6" s="136">
        <v>314573</v>
      </c>
      <c r="AB6" s="136">
        <v>309353</v>
      </c>
      <c r="AC6" s="136">
        <v>312743</v>
      </c>
      <c r="AD6" s="136">
        <v>328223</v>
      </c>
    </row>
    <row r="7" spans="1:30" s="222" customFormat="1" ht="12.75" customHeight="1">
      <c r="A7" s="145" t="s">
        <v>349</v>
      </c>
      <c r="B7" s="136">
        <v>234202</v>
      </c>
      <c r="C7" s="136">
        <v>289220</v>
      </c>
      <c r="D7" s="136">
        <v>347174</v>
      </c>
      <c r="E7" s="136">
        <v>391474</v>
      </c>
      <c r="F7" s="136">
        <v>461272</v>
      </c>
      <c r="G7" s="136">
        <v>520279</v>
      </c>
      <c r="H7" s="136">
        <v>609951</v>
      </c>
      <c r="I7" s="136">
        <v>537731</v>
      </c>
      <c r="J7" s="136">
        <v>443409</v>
      </c>
      <c r="K7" s="136">
        <v>403092</v>
      </c>
      <c r="L7" s="136">
        <v>346401</v>
      </c>
      <c r="M7" s="136">
        <v>345303</v>
      </c>
      <c r="N7" s="136">
        <v>350748</v>
      </c>
      <c r="O7" s="136">
        <v>359033</v>
      </c>
      <c r="P7" s="136">
        <v>389195</v>
      </c>
      <c r="Q7" s="136">
        <v>432044</v>
      </c>
      <c r="R7" s="136">
        <v>469083</v>
      </c>
      <c r="S7" s="136">
        <v>504885</v>
      </c>
      <c r="T7" s="136">
        <v>522332</v>
      </c>
      <c r="U7" s="136">
        <v>555478</v>
      </c>
      <c r="V7" s="136">
        <v>596967</v>
      </c>
      <c r="W7" s="136">
        <v>579227</v>
      </c>
      <c r="X7" s="136">
        <v>663573</v>
      </c>
      <c r="Y7" s="136">
        <v>668291</v>
      </c>
      <c r="Z7" s="136">
        <v>654660.35867102898</v>
      </c>
      <c r="AA7" s="136">
        <v>800133.91180709703</v>
      </c>
      <c r="AB7" s="136">
        <v>821420</v>
      </c>
      <c r="AC7" s="136">
        <v>810761</v>
      </c>
      <c r="AD7" s="136">
        <v>843620</v>
      </c>
    </row>
    <row r="8" spans="1:30" s="222" customFormat="1" ht="12.75" customHeight="1">
      <c r="A8" s="145" t="s">
        <v>350</v>
      </c>
      <c r="B8" s="136">
        <v>458804</v>
      </c>
      <c r="C8" s="136">
        <v>500675</v>
      </c>
      <c r="D8" s="136">
        <v>548846</v>
      </c>
      <c r="E8" s="136">
        <v>620762</v>
      </c>
      <c r="F8" s="136">
        <v>710661</v>
      </c>
      <c r="G8" s="136">
        <v>891889</v>
      </c>
      <c r="H8" s="136">
        <v>987527</v>
      </c>
      <c r="I8" s="136">
        <v>879426</v>
      </c>
      <c r="J8" s="136">
        <v>494085</v>
      </c>
      <c r="K8" s="136">
        <v>486071</v>
      </c>
      <c r="L8" s="136">
        <v>647935</v>
      </c>
      <c r="M8" s="136">
        <v>743341</v>
      </c>
      <c r="N8" s="136">
        <v>778894</v>
      </c>
      <c r="O8" s="136">
        <v>929267</v>
      </c>
      <c r="P8" s="136">
        <v>1122263</v>
      </c>
      <c r="Q8" s="136">
        <v>1414466</v>
      </c>
      <c r="R8" s="136">
        <v>1487653</v>
      </c>
      <c r="S8" s="136">
        <v>1487464</v>
      </c>
      <c r="T8" s="136">
        <v>1711306</v>
      </c>
      <c r="U8" s="136">
        <v>1398724</v>
      </c>
      <c r="V8" s="136">
        <v>1664109</v>
      </c>
      <c r="W8" s="136">
        <v>1973897</v>
      </c>
      <c r="X8" s="136">
        <v>2262101.8644354902</v>
      </c>
      <c r="Y8" s="136">
        <v>2180542</v>
      </c>
      <c r="Z8" s="136">
        <v>2174940.5306919999</v>
      </c>
      <c r="AA8" s="136">
        <v>2150866.6765307402</v>
      </c>
      <c r="AB8" s="136">
        <v>2198316</v>
      </c>
      <c r="AC8" s="136">
        <v>2312637</v>
      </c>
      <c r="AD8" s="136">
        <v>2400715</v>
      </c>
    </row>
    <row r="9" spans="1:30" s="222" customFormat="1" ht="12.75" customHeight="1">
      <c r="A9" s="145" t="s">
        <v>351</v>
      </c>
      <c r="B9" s="136">
        <v>3513</v>
      </c>
      <c r="C9" s="136">
        <v>4492</v>
      </c>
      <c r="D9" s="136">
        <v>4752</v>
      </c>
      <c r="E9" s="136">
        <v>4705</v>
      </c>
      <c r="F9" s="136">
        <v>6205</v>
      </c>
      <c r="G9" s="136">
        <v>9619</v>
      </c>
      <c r="H9" s="136">
        <v>8708</v>
      </c>
      <c r="I9" s="136">
        <v>32425</v>
      </c>
      <c r="J9" s="136">
        <v>8557</v>
      </c>
      <c r="K9" s="136">
        <v>9127</v>
      </c>
      <c r="L9" s="136">
        <v>5578</v>
      </c>
      <c r="M9" s="136">
        <v>6418</v>
      </c>
      <c r="N9" s="136">
        <v>6296</v>
      </c>
      <c r="O9" s="136">
        <v>5676</v>
      </c>
      <c r="P9" s="136">
        <v>4843</v>
      </c>
      <c r="Q9" s="136">
        <v>6658</v>
      </c>
      <c r="R9" s="136">
        <v>5628</v>
      </c>
      <c r="S9" s="136">
        <v>4874</v>
      </c>
      <c r="T9" s="136">
        <v>4216</v>
      </c>
      <c r="U9" s="136">
        <v>3293</v>
      </c>
      <c r="V9" s="136">
        <v>3103</v>
      </c>
      <c r="W9" s="136">
        <v>2486</v>
      </c>
      <c r="X9" s="136">
        <v>2928.8464906425716</v>
      </c>
      <c r="Y9" s="136">
        <v>4829</v>
      </c>
      <c r="Z9" s="136">
        <v>4464.7087056816545</v>
      </c>
      <c r="AA9" s="136">
        <v>4549.9184576057505</v>
      </c>
      <c r="AB9" s="136">
        <v>6274</v>
      </c>
      <c r="AC9" s="136">
        <v>7440</v>
      </c>
      <c r="AD9" s="136">
        <v>10162</v>
      </c>
    </row>
    <row r="10" spans="1:30" ht="12.75" customHeight="1">
      <c r="A10" s="173" t="s">
        <v>352</v>
      </c>
      <c r="B10" s="173">
        <v>6270</v>
      </c>
      <c r="C10" s="173">
        <v>6627</v>
      </c>
      <c r="D10" s="173">
        <v>6897</v>
      </c>
      <c r="E10" s="173">
        <v>6937</v>
      </c>
      <c r="F10" s="173">
        <v>7371</v>
      </c>
      <c r="G10" s="173">
        <v>7830</v>
      </c>
      <c r="H10" s="173">
        <v>8419</v>
      </c>
      <c r="I10" s="173">
        <v>9412</v>
      </c>
      <c r="J10" s="173">
        <v>11298</v>
      </c>
      <c r="K10" s="173">
        <v>13373</v>
      </c>
      <c r="L10" s="173">
        <v>15376</v>
      </c>
      <c r="M10" s="173">
        <v>11084</v>
      </c>
      <c r="N10" s="173">
        <v>8359</v>
      </c>
      <c r="O10" s="173">
        <v>10269</v>
      </c>
      <c r="P10" s="173">
        <v>12368</v>
      </c>
      <c r="Q10" s="173">
        <v>13182</v>
      </c>
      <c r="R10" s="173">
        <v>21330</v>
      </c>
      <c r="S10" s="173">
        <v>26119</v>
      </c>
      <c r="T10" s="173">
        <v>30952</v>
      </c>
      <c r="U10" s="173">
        <v>34435</v>
      </c>
      <c r="V10" s="173">
        <v>48992</v>
      </c>
      <c r="W10" s="173">
        <v>57142</v>
      </c>
      <c r="X10" s="173">
        <v>68258.447176239541</v>
      </c>
      <c r="Y10" s="173">
        <v>77089</v>
      </c>
      <c r="Z10" s="173">
        <v>82496.669922824964</v>
      </c>
      <c r="AA10" s="173">
        <v>83584.93483812199</v>
      </c>
      <c r="AB10" s="173">
        <v>106694</v>
      </c>
      <c r="AC10" s="173">
        <v>118287</v>
      </c>
      <c r="AD10" s="173">
        <v>124751</v>
      </c>
    </row>
    <row r="11" spans="1:30" s="222" customFormat="1" ht="12.75" customHeight="1">
      <c r="A11" s="145" t="s">
        <v>353</v>
      </c>
      <c r="B11" s="136">
        <v>0</v>
      </c>
      <c r="C11" s="136">
        <v>0</v>
      </c>
      <c r="D11" s="136">
        <v>0</v>
      </c>
      <c r="E11" s="136">
        <v>0</v>
      </c>
      <c r="F11" s="136">
        <v>0</v>
      </c>
      <c r="G11" s="136">
        <v>0</v>
      </c>
      <c r="H11" s="136">
        <v>64</v>
      </c>
      <c r="I11" s="136">
        <v>56</v>
      </c>
      <c r="J11" s="136">
        <v>217</v>
      </c>
      <c r="K11" s="136">
        <v>473</v>
      </c>
      <c r="L11" s="136">
        <v>570</v>
      </c>
      <c r="M11" s="136">
        <v>698</v>
      </c>
      <c r="N11" s="136">
        <v>832</v>
      </c>
      <c r="O11" s="136">
        <v>1473</v>
      </c>
      <c r="P11" s="136">
        <v>845</v>
      </c>
      <c r="Q11" s="136">
        <v>1323</v>
      </c>
      <c r="R11" s="136">
        <v>1152</v>
      </c>
      <c r="S11" s="136">
        <v>1053</v>
      </c>
      <c r="T11" s="136">
        <v>4963</v>
      </c>
      <c r="U11" s="136">
        <v>4838</v>
      </c>
      <c r="V11" s="136">
        <v>18187</v>
      </c>
      <c r="W11" s="136">
        <v>27724</v>
      </c>
      <c r="X11" s="136">
        <v>32875.167300000001</v>
      </c>
      <c r="Y11" s="136">
        <v>35151</v>
      </c>
      <c r="Z11" s="136">
        <v>35985.032900000006</v>
      </c>
      <c r="AA11" s="136">
        <v>34108.229800000001</v>
      </c>
      <c r="AB11" s="136">
        <v>63234</v>
      </c>
      <c r="AC11" s="136">
        <v>68805</v>
      </c>
      <c r="AD11" s="136">
        <v>75725</v>
      </c>
    </row>
    <row r="12" spans="1:30" s="222" customFormat="1" ht="12.75" customHeight="1">
      <c r="A12" s="145" t="s">
        <v>354</v>
      </c>
      <c r="B12" s="136">
        <v>6270</v>
      </c>
      <c r="C12" s="136">
        <v>6627</v>
      </c>
      <c r="D12" s="136">
        <v>6897</v>
      </c>
      <c r="E12" s="136">
        <v>6937</v>
      </c>
      <c r="F12" s="136">
        <v>7371</v>
      </c>
      <c r="G12" s="136">
        <v>7830</v>
      </c>
      <c r="H12" s="136">
        <v>8355</v>
      </c>
      <c r="I12" s="136">
        <v>9356</v>
      </c>
      <c r="J12" s="136">
        <v>11081</v>
      </c>
      <c r="K12" s="136">
        <v>12900</v>
      </c>
      <c r="L12" s="136">
        <v>14806</v>
      </c>
      <c r="M12" s="136">
        <v>10386</v>
      </c>
      <c r="N12" s="136">
        <v>7527</v>
      </c>
      <c r="O12" s="136">
        <v>8796</v>
      </c>
      <c r="P12" s="136">
        <v>11523</v>
      </c>
      <c r="Q12" s="136">
        <v>11859</v>
      </c>
      <c r="R12" s="136">
        <v>20178</v>
      </c>
      <c r="S12" s="136">
        <v>25066</v>
      </c>
      <c r="T12" s="136">
        <v>25989</v>
      </c>
      <c r="U12" s="136">
        <v>29597</v>
      </c>
      <c r="V12" s="136">
        <v>30805</v>
      </c>
      <c r="W12" s="136">
        <v>29418</v>
      </c>
      <c r="X12" s="136">
        <v>35383.279876239547</v>
      </c>
      <c r="Y12" s="136">
        <v>41938</v>
      </c>
      <c r="Z12" s="136">
        <v>46511.637022824958</v>
      </c>
      <c r="AA12" s="136">
        <v>49476.705038121996</v>
      </c>
      <c r="AB12" s="136">
        <v>43460</v>
      </c>
      <c r="AC12" s="136">
        <v>49482</v>
      </c>
      <c r="AD12" s="136">
        <v>49026</v>
      </c>
    </row>
    <row r="13" spans="1:30" ht="12.75" customHeight="1">
      <c r="A13" s="173" t="s">
        <v>355</v>
      </c>
      <c r="B13" s="223">
        <v>15933</v>
      </c>
      <c r="C13" s="223">
        <v>12502</v>
      </c>
      <c r="D13" s="223">
        <v>12004</v>
      </c>
      <c r="E13" s="223">
        <v>14871</v>
      </c>
      <c r="F13" s="223">
        <v>17492</v>
      </c>
      <c r="G13" s="223">
        <v>17139</v>
      </c>
      <c r="H13" s="223">
        <v>16453</v>
      </c>
      <c r="I13" s="223">
        <v>12584</v>
      </c>
      <c r="J13" s="223">
        <v>6156</v>
      </c>
      <c r="K13" s="223">
        <v>5347</v>
      </c>
      <c r="L13" s="223">
        <v>5122</v>
      </c>
      <c r="M13" s="223">
        <v>5546</v>
      </c>
      <c r="N13" s="223">
        <v>7766</v>
      </c>
      <c r="O13" s="223">
        <v>13002</v>
      </c>
      <c r="P13" s="223">
        <v>18205</v>
      </c>
      <c r="Q13" s="223">
        <v>19171</v>
      </c>
      <c r="R13" s="223">
        <v>18309</v>
      </c>
      <c r="S13" s="223">
        <v>18113</v>
      </c>
      <c r="T13" s="223">
        <v>13030</v>
      </c>
      <c r="U13" s="223">
        <v>10196</v>
      </c>
      <c r="V13" s="223">
        <v>12140</v>
      </c>
      <c r="W13" s="223">
        <v>13360</v>
      </c>
      <c r="X13" s="223">
        <v>14744</v>
      </c>
      <c r="Y13" s="223">
        <v>18312</v>
      </c>
      <c r="Z13" s="223">
        <v>17504</v>
      </c>
      <c r="AA13" s="223">
        <v>17361</v>
      </c>
      <c r="AB13" s="223">
        <v>17844</v>
      </c>
      <c r="AC13" s="223">
        <v>17977</v>
      </c>
      <c r="AD13" s="223">
        <v>19422</v>
      </c>
    </row>
    <row r="14" spans="1:30" ht="12.75" customHeight="1">
      <c r="A14" s="118" t="s">
        <v>20</v>
      </c>
      <c r="B14" s="118">
        <v>915497</v>
      </c>
      <c r="C14" s="118">
        <v>1055159</v>
      </c>
      <c r="D14" s="118">
        <v>1138954</v>
      </c>
      <c r="E14" s="118">
        <v>1274846</v>
      </c>
      <c r="F14" s="118">
        <v>1475624</v>
      </c>
      <c r="G14" s="118">
        <v>1742769</v>
      </c>
      <c r="H14" s="118">
        <v>1932209</v>
      </c>
      <c r="I14" s="118">
        <v>1630306</v>
      </c>
      <c r="J14" s="118">
        <v>1041474</v>
      </c>
      <c r="K14" s="118">
        <v>977600</v>
      </c>
      <c r="L14" s="118">
        <v>1093811</v>
      </c>
      <c r="M14" s="118">
        <v>1201575</v>
      </c>
      <c r="N14" s="118">
        <v>1264206</v>
      </c>
      <c r="O14" s="118">
        <v>1454994</v>
      </c>
      <c r="P14" s="118">
        <v>1729125</v>
      </c>
      <c r="Q14" s="118">
        <v>2110153</v>
      </c>
      <c r="R14" s="118">
        <v>2255290</v>
      </c>
      <c r="S14" s="118">
        <v>2310483</v>
      </c>
      <c r="T14" s="118">
        <v>2567262</v>
      </c>
      <c r="U14" s="118">
        <v>2232017</v>
      </c>
      <c r="V14" s="118">
        <v>2593167</v>
      </c>
      <c r="W14" s="118">
        <v>2921293</v>
      </c>
      <c r="X14" s="118">
        <v>3335697.1721119951</v>
      </c>
      <c r="Y14" s="118">
        <v>3278326</v>
      </c>
      <c r="Z14" s="118">
        <v>3262777.8798656161</v>
      </c>
      <c r="AA14" s="118">
        <v>3371069.4416335654</v>
      </c>
      <c r="AB14" s="118">
        <v>3459901</v>
      </c>
      <c r="AC14" s="118">
        <v>3579845</v>
      </c>
      <c r="AD14" s="118">
        <v>3726893</v>
      </c>
    </row>
    <row r="15" spans="1:30" ht="12" customHeight="1">
      <c r="B15" s="221"/>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row>
    <row r="16" spans="1:30" ht="12" customHeight="1">
      <c r="A16" s="1" t="s">
        <v>356</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ht="12" customHeight="1">
      <c r="A17" s="1" t="s">
        <v>32</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s="2" customFormat="1" ht="12" customHeight="1">
      <c r="A18" s="2" t="s">
        <v>2</v>
      </c>
      <c r="O18" s="3"/>
      <c r="P18" s="3"/>
      <c r="V18" s="28"/>
      <c r="X18" s="28"/>
      <c r="Y18" s="28"/>
      <c r="Z18" s="28"/>
      <c r="AA18" s="28"/>
      <c r="AB18" s="28"/>
      <c r="AC18" s="28"/>
      <c r="AD18" s="28" t="s">
        <v>3</v>
      </c>
    </row>
    <row r="19" spans="1:30" s="2" customFormat="1" ht="13.5" customHeight="1">
      <c r="A19" s="4"/>
      <c r="B19" s="5">
        <v>1990</v>
      </c>
      <c r="C19" s="5">
        <v>1991</v>
      </c>
      <c r="D19" s="5">
        <v>1992</v>
      </c>
      <c r="E19" s="5">
        <v>1993</v>
      </c>
      <c r="F19" s="5">
        <v>1994</v>
      </c>
      <c r="G19" s="5">
        <v>1995</v>
      </c>
      <c r="H19" s="5">
        <v>1996</v>
      </c>
      <c r="I19" s="5">
        <v>1997</v>
      </c>
      <c r="J19" s="5">
        <v>1998</v>
      </c>
      <c r="K19" s="5">
        <v>1999</v>
      </c>
      <c r="L19" s="5">
        <v>2000</v>
      </c>
      <c r="M19" s="5">
        <v>2001</v>
      </c>
      <c r="N19" s="5">
        <v>2002</v>
      </c>
      <c r="O19" s="5">
        <v>2003</v>
      </c>
      <c r="P19" s="5">
        <v>2004</v>
      </c>
      <c r="Q19" s="5" t="s">
        <v>4</v>
      </c>
      <c r="R19" s="5" t="s">
        <v>5</v>
      </c>
      <c r="S19" s="5" t="s">
        <v>6</v>
      </c>
      <c r="T19" s="5" t="s">
        <v>7</v>
      </c>
      <c r="U19" s="5">
        <v>2009</v>
      </c>
      <c r="V19" s="6" t="s">
        <v>8</v>
      </c>
      <c r="W19" s="6" t="s">
        <v>9</v>
      </c>
      <c r="X19" s="6">
        <v>2012</v>
      </c>
      <c r="Y19" s="6">
        <v>2013</v>
      </c>
      <c r="Z19" s="6">
        <v>2014</v>
      </c>
      <c r="AA19" s="6">
        <v>2015</v>
      </c>
      <c r="AB19" s="6" t="s">
        <v>14</v>
      </c>
      <c r="AC19" s="6" t="s">
        <v>15</v>
      </c>
      <c r="AD19" s="6" t="s">
        <v>16</v>
      </c>
    </row>
    <row r="20" spans="1:30" ht="12.75" customHeight="1">
      <c r="A20" s="173" t="s">
        <v>347</v>
      </c>
      <c r="B20" s="173">
        <v>1517253</v>
      </c>
      <c r="C20" s="173">
        <v>1691660</v>
      </c>
      <c r="D20" s="173">
        <v>1824629</v>
      </c>
      <c r="E20" s="173">
        <v>2003078</v>
      </c>
      <c r="F20" s="173">
        <v>2232627</v>
      </c>
      <c r="G20" s="173">
        <v>2504151</v>
      </c>
      <c r="H20" s="173">
        <v>2684046</v>
      </c>
      <c r="I20" s="173">
        <v>2097464</v>
      </c>
      <c r="J20" s="173">
        <v>1169186</v>
      </c>
      <c r="K20" s="173">
        <v>1114410</v>
      </c>
      <c r="L20" s="173">
        <v>1147863</v>
      </c>
      <c r="M20" s="173">
        <v>1173772</v>
      </c>
      <c r="N20" s="173">
        <v>1248081</v>
      </c>
      <c r="O20" s="173">
        <v>1401121</v>
      </c>
      <c r="P20" s="173">
        <v>1620669</v>
      </c>
      <c r="Q20" s="173">
        <v>1855859</v>
      </c>
      <c r="R20" s="173">
        <v>1900170</v>
      </c>
      <c r="S20" s="173">
        <v>1930994</v>
      </c>
      <c r="T20" s="173">
        <v>1979233</v>
      </c>
      <c r="U20" s="173">
        <v>1759142</v>
      </c>
      <c r="V20" s="173">
        <v>1955311</v>
      </c>
      <c r="W20" s="173">
        <v>2047632</v>
      </c>
      <c r="X20" s="173">
        <v>2265180.7055474771</v>
      </c>
      <c r="Y20" s="173">
        <v>2232179.1377821253</v>
      </c>
      <c r="Z20" s="173">
        <v>2175996</v>
      </c>
      <c r="AA20" s="173">
        <v>2272657</v>
      </c>
      <c r="AB20" s="173">
        <v>2326421</v>
      </c>
      <c r="AC20" s="173">
        <v>2364745</v>
      </c>
      <c r="AD20" s="173">
        <v>2455350</v>
      </c>
    </row>
    <row r="21" spans="1:30" s="222" customFormat="1" ht="12.75" customHeight="1">
      <c r="A21" s="145" t="s">
        <v>348</v>
      </c>
      <c r="B21" s="136">
        <v>297138</v>
      </c>
      <c r="C21" s="136">
        <v>337866</v>
      </c>
      <c r="D21" s="136">
        <v>300336</v>
      </c>
      <c r="E21" s="136">
        <v>321564</v>
      </c>
      <c r="F21" s="136">
        <v>361947</v>
      </c>
      <c r="G21" s="136">
        <v>379819</v>
      </c>
      <c r="H21" s="136">
        <v>374773</v>
      </c>
      <c r="I21" s="136">
        <v>187978</v>
      </c>
      <c r="J21" s="136">
        <v>81480</v>
      </c>
      <c r="K21" s="136">
        <v>63060</v>
      </c>
      <c r="L21" s="136">
        <v>75663</v>
      </c>
      <c r="M21" s="136">
        <v>90466</v>
      </c>
      <c r="N21" s="136">
        <v>112143</v>
      </c>
      <c r="O21" s="136">
        <v>132176</v>
      </c>
      <c r="P21" s="136">
        <v>166866</v>
      </c>
      <c r="Q21" s="136">
        <v>197127</v>
      </c>
      <c r="R21" s="136">
        <v>212381</v>
      </c>
      <c r="S21" s="136">
        <v>220106</v>
      </c>
      <c r="T21" s="136">
        <v>215026</v>
      </c>
      <c r="U21" s="136">
        <v>180903</v>
      </c>
      <c r="V21" s="136">
        <v>204255</v>
      </c>
      <c r="W21" s="136">
        <v>206614</v>
      </c>
      <c r="X21" s="136">
        <v>219927.76458625146</v>
      </c>
      <c r="Y21" s="136">
        <v>218252.97330651621</v>
      </c>
      <c r="Z21" s="136">
        <v>214799</v>
      </c>
      <c r="AA21" s="136">
        <v>210935</v>
      </c>
      <c r="AB21" s="136">
        <v>213871</v>
      </c>
      <c r="AC21" s="136">
        <v>213502</v>
      </c>
      <c r="AD21" s="136">
        <v>220563</v>
      </c>
    </row>
    <row r="22" spans="1:30" s="222" customFormat="1" ht="12.75" customHeight="1">
      <c r="A22" s="145" t="s">
        <v>349</v>
      </c>
      <c r="B22" s="136">
        <v>352171</v>
      </c>
      <c r="C22" s="136">
        <v>400636</v>
      </c>
      <c r="D22" s="136">
        <v>476398</v>
      </c>
      <c r="E22" s="136">
        <v>526038</v>
      </c>
      <c r="F22" s="136">
        <v>603533</v>
      </c>
      <c r="G22" s="136">
        <v>658843</v>
      </c>
      <c r="H22" s="136">
        <v>746027</v>
      </c>
      <c r="I22" s="136">
        <v>637430</v>
      </c>
      <c r="J22" s="136">
        <v>466071</v>
      </c>
      <c r="K22" s="136">
        <v>422120</v>
      </c>
      <c r="L22" s="136">
        <v>359878</v>
      </c>
      <c r="M22" s="136">
        <v>350082</v>
      </c>
      <c r="N22" s="136">
        <v>350748</v>
      </c>
      <c r="O22" s="136">
        <v>343271</v>
      </c>
      <c r="P22" s="136">
        <v>350622</v>
      </c>
      <c r="Q22" s="136">
        <v>370181</v>
      </c>
      <c r="R22" s="136">
        <v>379455</v>
      </c>
      <c r="S22" s="136">
        <v>393167</v>
      </c>
      <c r="T22" s="136">
        <v>361114</v>
      </c>
      <c r="U22" s="136">
        <v>418123</v>
      </c>
      <c r="V22" s="136">
        <v>441339</v>
      </c>
      <c r="W22" s="136">
        <v>401771</v>
      </c>
      <c r="X22" s="136">
        <v>432953.38202951604</v>
      </c>
      <c r="Y22" s="136">
        <v>463032.33922780881</v>
      </c>
      <c r="Z22" s="136">
        <v>455846</v>
      </c>
      <c r="AA22" s="136">
        <v>609222</v>
      </c>
      <c r="AB22" s="136">
        <v>631292</v>
      </c>
      <c r="AC22" s="136">
        <v>619264</v>
      </c>
      <c r="AD22" s="136">
        <v>638966</v>
      </c>
    </row>
    <row r="23" spans="1:30" s="222" customFormat="1" ht="12.75" customHeight="1">
      <c r="A23" s="145" t="s">
        <v>350</v>
      </c>
      <c r="B23" s="136">
        <v>840204</v>
      </c>
      <c r="C23" s="136">
        <v>918294</v>
      </c>
      <c r="D23" s="136">
        <v>1016077</v>
      </c>
      <c r="E23" s="136">
        <v>1123497</v>
      </c>
      <c r="F23" s="136">
        <v>1222831</v>
      </c>
      <c r="G23" s="136">
        <v>1425182</v>
      </c>
      <c r="H23" s="136">
        <v>1520632</v>
      </c>
      <c r="I23" s="136">
        <v>1223840</v>
      </c>
      <c r="J23" s="136">
        <v>593647</v>
      </c>
      <c r="K23" s="136">
        <v>607080</v>
      </c>
      <c r="L23" s="136">
        <v>706495</v>
      </c>
      <c r="M23" s="136">
        <v>727073</v>
      </c>
      <c r="N23" s="136">
        <v>778894</v>
      </c>
      <c r="O23" s="136">
        <v>919909</v>
      </c>
      <c r="P23" s="136">
        <v>1099484</v>
      </c>
      <c r="Q23" s="136">
        <v>1285992</v>
      </c>
      <c r="R23" s="136">
        <v>1306669</v>
      </c>
      <c r="S23" s="136">
        <v>1315685</v>
      </c>
      <c r="T23" s="136">
        <v>1408547</v>
      </c>
      <c r="U23" s="136">
        <v>1147891</v>
      </c>
      <c r="V23" s="136">
        <v>1298575</v>
      </c>
      <c r="W23" s="136">
        <v>1431950</v>
      </c>
      <c r="X23" s="136">
        <v>1602683.7255807514</v>
      </c>
      <c r="Y23" s="136">
        <v>1532241.1794965928</v>
      </c>
      <c r="Z23" s="136">
        <v>1485895</v>
      </c>
      <c r="AA23" s="136">
        <v>1434959</v>
      </c>
      <c r="AB23" s="136">
        <v>1463364</v>
      </c>
      <c r="AC23" s="136">
        <v>1509865</v>
      </c>
      <c r="AD23" s="136">
        <v>1571250</v>
      </c>
    </row>
    <row r="24" spans="1:30" s="222" customFormat="1" ht="12.75" customHeight="1">
      <c r="A24" s="145" t="s">
        <v>351</v>
      </c>
      <c r="B24" s="136">
        <v>6601</v>
      </c>
      <c r="C24" s="136">
        <v>8178</v>
      </c>
      <c r="D24" s="136">
        <v>8670</v>
      </c>
      <c r="E24" s="136">
        <v>8382</v>
      </c>
      <c r="F24" s="136">
        <v>10859</v>
      </c>
      <c r="G24" s="136">
        <v>16292</v>
      </c>
      <c r="H24" s="136">
        <v>14183</v>
      </c>
      <c r="I24" s="136">
        <v>38281</v>
      </c>
      <c r="J24" s="136">
        <v>9398</v>
      </c>
      <c r="K24" s="136">
        <v>9712</v>
      </c>
      <c r="L24" s="136">
        <v>5999</v>
      </c>
      <c r="M24" s="136">
        <v>6455</v>
      </c>
      <c r="N24" s="136">
        <v>6296</v>
      </c>
      <c r="O24" s="136">
        <v>5765</v>
      </c>
      <c r="P24" s="136">
        <v>4851</v>
      </c>
      <c r="Q24" s="136">
        <v>6214</v>
      </c>
      <c r="R24" s="136">
        <v>4963</v>
      </c>
      <c r="S24" s="136">
        <v>4533</v>
      </c>
      <c r="T24" s="136">
        <v>3602</v>
      </c>
      <c r="U24" s="136">
        <v>2687</v>
      </c>
      <c r="V24" s="136">
        <v>2520</v>
      </c>
      <c r="W24" s="136">
        <v>1757</v>
      </c>
      <c r="X24" s="136">
        <v>4267.4248621889037</v>
      </c>
      <c r="Y24" s="136">
        <v>16512.550629642712</v>
      </c>
      <c r="Z24" s="136">
        <v>21385</v>
      </c>
      <c r="AA24" s="136">
        <v>24711</v>
      </c>
      <c r="AB24" s="136">
        <v>32424</v>
      </c>
      <c r="AC24" s="136">
        <v>39008</v>
      </c>
      <c r="AD24" s="136">
        <v>48346</v>
      </c>
    </row>
    <row r="25" spans="1:30" ht="12.75" customHeight="1">
      <c r="A25" s="173" t="s">
        <v>352</v>
      </c>
      <c r="B25" s="173">
        <v>10082</v>
      </c>
      <c r="C25" s="173">
        <v>10080</v>
      </c>
      <c r="D25" s="173">
        <v>10076</v>
      </c>
      <c r="E25" s="173">
        <v>9809</v>
      </c>
      <c r="F25" s="173">
        <v>9915</v>
      </c>
      <c r="G25" s="173">
        <v>9955</v>
      </c>
      <c r="H25" s="173">
        <v>10031</v>
      </c>
      <c r="I25" s="173">
        <v>10619</v>
      </c>
      <c r="J25" s="173">
        <v>11778</v>
      </c>
      <c r="K25" s="173">
        <v>13905</v>
      </c>
      <c r="L25" s="173">
        <v>15751</v>
      </c>
      <c r="M25" s="173">
        <v>11166</v>
      </c>
      <c r="N25" s="173">
        <v>8359</v>
      </c>
      <c r="O25" s="173">
        <v>10113</v>
      </c>
      <c r="P25" s="173">
        <v>11847</v>
      </c>
      <c r="Q25" s="173">
        <v>12103</v>
      </c>
      <c r="R25" s="173">
        <v>18730</v>
      </c>
      <c r="S25" s="173">
        <v>22430</v>
      </c>
      <c r="T25" s="173">
        <v>25061</v>
      </c>
      <c r="U25" s="173">
        <v>27924</v>
      </c>
      <c r="V25" s="173">
        <v>38798</v>
      </c>
      <c r="W25" s="173">
        <v>43546</v>
      </c>
      <c r="X25" s="173">
        <v>50830.448721805878</v>
      </c>
      <c r="Y25" s="173">
        <v>58632.089443495446</v>
      </c>
      <c r="Z25" s="173">
        <v>65078</v>
      </c>
      <c r="AA25" s="173">
        <v>66416</v>
      </c>
      <c r="AB25" s="173">
        <v>81313</v>
      </c>
      <c r="AC25" s="173">
        <v>86136</v>
      </c>
      <c r="AD25" s="173">
        <v>87747</v>
      </c>
    </row>
    <row r="26" spans="1:30" s="222" customFormat="1" ht="12.75" customHeight="1">
      <c r="A26" s="145" t="s">
        <v>353</v>
      </c>
      <c r="B26" s="136">
        <v>0</v>
      </c>
      <c r="C26" s="136">
        <v>0</v>
      </c>
      <c r="D26" s="136">
        <v>0</v>
      </c>
      <c r="E26" s="136">
        <v>0</v>
      </c>
      <c r="F26" s="136">
        <v>0</v>
      </c>
      <c r="G26" s="136">
        <v>0</v>
      </c>
      <c r="H26" s="136">
        <v>80</v>
      </c>
      <c r="I26" s="136">
        <v>67</v>
      </c>
      <c r="J26" s="136">
        <v>222</v>
      </c>
      <c r="K26" s="136">
        <v>491</v>
      </c>
      <c r="L26" s="136">
        <v>588</v>
      </c>
      <c r="M26" s="136">
        <v>706</v>
      </c>
      <c r="N26" s="136">
        <v>832</v>
      </c>
      <c r="O26" s="136">
        <v>1471</v>
      </c>
      <c r="P26" s="136">
        <v>812</v>
      </c>
      <c r="Q26" s="136">
        <v>1242</v>
      </c>
      <c r="R26" s="136">
        <v>1054</v>
      </c>
      <c r="S26" s="136">
        <v>936</v>
      </c>
      <c r="T26" s="136">
        <v>4044</v>
      </c>
      <c r="U26" s="136">
        <v>4102</v>
      </c>
      <c r="V26" s="136">
        <v>15232</v>
      </c>
      <c r="W26" s="136">
        <v>22318</v>
      </c>
      <c r="X26" s="136">
        <v>26044.362397781311</v>
      </c>
      <c r="Y26" s="136">
        <v>28364.64200412334</v>
      </c>
      <c r="Z26" s="136">
        <v>28683</v>
      </c>
      <c r="AA26" s="136">
        <v>27669</v>
      </c>
      <c r="AB26" s="136">
        <v>50015</v>
      </c>
      <c r="AC26" s="136">
        <v>50604</v>
      </c>
      <c r="AD26" s="136">
        <v>52344</v>
      </c>
    </row>
    <row r="27" spans="1:30" s="222" customFormat="1" ht="12.75" customHeight="1">
      <c r="A27" s="145" t="s">
        <v>354</v>
      </c>
      <c r="B27" s="136">
        <v>9994</v>
      </c>
      <c r="C27" s="136">
        <v>9992</v>
      </c>
      <c r="D27" s="136">
        <v>9988</v>
      </c>
      <c r="E27" s="136">
        <v>9723</v>
      </c>
      <c r="F27" s="136">
        <v>9829</v>
      </c>
      <c r="G27" s="136">
        <v>9868</v>
      </c>
      <c r="H27" s="136">
        <v>9943</v>
      </c>
      <c r="I27" s="136">
        <v>10543</v>
      </c>
      <c r="J27" s="136">
        <v>11554</v>
      </c>
      <c r="K27" s="136">
        <v>13409</v>
      </c>
      <c r="L27" s="136">
        <v>15157</v>
      </c>
      <c r="M27" s="136">
        <v>10459</v>
      </c>
      <c r="N27" s="136">
        <v>7527</v>
      </c>
      <c r="O27" s="136">
        <v>8642</v>
      </c>
      <c r="P27" s="136">
        <v>11020</v>
      </c>
      <c r="Q27" s="136">
        <v>10848</v>
      </c>
      <c r="R27" s="136">
        <v>17634</v>
      </c>
      <c r="S27" s="136">
        <v>21428</v>
      </c>
      <c r="T27" s="136">
        <v>21060</v>
      </c>
      <c r="U27" s="136">
        <v>23868</v>
      </c>
      <c r="V27" s="136">
        <v>24096</v>
      </c>
      <c r="W27" s="136">
        <v>22168</v>
      </c>
      <c r="X27" s="136">
        <v>25882.556761066549</v>
      </c>
      <c r="Y27" s="136">
        <v>31403.647377967158</v>
      </c>
      <c r="Z27" s="136">
        <v>37455</v>
      </c>
      <c r="AA27" s="136">
        <v>39845</v>
      </c>
      <c r="AB27" s="136">
        <v>32759</v>
      </c>
      <c r="AC27" s="136">
        <v>36967</v>
      </c>
      <c r="AD27" s="136">
        <v>36852</v>
      </c>
    </row>
    <row r="28" spans="1:30" ht="12.75" customHeight="1">
      <c r="A28" s="173" t="s">
        <v>355</v>
      </c>
      <c r="B28" s="223">
        <v>26084</v>
      </c>
      <c r="C28" s="223">
        <v>19117</v>
      </c>
      <c r="D28" s="223">
        <v>18354</v>
      </c>
      <c r="E28" s="223">
        <v>20027</v>
      </c>
      <c r="F28" s="223">
        <v>24432</v>
      </c>
      <c r="G28" s="223">
        <v>22602</v>
      </c>
      <c r="H28" s="223">
        <v>20352</v>
      </c>
      <c r="I28" s="223">
        <v>14565</v>
      </c>
      <c r="J28" s="223">
        <v>6462</v>
      </c>
      <c r="K28" s="223">
        <v>5598</v>
      </c>
      <c r="L28" s="223">
        <v>5252</v>
      </c>
      <c r="M28" s="223">
        <v>5579</v>
      </c>
      <c r="N28" s="223">
        <v>7766</v>
      </c>
      <c r="O28" s="223">
        <v>12750</v>
      </c>
      <c r="P28" s="223">
        <v>17387</v>
      </c>
      <c r="Q28" s="223">
        <v>17528</v>
      </c>
      <c r="R28" s="223">
        <v>15983</v>
      </c>
      <c r="S28" s="223">
        <v>15478</v>
      </c>
      <c r="T28" s="223">
        <v>10599</v>
      </c>
      <c r="U28" s="223">
        <v>8951</v>
      </c>
      <c r="V28" s="223">
        <v>10321</v>
      </c>
      <c r="W28" s="223">
        <v>10936</v>
      </c>
      <c r="X28" s="223">
        <v>11687.372027972042</v>
      </c>
      <c r="Y28" s="223">
        <v>14203.359468068575</v>
      </c>
      <c r="Z28" s="223">
        <v>13550</v>
      </c>
      <c r="AA28" s="223">
        <v>13756</v>
      </c>
      <c r="AB28" s="223">
        <v>14500</v>
      </c>
      <c r="AC28" s="223">
        <v>14387</v>
      </c>
      <c r="AD28" s="223">
        <v>15318</v>
      </c>
    </row>
    <row r="29" spans="1:30" ht="12.75" customHeight="1">
      <c r="A29" s="118" t="s">
        <v>20</v>
      </c>
      <c r="B29" s="118">
        <v>1553262</v>
      </c>
      <c r="C29" s="118">
        <v>1720255</v>
      </c>
      <c r="D29" s="118">
        <v>1852203</v>
      </c>
      <c r="E29" s="118">
        <v>2031824</v>
      </c>
      <c r="F29" s="118">
        <v>2266018</v>
      </c>
      <c r="G29" s="118">
        <v>2534993</v>
      </c>
      <c r="H29" s="118">
        <v>2712098</v>
      </c>
      <c r="I29" s="118">
        <v>2121141</v>
      </c>
      <c r="J29" s="118">
        <v>1187279</v>
      </c>
      <c r="K29" s="118">
        <v>1133976</v>
      </c>
      <c r="L29" s="118">
        <v>1169039</v>
      </c>
      <c r="M29" s="118">
        <v>1190489</v>
      </c>
      <c r="N29" s="118">
        <v>1264206</v>
      </c>
      <c r="O29" s="118">
        <v>1423985</v>
      </c>
      <c r="P29" s="118">
        <v>1649896</v>
      </c>
      <c r="Q29" s="118">
        <v>1885491</v>
      </c>
      <c r="R29" s="118">
        <v>1934758</v>
      </c>
      <c r="S29" s="118">
        <v>1968711</v>
      </c>
      <c r="T29" s="118">
        <v>2014697</v>
      </c>
      <c r="U29" s="118">
        <v>1795686</v>
      </c>
      <c r="V29" s="118">
        <v>2003971</v>
      </c>
      <c r="W29" s="118">
        <v>2101552</v>
      </c>
      <c r="X29" s="118">
        <v>2326977</v>
      </c>
      <c r="Y29" s="118">
        <v>2303441</v>
      </c>
      <c r="Z29" s="118">
        <v>2252515</v>
      </c>
      <c r="AA29" s="118">
        <v>2350865</v>
      </c>
      <c r="AB29" s="118">
        <v>2418543</v>
      </c>
      <c r="AC29" s="118">
        <v>2461276</v>
      </c>
      <c r="AD29" s="118">
        <v>2554311</v>
      </c>
    </row>
    <row r="30" spans="1:30" ht="12" customHeight="1">
      <c r="A30" s="24" t="s">
        <v>36</v>
      </c>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row>
    <row r="31" spans="1:30" ht="12" customHeight="1">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row>
    <row r="32" spans="1:30" ht="12" customHeight="1">
      <c r="A32" s="1" t="s">
        <v>357</v>
      </c>
      <c r="B32" s="1"/>
      <c r="C32" s="1"/>
      <c r="D32" s="1"/>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 customHeight="1">
      <c r="A33" s="1" t="s">
        <v>358</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s="2" customFormat="1" ht="12" customHeight="1">
      <c r="A34" s="2" t="s">
        <v>2</v>
      </c>
      <c r="O34" s="3"/>
      <c r="P34" s="3"/>
      <c r="V34" s="224"/>
      <c r="W34" s="224"/>
      <c r="X34" s="224"/>
      <c r="Y34" s="224"/>
      <c r="Z34" s="224"/>
      <c r="AA34" s="224"/>
      <c r="AB34" s="224"/>
      <c r="AC34" s="224"/>
      <c r="AD34" s="224"/>
    </row>
    <row r="35" spans="1:30" s="2" customFormat="1" ht="13.5" customHeight="1">
      <c r="A35" s="4"/>
      <c r="B35" s="5">
        <v>1990</v>
      </c>
      <c r="C35" s="5">
        <v>1991</v>
      </c>
      <c r="D35" s="5">
        <v>1992</v>
      </c>
      <c r="E35" s="5">
        <v>1993</v>
      </c>
      <c r="F35" s="5">
        <v>1994</v>
      </c>
      <c r="G35" s="5">
        <v>1995</v>
      </c>
      <c r="H35" s="5">
        <v>1996</v>
      </c>
      <c r="I35" s="5">
        <v>1997</v>
      </c>
      <c r="J35" s="5">
        <v>1998</v>
      </c>
      <c r="K35" s="5">
        <v>1999</v>
      </c>
      <c r="L35" s="5">
        <v>2000</v>
      </c>
      <c r="M35" s="5">
        <v>2001</v>
      </c>
      <c r="N35" s="5">
        <v>2002</v>
      </c>
      <c r="O35" s="5">
        <v>2003</v>
      </c>
      <c r="P35" s="5">
        <v>2004</v>
      </c>
      <c r="Q35" s="5" t="s">
        <v>4</v>
      </c>
      <c r="R35" s="5" t="s">
        <v>5</v>
      </c>
      <c r="S35" s="5" t="s">
        <v>6</v>
      </c>
      <c r="T35" s="5" t="s">
        <v>7</v>
      </c>
      <c r="U35" s="5">
        <v>2009</v>
      </c>
      <c r="V35" s="6" t="s">
        <v>8</v>
      </c>
      <c r="W35" s="6" t="s">
        <v>9</v>
      </c>
      <c r="X35" s="6">
        <v>2012</v>
      </c>
      <c r="Y35" s="6">
        <v>2013</v>
      </c>
      <c r="Z35" s="6">
        <v>2014</v>
      </c>
      <c r="AA35" s="6">
        <v>2015</v>
      </c>
      <c r="AB35" s="6" t="s">
        <v>14</v>
      </c>
      <c r="AC35" s="6" t="s">
        <v>15</v>
      </c>
      <c r="AD35" s="6" t="s">
        <v>16</v>
      </c>
    </row>
    <row r="36" spans="1:30" ht="12.75" customHeight="1">
      <c r="A36" s="173" t="s">
        <v>347</v>
      </c>
      <c r="B36" s="181">
        <v>121.56686945799191</v>
      </c>
      <c r="C36" s="181">
        <v>135.54088236260307</v>
      </c>
      <c r="D36" s="181">
        <v>146.19475819277756</v>
      </c>
      <c r="E36" s="181">
        <v>160.49262828293996</v>
      </c>
      <c r="F36" s="181">
        <v>178.8847839202744</v>
      </c>
      <c r="G36" s="181">
        <v>200.640102685643</v>
      </c>
      <c r="H36" s="181">
        <v>215.05383064079976</v>
      </c>
      <c r="I36" s="181">
        <v>168.05511821748749</v>
      </c>
      <c r="J36" s="181">
        <v>93.67869553338285</v>
      </c>
      <c r="K36" s="181">
        <v>89.289877820429922</v>
      </c>
      <c r="L36" s="181">
        <v>91.970232701242935</v>
      </c>
      <c r="M36" s="181">
        <v>94.046139633565446</v>
      </c>
      <c r="N36" s="181">
        <v>100</v>
      </c>
      <c r="O36" s="181">
        <v>112.26202466025843</v>
      </c>
      <c r="P36" s="181">
        <v>129.85287012621777</v>
      </c>
      <c r="Q36" s="181">
        <v>148.69699963383786</v>
      </c>
      <c r="R36" s="181">
        <v>152.24733010117131</v>
      </c>
      <c r="S36" s="181">
        <v>154.71704160226781</v>
      </c>
      <c r="T36" s="181">
        <v>158.58209523260112</v>
      </c>
      <c r="U36" s="181">
        <v>140.94774297501527</v>
      </c>
      <c r="V36" s="181">
        <v>156.66539271088982</v>
      </c>
      <c r="W36" s="181">
        <v>164.06246118797864</v>
      </c>
      <c r="X36" s="181">
        <v>181.49312063282906</v>
      </c>
      <c r="Y36" s="181">
        <v>178.84893533456966</v>
      </c>
      <c r="Z36" s="181">
        <v>174.34737262125068</v>
      </c>
      <c r="AA36" s="181">
        <v>182.09214392824882</v>
      </c>
      <c r="AB36" s="181">
        <v>186.39987801489644</v>
      </c>
      <c r="AC36" s="181">
        <v>189.47051266143845</v>
      </c>
      <c r="AD36" s="181">
        <v>196.7300589548822</v>
      </c>
    </row>
    <row r="37" spans="1:30" s="222" customFormat="1" ht="12.75" customHeight="1">
      <c r="A37" s="145" t="s">
        <v>348</v>
      </c>
      <c r="B37" s="157">
        <v>264.96348412295021</v>
      </c>
      <c r="C37" s="157">
        <v>301.28139964152916</v>
      </c>
      <c r="D37" s="157">
        <v>267.81520023541373</v>
      </c>
      <c r="E37" s="157">
        <v>286.7446028731174</v>
      </c>
      <c r="F37" s="157">
        <v>322.75487547149623</v>
      </c>
      <c r="G37" s="157">
        <v>338.69167045647077</v>
      </c>
      <c r="H37" s="157">
        <v>334.19205835406581</v>
      </c>
      <c r="I37" s="157">
        <v>167.62348073441945</v>
      </c>
      <c r="J37" s="157">
        <v>72.65723228378053</v>
      </c>
      <c r="K37" s="157">
        <v>56.231775500922936</v>
      </c>
      <c r="L37" s="157">
        <v>67.470105133624031</v>
      </c>
      <c r="M37" s="157">
        <v>80.670215706731582</v>
      </c>
      <c r="N37" s="157">
        <v>100</v>
      </c>
      <c r="O37" s="157">
        <v>117.86379889961924</v>
      </c>
      <c r="P37" s="157">
        <v>148.79751745539178</v>
      </c>
      <c r="Q37" s="157">
        <v>175.78181429068243</v>
      </c>
      <c r="R37" s="157">
        <v>189.38408995657329</v>
      </c>
      <c r="S37" s="157">
        <v>196.27261621322776</v>
      </c>
      <c r="T37" s="157">
        <v>191.74268567810742</v>
      </c>
      <c r="U37" s="157">
        <v>161.31457157379415</v>
      </c>
      <c r="V37" s="157">
        <v>182.13798453759929</v>
      </c>
      <c r="W37" s="157">
        <v>184.24154873688056</v>
      </c>
      <c r="X37" s="157">
        <v>196.11368037795623</v>
      </c>
      <c r="Y37" s="157">
        <v>194.62023782716369</v>
      </c>
      <c r="Z37" s="157">
        <v>191.54026555380182</v>
      </c>
      <c r="AA37" s="157">
        <v>188.09466484756067</v>
      </c>
      <c r="AB37" s="157">
        <v>190.71275068439397</v>
      </c>
      <c r="AC37" s="157">
        <v>190.38370651757126</v>
      </c>
      <c r="AD37" s="157">
        <v>196.68013161766666</v>
      </c>
    </row>
    <row r="38" spans="1:30" s="222" customFormat="1" ht="12.75" customHeight="1">
      <c r="A38" s="145" t="s">
        <v>349</v>
      </c>
      <c r="B38" s="157">
        <v>100.40570438035284</v>
      </c>
      <c r="C38" s="157">
        <v>114.22331702532873</v>
      </c>
      <c r="D38" s="157">
        <v>135.82344019067821</v>
      </c>
      <c r="E38" s="157">
        <v>149.97605118204524</v>
      </c>
      <c r="F38" s="157">
        <v>172.07026127019969</v>
      </c>
      <c r="G38" s="157">
        <v>187.83941747351378</v>
      </c>
      <c r="H38" s="157">
        <v>212.69600967076082</v>
      </c>
      <c r="I38" s="157">
        <v>181.73446462987675</v>
      </c>
      <c r="J38" s="157">
        <v>132.87916110711967</v>
      </c>
      <c r="K38" s="157">
        <v>120.34851232223707</v>
      </c>
      <c r="L38" s="157">
        <v>102.60300842770309</v>
      </c>
      <c r="M38" s="157">
        <v>99.810120086215747</v>
      </c>
      <c r="N38" s="157">
        <v>100</v>
      </c>
      <c r="O38" s="157">
        <v>97.868270097049731</v>
      </c>
      <c r="P38" s="157">
        <v>99.964076773067845</v>
      </c>
      <c r="Q38" s="157">
        <v>105.540444991846</v>
      </c>
      <c r="R38" s="157">
        <v>108.18450853604297</v>
      </c>
      <c r="S38" s="157">
        <v>112.09386796218368</v>
      </c>
      <c r="T38" s="157">
        <v>102.95539817760901</v>
      </c>
      <c r="U38" s="157">
        <v>119.20894773455589</v>
      </c>
      <c r="V38" s="157">
        <v>125.82794484929354</v>
      </c>
      <c r="W38" s="157">
        <v>114.54691117269383</v>
      </c>
      <c r="X38" s="157">
        <v>123.43716344199144</v>
      </c>
      <c r="Y38" s="157">
        <v>132.01282380164932</v>
      </c>
      <c r="Z38" s="157">
        <v>129.96396273107763</v>
      </c>
      <c r="AA38" s="157">
        <v>173.69222347668418</v>
      </c>
      <c r="AB38" s="157">
        <v>179.98449028932458</v>
      </c>
      <c r="AC38" s="157">
        <v>176.55524764218191</v>
      </c>
      <c r="AD38" s="157">
        <v>182.17238587247829</v>
      </c>
    </row>
    <row r="39" spans="1:30" s="222" customFormat="1" ht="12.75" customHeight="1">
      <c r="A39" s="145" t="s">
        <v>350</v>
      </c>
      <c r="B39" s="157">
        <v>107.87141767685976</v>
      </c>
      <c r="C39" s="157">
        <v>117.8971721440915</v>
      </c>
      <c r="D39" s="157">
        <v>130.45125524140641</v>
      </c>
      <c r="E39" s="157">
        <v>144.24260554067692</v>
      </c>
      <c r="F39" s="157">
        <v>156.9958171458504</v>
      </c>
      <c r="G39" s="157">
        <v>182.97509032037735</v>
      </c>
      <c r="H39" s="157">
        <v>195.22964613926928</v>
      </c>
      <c r="I39" s="157">
        <v>157.12535980505692</v>
      </c>
      <c r="J39" s="157">
        <v>76.216661060426716</v>
      </c>
      <c r="K39" s="157">
        <v>77.941285977296019</v>
      </c>
      <c r="L39" s="157">
        <v>90.704896943614926</v>
      </c>
      <c r="M39" s="157">
        <v>93.346848223249893</v>
      </c>
      <c r="N39" s="157">
        <v>100</v>
      </c>
      <c r="O39" s="157">
        <v>118.10451743112669</v>
      </c>
      <c r="P39" s="157">
        <v>141.15964431617138</v>
      </c>
      <c r="Q39" s="157">
        <v>165.10487948295918</v>
      </c>
      <c r="R39" s="157">
        <v>167.75954109288298</v>
      </c>
      <c r="S39" s="157">
        <v>168.91707985939038</v>
      </c>
      <c r="T39" s="157">
        <v>180.83936967032744</v>
      </c>
      <c r="U39" s="157">
        <v>147.37448227871832</v>
      </c>
      <c r="V39" s="157">
        <v>166.72037530138894</v>
      </c>
      <c r="W39" s="157">
        <v>183.84401672568944</v>
      </c>
      <c r="X39" s="157">
        <v>205.76403760721948</v>
      </c>
      <c r="Y39" s="157">
        <v>196.72011804264235</v>
      </c>
      <c r="Z39" s="157">
        <v>190.76986293698684</v>
      </c>
      <c r="AA39" s="157">
        <v>184.23033373838373</v>
      </c>
      <c r="AB39" s="157">
        <v>187.87717147370498</v>
      </c>
      <c r="AC39" s="157">
        <v>193.84730354658552</v>
      </c>
      <c r="AD39" s="157">
        <v>201.72835034759566</v>
      </c>
    </row>
    <row r="40" spans="1:30" s="222" customFormat="1" ht="12.75" customHeight="1">
      <c r="A40" s="145" t="s">
        <v>351</v>
      </c>
      <c r="B40" s="157">
        <v>104.84434561626428</v>
      </c>
      <c r="C40" s="157">
        <v>129.89199491740786</v>
      </c>
      <c r="D40" s="157">
        <v>137.70648030495551</v>
      </c>
      <c r="E40" s="157">
        <v>133.13214739517153</v>
      </c>
      <c r="F40" s="157">
        <v>172.47458703939009</v>
      </c>
      <c r="G40" s="157">
        <v>258.76747141041932</v>
      </c>
      <c r="H40" s="157">
        <v>225.27001270648032</v>
      </c>
      <c r="I40" s="157">
        <v>608.02096569250318</v>
      </c>
      <c r="J40" s="157">
        <v>149.26937738246505</v>
      </c>
      <c r="K40" s="157">
        <v>154.2566709021601</v>
      </c>
      <c r="L40" s="157">
        <v>95.282719186785258</v>
      </c>
      <c r="M40" s="157">
        <v>102.52541296060991</v>
      </c>
      <c r="N40" s="157">
        <v>100</v>
      </c>
      <c r="O40" s="157">
        <v>91.566073697585765</v>
      </c>
      <c r="P40" s="157">
        <v>77.048919949174078</v>
      </c>
      <c r="Q40" s="157">
        <v>98.697585768742059</v>
      </c>
      <c r="R40" s="157">
        <v>78.827827191867854</v>
      </c>
      <c r="S40" s="157">
        <v>71.998094027954252</v>
      </c>
      <c r="T40" s="157">
        <v>57.210927573062257</v>
      </c>
      <c r="U40" s="157">
        <v>42.677890724269375</v>
      </c>
      <c r="V40" s="157">
        <v>40.025412960609906</v>
      </c>
      <c r="W40" s="157">
        <v>27.906607369758571</v>
      </c>
      <c r="X40" s="157">
        <v>67.77993745535106</v>
      </c>
      <c r="Y40" s="157">
        <v>262.27049920017009</v>
      </c>
      <c r="Z40" s="157">
        <v>339.66010165184235</v>
      </c>
      <c r="AA40" s="157">
        <v>392.48729351969496</v>
      </c>
      <c r="AB40" s="157">
        <v>514.99364675984737</v>
      </c>
      <c r="AC40" s="157">
        <v>619.56797966963131</v>
      </c>
      <c r="AD40" s="157">
        <v>767.88437102922467</v>
      </c>
    </row>
    <row r="41" spans="1:30" ht="12.75" customHeight="1">
      <c r="A41" s="173" t="s">
        <v>352</v>
      </c>
      <c r="B41" s="181">
        <v>120.61251345854768</v>
      </c>
      <c r="C41" s="181">
        <v>120.58858715157317</v>
      </c>
      <c r="D41" s="181">
        <v>120.54073453762412</v>
      </c>
      <c r="E41" s="181">
        <v>117.3465725565259</v>
      </c>
      <c r="F41" s="181">
        <v>118.61466682617537</v>
      </c>
      <c r="G41" s="181">
        <v>119.09319296566574</v>
      </c>
      <c r="H41" s="181">
        <v>120.00239263069743</v>
      </c>
      <c r="I41" s="181">
        <v>127.03672688120587</v>
      </c>
      <c r="J41" s="181">
        <v>140.90202177293932</v>
      </c>
      <c r="K41" s="181">
        <v>166.34764924033973</v>
      </c>
      <c r="L41" s="181">
        <v>188.4316305778203</v>
      </c>
      <c r="M41" s="181">
        <v>133.58057183873669</v>
      </c>
      <c r="N41" s="181">
        <v>100</v>
      </c>
      <c r="O41" s="181">
        <v>120.98337121665271</v>
      </c>
      <c r="P41" s="181">
        <v>141.72747936356024</v>
      </c>
      <c r="Q41" s="181">
        <v>144.79004665629861</v>
      </c>
      <c r="R41" s="181">
        <v>224.06986481636562</v>
      </c>
      <c r="S41" s="181">
        <v>268.33353271922482</v>
      </c>
      <c r="T41" s="181">
        <v>299.80858954420387</v>
      </c>
      <c r="U41" s="181">
        <v>334.0590979782271</v>
      </c>
      <c r="V41" s="181">
        <v>464.14642899868414</v>
      </c>
      <c r="W41" s="181">
        <v>520.95085007947819</v>
      </c>
      <c r="X41" s="181">
        <v>608.09639166734257</v>
      </c>
      <c r="Y41" s="181">
        <v>701.42922053747657</v>
      </c>
      <c r="Z41" s="181">
        <v>778.54313648721541</v>
      </c>
      <c r="AA41" s="181">
        <v>794.54993934870311</v>
      </c>
      <c r="AB41" s="181">
        <v>972.76618914510198</v>
      </c>
      <c r="AC41" s="181">
        <v>1030.4648514776543</v>
      </c>
      <c r="AD41" s="181">
        <v>1049.7376163579656</v>
      </c>
    </row>
    <row r="42" spans="1:30" s="222" customFormat="1" ht="12.75" customHeight="1">
      <c r="A42" s="145" t="s">
        <v>353</v>
      </c>
      <c r="B42" s="157">
        <v>0</v>
      </c>
      <c r="C42" s="157">
        <v>0</v>
      </c>
      <c r="D42" s="157">
        <v>0</v>
      </c>
      <c r="E42" s="157">
        <v>0</v>
      </c>
      <c r="F42" s="157">
        <v>0</v>
      </c>
      <c r="G42" s="157">
        <v>0</v>
      </c>
      <c r="H42" s="157">
        <v>9.615384615384615</v>
      </c>
      <c r="I42" s="157">
        <v>8.052884615384615</v>
      </c>
      <c r="J42" s="157">
        <v>26.682692307692307</v>
      </c>
      <c r="K42" s="157">
        <v>59.014423076923073</v>
      </c>
      <c r="L42" s="157">
        <v>70.67307692307692</v>
      </c>
      <c r="M42" s="157">
        <v>84.855769230769226</v>
      </c>
      <c r="N42" s="157">
        <v>100</v>
      </c>
      <c r="O42" s="157">
        <v>176.80288461538461</v>
      </c>
      <c r="P42" s="157">
        <v>97.596153846153854</v>
      </c>
      <c r="Q42" s="157">
        <v>149.27884615384616</v>
      </c>
      <c r="R42" s="157">
        <v>126.68269230769231</v>
      </c>
      <c r="S42" s="157">
        <v>112.5</v>
      </c>
      <c r="T42" s="157">
        <v>486.05769230769232</v>
      </c>
      <c r="U42" s="157">
        <v>493.02884615384619</v>
      </c>
      <c r="V42" s="157">
        <v>1830.7692307692309</v>
      </c>
      <c r="W42" s="157">
        <v>2682.4519230769233</v>
      </c>
      <c r="X42" s="157">
        <v>3130.3320189640999</v>
      </c>
      <c r="Y42" s="157">
        <v>3409.2117793417474</v>
      </c>
      <c r="Z42" s="157">
        <v>3447.4759615384614</v>
      </c>
      <c r="AA42" s="157">
        <v>3325.6009615384614</v>
      </c>
      <c r="AB42" s="157">
        <v>6011.4182692307686</v>
      </c>
      <c r="AC42" s="157">
        <v>6082.2115384615372</v>
      </c>
      <c r="AD42" s="157">
        <v>6291.3461538461534</v>
      </c>
    </row>
    <row r="43" spans="1:30" s="222" customFormat="1" ht="12.75" customHeight="1">
      <c r="A43" s="145" t="s">
        <v>354</v>
      </c>
      <c r="B43" s="157">
        <v>132.77534210176694</v>
      </c>
      <c r="C43" s="157">
        <v>132.74877109073998</v>
      </c>
      <c r="D43" s="157">
        <v>132.69562906868606</v>
      </c>
      <c r="E43" s="157">
        <v>129.17497010761258</v>
      </c>
      <c r="F43" s="157">
        <v>130.58323369204197</v>
      </c>
      <c r="G43" s="157">
        <v>131.10136840706789</v>
      </c>
      <c r="H43" s="157">
        <v>132.09778132057923</v>
      </c>
      <c r="I43" s="157">
        <v>140.06908462867011</v>
      </c>
      <c r="J43" s="157">
        <v>153.50073070280322</v>
      </c>
      <c r="K43" s="157">
        <v>178.1453434303175</v>
      </c>
      <c r="L43" s="157">
        <v>201.36840706788891</v>
      </c>
      <c r="M43" s="157">
        <v>138.95310216553739</v>
      </c>
      <c r="N43" s="157">
        <v>100</v>
      </c>
      <c r="O43" s="157">
        <v>114.81333864753555</v>
      </c>
      <c r="P43" s="157">
        <v>146.40627075860237</v>
      </c>
      <c r="Q43" s="157">
        <v>144.12116381028301</v>
      </c>
      <c r="R43" s="157">
        <v>234.27660422479079</v>
      </c>
      <c r="S43" s="157">
        <v>284.68181214295208</v>
      </c>
      <c r="T43" s="157">
        <v>279.79274611398966</v>
      </c>
      <c r="U43" s="157">
        <v>317.09844559585497</v>
      </c>
      <c r="V43" s="157">
        <v>320.12754085292949</v>
      </c>
      <c r="W43" s="157">
        <v>294.51308622293078</v>
      </c>
      <c r="X43" s="157">
        <v>343.8628505522326</v>
      </c>
      <c r="Y43" s="157">
        <v>417.21333038351474</v>
      </c>
      <c r="Z43" s="157">
        <v>497.60860900757268</v>
      </c>
      <c r="AA43" s="157">
        <v>529.36096718480132</v>
      </c>
      <c r="AB43" s="157">
        <v>435.21987511624809</v>
      </c>
      <c r="AC43" s="157">
        <v>491.12528231699207</v>
      </c>
      <c r="AD43" s="157">
        <v>489.59744918294132</v>
      </c>
    </row>
    <row r="44" spans="1:30" ht="12.75" customHeight="1">
      <c r="A44" s="173" t="s">
        <v>355</v>
      </c>
      <c r="B44" s="225">
        <v>335.8743239763071</v>
      </c>
      <c r="C44" s="225">
        <v>246.16276075199593</v>
      </c>
      <c r="D44" s="225">
        <v>236.33788308009275</v>
      </c>
      <c r="E44" s="225">
        <v>257.88050476435751</v>
      </c>
      <c r="F44" s="225">
        <v>314.60211176925066</v>
      </c>
      <c r="G44" s="225">
        <v>291.03785732680922</v>
      </c>
      <c r="H44" s="225">
        <v>262.06541334020091</v>
      </c>
      <c r="I44" s="225">
        <v>187.54828740664436</v>
      </c>
      <c r="J44" s="225">
        <v>83.208859129539022</v>
      </c>
      <c r="K44" s="225">
        <v>72.083440638681438</v>
      </c>
      <c r="L44" s="225">
        <v>67.628122585629669</v>
      </c>
      <c r="M44" s="225">
        <v>71.838784445016742</v>
      </c>
      <c r="N44" s="225">
        <v>100</v>
      </c>
      <c r="O44" s="225">
        <v>164.17718259078032</v>
      </c>
      <c r="P44" s="225">
        <v>223.88617048673703</v>
      </c>
      <c r="Q44" s="225">
        <v>225.7017769765645</v>
      </c>
      <c r="R44" s="225">
        <v>205.80736543909347</v>
      </c>
      <c r="S44" s="225">
        <v>199.30466134432137</v>
      </c>
      <c r="T44" s="225">
        <v>136.47952613958279</v>
      </c>
      <c r="U44" s="225">
        <v>115.25882049961371</v>
      </c>
      <c r="V44" s="225">
        <v>132.8998197270152</v>
      </c>
      <c r="W44" s="225">
        <v>140.81895441668811</v>
      </c>
      <c r="X44" s="225">
        <v>150.49410285825445</v>
      </c>
      <c r="Y44" s="225">
        <v>182.89157182679082</v>
      </c>
      <c r="Z44" s="225">
        <v>174.47849600824105</v>
      </c>
      <c r="AA44" s="225">
        <v>177.13108421323719</v>
      </c>
      <c r="AB44" s="225">
        <v>186.71130569147564</v>
      </c>
      <c r="AC44" s="225">
        <v>185.25624517125931</v>
      </c>
      <c r="AD44" s="225">
        <v>197.24439866082923</v>
      </c>
    </row>
    <row r="45" spans="1:30" ht="12.75" customHeight="1">
      <c r="A45" s="118" t="s">
        <v>20</v>
      </c>
      <c r="B45" s="121">
        <v>122.86462807485488</v>
      </c>
      <c r="C45" s="121">
        <v>136.07394680930165</v>
      </c>
      <c r="D45" s="121">
        <v>146.51116985681131</v>
      </c>
      <c r="E45" s="121">
        <v>160.71937643073991</v>
      </c>
      <c r="F45" s="121">
        <v>179.24436365592314</v>
      </c>
      <c r="G45" s="121">
        <v>200.52056389544106</v>
      </c>
      <c r="H45" s="121">
        <v>214.52975227138612</v>
      </c>
      <c r="I45" s="121">
        <v>167.78444335812358</v>
      </c>
      <c r="J45" s="121">
        <v>93.91499486634298</v>
      </c>
      <c r="K45" s="121">
        <v>89.698672526471157</v>
      </c>
      <c r="L45" s="121">
        <v>92.47219203199478</v>
      </c>
      <c r="M45" s="121">
        <v>94.168909180940446</v>
      </c>
      <c r="N45" s="121">
        <v>100</v>
      </c>
      <c r="O45" s="121">
        <v>112.63868388537944</v>
      </c>
      <c r="P45" s="121">
        <v>130.50847725766212</v>
      </c>
      <c r="Q45" s="121">
        <v>149.14428502949679</v>
      </c>
      <c r="R45" s="121">
        <v>153.04135560185603</v>
      </c>
      <c r="S45" s="121">
        <v>155.72707296121041</v>
      </c>
      <c r="T45" s="121">
        <v>159.36461304565867</v>
      </c>
      <c r="U45" s="121">
        <v>142.04061679821166</v>
      </c>
      <c r="V45" s="121">
        <v>158.51617537015326</v>
      </c>
      <c r="W45" s="121">
        <v>166.23492774603093</v>
      </c>
      <c r="X45" s="121">
        <v>184.06627742814635</v>
      </c>
      <c r="Y45" s="121">
        <v>182.20455558665464</v>
      </c>
      <c r="Z45" s="121">
        <v>178.17625653414754</v>
      </c>
      <c r="AA45" s="121">
        <v>185.95584283218923</v>
      </c>
      <c r="AB45" s="121">
        <v>191.30924233883761</v>
      </c>
      <c r="AC45" s="121">
        <v>194.68946665275948</v>
      </c>
      <c r="AD45" s="121">
        <v>202.04863097648405</v>
      </c>
    </row>
    <row r="46" spans="1:30" ht="12" customHeight="1">
      <c r="N46" s="226"/>
      <c r="S46" s="227"/>
      <c r="T46" s="227"/>
      <c r="U46" s="227"/>
      <c r="V46" s="227"/>
      <c r="W46" s="227"/>
      <c r="X46" s="227"/>
      <c r="Y46" s="227"/>
      <c r="Z46" s="227"/>
      <c r="AA46" s="227"/>
      <c r="AB46" s="227"/>
      <c r="AC46" s="227"/>
      <c r="AD46" s="227"/>
    </row>
    <row r="47" spans="1:30" ht="12" customHeight="1">
      <c r="A47" s="1" t="s">
        <v>359</v>
      </c>
      <c r="B47" s="1"/>
      <c r="C47" s="1"/>
      <c r="D47" s="1"/>
      <c r="E47" s="2"/>
      <c r="F47" s="2"/>
      <c r="G47" s="2"/>
      <c r="H47" s="2"/>
      <c r="I47" s="2"/>
      <c r="J47" s="2"/>
      <c r="K47" s="2"/>
      <c r="L47" s="2"/>
      <c r="M47" s="2"/>
      <c r="N47" s="2"/>
      <c r="O47" s="2"/>
      <c r="P47" s="2"/>
      <c r="Q47" s="2"/>
      <c r="R47" s="2"/>
      <c r="S47" s="2"/>
      <c r="T47" s="2"/>
      <c r="U47" s="2"/>
      <c r="V47" s="2"/>
      <c r="W47" s="2"/>
      <c r="X47" s="2"/>
      <c r="Y47" s="2"/>
      <c r="Z47" s="2"/>
      <c r="AA47" s="2"/>
      <c r="AB47" s="7"/>
      <c r="AC47" s="7"/>
      <c r="AD47" s="7"/>
    </row>
    <row r="48" spans="1:30" ht="12" customHeight="1">
      <c r="A48" s="1" t="s">
        <v>360</v>
      </c>
      <c r="B48" s="1"/>
      <c r="C48" s="1"/>
      <c r="D48" s="1"/>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s="2" customFormat="1" ht="12" customHeight="1">
      <c r="A49" s="2" t="s">
        <v>2</v>
      </c>
      <c r="O49" s="3"/>
      <c r="P49" s="3"/>
      <c r="V49" s="28"/>
      <c r="X49" s="28"/>
      <c r="Y49" s="28"/>
      <c r="Z49" s="28"/>
      <c r="AA49" s="28"/>
      <c r="AB49" s="28"/>
      <c r="AC49" s="28"/>
      <c r="AD49" s="28" t="s">
        <v>40</v>
      </c>
    </row>
    <row r="50" spans="1:30" s="2" customFormat="1" ht="13.5" customHeight="1">
      <c r="A50" s="4"/>
      <c r="B50" s="5">
        <v>1990</v>
      </c>
      <c r="C50" s="5">
        <v>1991</v>
      </c>
      <c r="D50" s="5">
        <v>1992</v>
      </c>
      <c r="E50" s="5">
        <v>1993</v>
      </c>
      <c r="F50" s="5">
        <v>1994</v>
      </c>
      <c r="G50" s="5">
        <v>1995</v>
      </c>
      <c r="H50" s="5">
        <v>1996</v>
      </c>
      <c r="I50" s="5">
        <v>1997</v>
      </c>
      <c r="J50" s="5">
        <v>1998</v>
      </c>
      <c r="K50" s="5">
        <v>1999</v>
      </c>
      <c r="L50" s="5">
        <v>2000</v>
      </c>
      <c r="M50" s="5">
        <v>2001</v>
      </c>
      <c r="N50" s="5">
        <v>2002</v>
      </c>
      <c r="O50" s="5">
        <v>2003</v>
      </c>
      <c r="P50" s="5">
        <v>2004</v>
      </c>
      <c r="Q50" s="5" t="s">
        <v>4</v>
      </c>
      <c r="R50" s="5" t="s">
        <v>5</v>
      </c>
      <c r="S50" s="5" t="s">
        <v>6</v>
      </c>
      <c r="T50" s="5" t="s">
        <v>7</v>
      </c>
      <c r="U50" s="5">
        <v>2009</v>
      </c>
      <c r="V50" s="6" t="s">
        <v>8</v>
      </c>
      <c r="W50" s="6" t="s">
        <v>9</v>
      </c>
      <c r="X50" s="6">
        <v>2012</v>
      </c>
      <c r="Y50" s="6">
        <v>2013</v>
      </c>
      <c r="Z50" s="6">
        <v>2014</v>
      </c>
      <c r="AA50" s="6">
        <v>2015</v>
      </c>
      <c r="AB50" s="6" t="s">
        <v>14</v>
      </c>
      <c r="AC50" s="6" t="s">
        <v>15</v>
      </c>
      <c r="AD50" s="6" t="s">
        <v>16</v>
      </c>
    </row>
    <row r="51" spans="1:30" ht="12.75" customHeight="1">
      <c r="A51" s="173" t="s">
        <v>347</v>
      </c>
      <c r="B51" s="181"/>
      <c r="C51" s="181">
        <v>11.494918777553906</v>
      </c>
      <c r="D51" s="181">
        <v>7.8602674296253383</v>
      </c>
      <c r="E51" s="181">
        <v>9.7800155538468232</v>
      </c>
      <c r="F51" s="181">
        <v>11.45981334725856</v>
      </c>
      <c r="G51" s="181">
        <v>12.161637389496775</v>
      </c>
      <c r="H51" s="181">
        <v>7.1838718990987473</v>
      </c>
      <c r="I51" s="181">
        <v>-21.854394447785168</v>
      </c>
      <c r="J51" s="181">
        <v>-44.257160075214642</v>
      </c>
      <c r="K51" s="181">
        <v>-4.6849688586760436</v>
      </c>
      <c r="L51" s="181">
        <v>3.0018574851266493</v>
      </c>
      <c r="M51" s="181">
        <v>2.2571508969275982</v>
      </c>
      <c r="N51" s="181">
        <v>6.3307865582072225</v>
      </c>
      <c r="O51" s="181">
        <v>12.262024660258433</v>
      </c>
      <c r="P51" s="181">
        <v>15.669453244937444</v>
      </c>
      <c r="Q51" s="181">
        <v>14.511908353895819</v>
      </c>
      <c r="R51" s="181">
        <v>2.3876275083398042</v>
      </c>
      <c r="S51" s="181">
        <v>1.6221706478894049</v>
      </c>
      <c r="T51" s="181">
        <v>2.4981434432214797</v>
      </c>
      <c r="U51" s="181">
        <v>-11.120014672350337</v>
      </c>
      <c r="V51" s="181">
        <v>11.151402217672029</v>
      </c>
      <c r="W51" s="181">
        <v>4.7215714645667504</v>
      </c>
      <c r="X51" s="181">
        <v>10.62440446073694</v>
      </c>
      <c r="Y51" s="181">
        <v>-1.4569066249121079</v>
      </c>
      <c r="Z51" s="181">
        <v>-2.516963662600503</v>
      </c>
      <c r="AA51" s="181">
        <v>4.4421497098340268</v>
      </c>
      <c r="AB51" s="181">
        <v>2.3656891471084123</v>
      </c>
      <c r="AC51" s="181">
        <v>1.6473372618283548</v>
      </c>
      <c r="AD51" s="181">
        <v>3.8314913447327257</v>
      </c>
    </row>
    <row r="52" spans="1:30" s="222" customFormat="1" ht="12.75" customHeight="1">
      <c r="A52" s="145" t="s">
        <v>348</v>
      </c>
      <c r="B52" s="213"/>
      <c r="C52" s="157">
        <v>13.70676251438725</v>
      </c>
      <c r="D52" s="157">
        <v>-11.107954040951157</v>
      </c>
      <c r="E52" s="157">
        <v>7.068083746204266</v>
      </c>
      <c r="F52" s="157">
        <v>12.558308765906617</v>
      </c>
      <c r="G52" s="157">
        <v>4.9377395032974363</v>
      </c>
      <c r="H52" s="157">
        <v>-1.3285275354839996</v>
      </c>
      <c r="I52" s="157">
        <v>-49.842171127589239</v>
      </c>
      <c r="J52" s="157">
        <v>-56.654502122588809</v>
      </c>
      <c r="K52" s="157">
        <v>-22.606774668630322</v>
      </c>
      <c r="L52" s="157">
        <v>19.985727878211208</v>
      </c>
      <c r="M52" s="157">
        <v>19.564384177206833</v>
      </c>
      <c r="N52" s="157">
        <v>23.961488293944683</v>
      </c>
      <c r="O52" s="157">
        <v>17.863798899619241</v>
      </c>
      <c r="P52" s="157">
        <v>26.245309284590235</v>
      </c>
      <c r="Q52" s="157">
        <v>18.134910646866345</v>
      </c>
      <c r="R52" s="157">
        <v>7.7381586489927656</v>
      </c>
      <c r="S52" s="157">
        <v>3.6373310230199536</v>
      </c>
      <c r="T52" s="157">
        <v>-2.3079788829018781</v>
      </c>
      <c r="U52" s="157">
        <v>-15.869243719364178</v>
      </c>
      <c r="V52" s="157">
        <v>12.908575313842221</v>
      </c>
      <c r="W52" s="157">
        <v>1.1549288879097048</v>
      </c>
      <c r="X52" s="157">
        <v>6.4437862808190545</v>
      </c>
      <c r="Y52" s="157">
        <v>-0.76151880272416861</v>
      </c>
      <c r="Z52" s="157">
        <v>-1.5825549838743456</v>
      </c>
      <c r="AA52" s="157">
        <v>-1.7988910562898326</v>
      </c>
      <c r="AB52" s="157">
        <v>1.3918979780501104</v>
      </c>
      <c r="AC52" s="157">
        <v>-0.17253391062837409</v>
      </c>
      <c r="AD52" s="157">
        <v>3.3072289720939523</v>
      </c>
    </row>
    <row r="53" spans="1:30" s="222" customFormat="1" ht="12.75" customHeight="1">
      <c r="A53" s="145" t="s">
        <v>349</v>
      </c>
      <c r="B53" s="213"/>
      <c r="C53" s="157">
        <v>13.761780498678206</v>
      </c>
      <c r="D53" s="157">
        <v>18.910432412464189</v>
      </c>
      <c r="E53" s="157">
        <v>10.419859025436722</v>
      </c>
      <c r="F53" s="157">
        <v>14.731825457476447</v>
      </c>
      <c r="G53" s="157">
        <v>9.1643704652438345</v>
      </c>
      <c r="H53" s="157">
        <v>13.232894634988909</v>
      </c>
      <c r="I53" s="157">
        <v>-14.556711754400311</v>
      </c>
      <c r="J53" s="157">
        <v>-26.882794973565723</v>
      </c>
      <c r="K53" s="157">
        <v>-9.4301082882221863</v>
      </c>
      <c r="L53" s="157">
        <v>-14.745096181180713</v>
      </c>
      <c r="M53" s="157">
        <v>-2.7220335780458953</v>
      </c>
      <c r="N53" s="157">
        <v>0.19024114350352761</v>
      </c>
      <c r="O53" s="157">
        <v>-2.1317299029502692</v>
      </c>
      <c r="P53" s="157">
        <v>2.141456749914795</v>
      </c>
      <c r="Q53" s="157">
        <v>5.5783721500647374</v>
      </c>
      <c r="R53" s="157">
        <v>2.5052609399185854</v>
      </c>
      <c r="S53" s="157">
        <v>3.6136037211263528</v>
      </c>
      <c r="T53" s="157">
        <v>-8.1525153433528175</v>
      </c>
      <c r="U53" s="157">
        <v>15.78698139645654</v>
      </c>
      <c r="V53" s="157">
        <v>5.5524331357040779</v>
      </c>
      <c r="W53" s="157">
        <v>-8.9654437971717726</v>
      </c>
      <c r="X53" s="157">
        <v>7.7612326498219204</v>
      </c>
      <c r="Y53" s="157">
        <v>6.9473893603265964</v>
      </c>
      <c r="Z53" s="157">
        <v>-1.5520166992641009</v>
      </c>
      <c r="AA53" s="157">
        <v>33.646450775042439</v>
      </c>
      <c r="AB53" s="157">
        <v>3.6226531543509566</v>
      </c>
      <c r="AC53" s="157">
        <v>-1.9052989741672661</v>
      </c>
      <c r="AD53" s="157">
        <v>3.1815187060769006</v>
      </c>
    </row>
    <row r="54" spans="1:30" s="222" customFormat="1" ht="12.75" customHeight="1">
      <c r="A54" s="145" t="s">
        <v>350</v>
      </c>
      <c r="B54" s="213"/>
      <c r="C54" s="157">
        <v>9.294171415513361</v>
      </c>
      <c r="D54" s="157">
        <v>10.648332669058064</v>
      </c>
      <c r="E54" s="157">
        <v>10.572033418727116</v>
      </c>
      <c r="F54" s="157">
        <v>8.841501134404453</v>
      </c>
      <c r="G54" s="157">
        <v>16.547748625934403</v>
      </c>
      <c r="H54" s="157">
        <v>6.6973902280550845</v>
      </c>
      <c r="I54" s="157">
        <v>-19.517674230188504</v>
      </c>
      <c r="J54" s="157">
        <v>-51.493087331677337</v>
      </c>
      <c r="K54" s="157">
        <v>2.2627925349576401</v>
      </c>
      <c r="L54" s="157">
        <v>16.375930684588511</v>
      </c>
      <c r="M54" s="157">
        <v>2.9126886956029239</v>
      </c>
      <c r="N54" s="157">
        <v>7.1273448470786178</v>
      </c>
      <c r="O54" s="157">
        <v>18.104517431126681</v>
      </c>
      <c r="P54" s="157">
        <v>19.520952615965271</v>
      </c>
      <c r="Q54" s="157">
        <v>16.96323002426594</v>
      </c>
      <c r="R54" s="157">
        <v>1.6078638125275972</v>
      </c>
      <c r="S54" s="157">
        <v>0.68999876785935044</v>
      </c>
      <c r="T54" s="157">
        <v>7.0580724109494497</v>
      </c>
      <c r="U54" s="157">
        <v>-18.505310791901152</v>
      </c>
      <c r="V54" s="157">
        <v>13.127030353927353</v>
      </c>
      <c r="W54" s="157">
        <v>10.2708750465234</v>
      </c>
      <c r="X54" s="157">
        <v>11.923162511313336</v>
      </c>
      <c r="Y54" s="157">
        <v>-4.3952867905133814</v>
      </c>
      <c r="Z54" s="157">
        <v>-3.0247313619269534</v>
      </c>
      <c r="AA54" s="157">
        <v>-3.4279676558572447</v>
      </c>
      <c r="AB54" s="157">
        <v>1.9794990658269711</v>
      </c>
      <c r="AC54" s="157">
        <v>3.1776782810018602</v>
      </c>
      <c r="AD54" s="157">
        <v>4.0655952684511618</v>
      </c>
    </row>
    <row r="55" spans="1:30" s="222" customFormat="1" ht="12.75" customHeight="1">
      <c r="A55" s="145" t="s">
        <v>351</v>
      </c>
      <c r="B55" s="213"/>
      <c r="C55" s="157">
        <v>23.890319648538096</v>
      </c>
      <c r="D55" s="157">
        <v>6.0161408657373414</v>
      </c>
      <c r="E55" s="157">
        <v>-3.3217993079584716</v>
      </c>
      <c r="F55" s="157">
        <v>29.551419708900028</v>
      </c>
      <c r="G55" s="157">
        <v>50.032231328851651</v>
      </c>
      <c r="H55" s="157">
        <v>-12.945003682789093</v>
      </c>
      <c r="I55" s="157">
        <v>169.90763590213635</v>
      </c>
      <c r="J55" s="157">
        <v>-75.449962122201612</v>
      </c>
      <c r="K55" s="157">
        <v>3.3411364120025553</v>
      </c>
      <c r="L55" s="157">
        <v>-38.231054365733108</v>
      </c>
      <c r="M55" s="157">
        <v>7.6012668778129751</v>
      </c>
      <c r="N55" s="157">
        <v>-2.4632068164213763</v>
      </c>
      <c r="O55" s="157">
        <v>-8.4339263024142355</v>
      </c>
      <c r="P55" s="157">
        <v>-15.854293148308756</v>
      </c>
      <c r="Q55" s="157">
        <v>28.097299525870966</v>
      </c>
      <c r="R55" s="157">
        <v>-20.13196009011908</v>
      </c>
      <c r="S55" s="157">
        <v>-8.6641144469071207</v>
      </c>
      <c r="T55" s="157">
        <v>-20.538274873152446</v>
      </c>
      <c r="U55" s="157">
        <v>-25.40255413659078</v>
      </c>
      <c r="V55" s="157">
        <v>-6.2151097878675188</v>
      </c>
      <c r="W55" s="157">
        <v>-30.277777777777786</v>
      </c>
      <c r="X55" s="157">
        <v>142.88132397204919</v>
      </c>
      <c r="Y55" s="157">
        <v>286.94414460464282</v>
      </c>
      <c r="Z55" s="157">
        <v>29.50755143551504</v>
      </c>
      <c r="AA55" s="157">
        <v>15.552957680617268</v>
      </c>
      <c r="AB55" s="157">
        <v>31.212820201529695</v>
      </c>
      <c r="AC55" s="157">
        <v>20.30594621268196</v>
      </c>
      <c r="AD55" s="157">
        <v>23.938679245283012</v>
      </c>
    </row>
    <row r="56" spans="1:30" ht="12.75" customHeight="1">
      <c r="A56" s="173" t="s">
        <v>352</v>
      </c>
      <c r="B56" s="181"/>
      <c r="C56" s="181">
        <v>-1.9837333862327E-2</v>
      </c>
      <c r="D56" s="181">
        <v>-3.9682539682544871E-2</v>
      </c>
      <c r="E56" s="181">
        <v>-2.6498610559745828</v>
      </c>
      <c r="F56" s="181">
        <v>1.0806402283617018</v>
      </c>
      <c r="G56" s="181">
        <v>0.40342914775592931</v>
      </c>
      <c r="H56" s="181">
        <v>0.76343545956805769</v>
      </c>
      <c r="I56" s="181">
        <v>5.8618283321702762</v>
      </c>
      <c r="J56" s="181">
        <v>10.914398719276775</v>
      </c>
      <c r="K56" s="181">
        <v>18.059093224656152</v>
      </c>
      <c r="L56" s="181">
        <v>13.275800071916578</v>
      </c>
      <c r="M56" s="181">
        <v>-29.109262903942607</v>
      </c>
      <c r="N56" s="181">
        <v>-25.138814257567617</v>
      </c>
      <c r="O56" s="181">
        <v>20.983371216652728</v>
      </c>
      <c r="P56" s="181">
        <v>17.146247404331064</v>
      </c>
      <c r="Q56" s="181">
        <v>2.1608846121381049</v>
      </c>
      <c r="R56" s="181">
        <v>54.755019416673548</v>
      </c>
      <c r="S56" s="181">
        <v>19.754404698344914</v>
      </c>
      <c r="T56" s="181">
        <v>11.729826125724458</v>
      </c>
      <c r="U56" s="181">
        <v>11.424125134671414</v>
      </c>
      <c r="V56" s="181">
        <v>38.941412405099555</v>
      </c>
      <c r="W56" s="181">
        <v>12.238469916345096</v>
      </c>
      <c r="X56" s="181">
        <v>16.728169571960422</v>
      </c>
      <c r="Y56" s="181">
        <v>15.348360909398622</v>
      </c>
      <c r="Z56" s="181">
        <v>10.993827130647588</v>
      </c>
      <c r="AA56" s="181">
        <v>2.0559943452472424</v>
      </c>
      <c r="AB56" s="181">
        <v>22.429836184052036</v>
      </c>
      <c r="AC56" s="181">
        <v>5.9314008830076261</v>
      </c>
      <c r="AD56" s="181">
        <v>1.8702981331847326</v>
      </c>
    </row>
    <row r="57" spans="1:30" s="222" customFormat="1" ht="12.75" customHeight="1">
      <c r="A57" s="145" t="s">
        <v>353</v>
      </c>
      <c r="B57" s="213"/>
      <c r="C57" s="157"/>
      <c r="D57" s="157"/>
      <c r="E57" s="157"/>
      <c r="F57" s="157"/>
      <c r="G57" s="157"/>
      <c r="H57" s="157"/>
      <c r="I57" s="157">
        <v>-16.25</v>
      </c>
      <c r="J57" s="157">
        <v>231.34328358208955</v>
      </c>
      <c r="K57" s="157">
        <v>121.17117117117115</v>
      </c>
      <c r="L57" s="157">
        <v>19.75560081466395</v>
      </c>
      <c r="M57" s="157">
        <v>20.068027210884338</v>
      </c>
      <c r="N57" s="157">
        <v>17.847025495750728</v>
      </c>
      <c r="O57" s="157">
        <v>76.802884615384613</v>
      </c>
      <c r="P57" s="157">
        <v>-44.799456152277358</v>
      </c>
      <c r="Q57" s="157">
        <v>52.955665024630548</v>
      </c>
      <c r="R57" s="157">
        <v>-15.136876006441227</v>
      </c>
      <c r="S57" s="157">
        <v>-11.195445920303598</v>
      </c>
      <c r="T57" s="157">
        <v>332.05128205128204</v>
      </c>
      <c r="U57" s="157">
        <v>1.4342235410484676</v>
      </c>
      <c r="V57" s="157">
        <v>271.33105802047783</v>
      </c>
      <c r="W57" s="157">
        <v>46.5204831932773</v>
      </c>
      <c r="X57" s="157">
        <v>16.696668150288161</v>
      </c>
      <c r="Y57" s="157">
        <v>8.9089514686667428</v>
      </c>
      <c r="Z57" s="157">
        <v>1.1223762169477709</v>
      </c>
      <c r="AA57" s="157">
        <v>-3.5351950632778966</v>
      </c>
      <c r="AB57" s="157">
        <v>80.761863457298801</v>
      </c>
      <c r="AC57" s="157">
        <v>1.1776467059882094</v>
      </c>
      <c r="AD57" s="157">
        <v>3.4384633625800234</v>
      </c>
    </row>
    <row r="58" spans="1:30" s="222" customFormat="1" ht="12.75" customHeight="1">
      <c r="A58" s="145" t="s">
        <v>354</v>
      </c>
      <c r="B58" s="213"/>
      <c r="C58" s="157">
        <v>-2.0012007204314841E-2</v>
      </c>
      <c r="D58" s="157">
        <v>-4.0032025620490685E-2</v>
      </c>
      <c r="E58" s="157">
        <v>-2.6531838205847151</v>
      </c>
      <c r="F58" s="157">
        <v>1.0901984984058402</v>
      </c>
      <c r="G58" s="157">
        <v>0.39678502390884773</v>
      </c>
      <c r="H58" s="157">
        <v>0.76003242805025195</v>
      </c>
      <c r="I58" s="157">
        <v>6.0343960575279141</v>
      </c>
      <c r="J58" s="157">
        <v>9.5893009579815782</v>
      </c>
      <c r="K58" s="157">
        <v>16.055045871559642</v>
      </c>
      <c r="L58" s="157">
        <v>13.036020583190407</v>
      </c>
      <c r="M58" s="157">
        <v>-30.995579600184726</v>
      </c>
      <c r="N58" s="157">
        <v>-28.033272779424408</v>
      </c>
      <c r="O58" s="157">
        <v>14.813338647535531</v>
      </c>
      <c r="P58" s="157">
        <v>27.516778523489933</v>
      </c>
      <c r="Q58" s="157">
        <v>-1.5607985480943682</v>
      </c>
      <c r="R58" s="157">
        <v>62.555309734513258</v>
      </c>
      <c r="S58" s="157">
        <v>21.515254621753428</v>
      </c>
      <c r="T58" s="157">
        <v>-1.717379130110146</v>
      </c>
      <c r="U58" s="157">
        <v>13.333333333333329</v>
      </c>
      <c r="V58" s="157">
        <v>0.95525389643036362</v>
      </c>
      <c r="W58" s="157">
        <v>-8.0013280212483409</v>
      </c>
      <c r="X58" s="157">
        <v>16.756391018885552</v>
      </c>
      <c r="Y58" s="157">
        <v>21.331318493254983</v>
      </c>
      <c r="Z58" s="157">
        <v>19.269585310267104</v>
      </c>
      <c r="AA58" s="157">
        <v>6.3809905219596885</v>
      </c>
      <c r="AB58" s="157">
        <v>-17.783912661563562</v>
      </c>
      <c r="AC58" s="157">
        <v>12.845324948869006</v>
      </c>
      <c r="AD58" s="157">
        <v>-0.31108826791462718</v>
      </c>
    </row>
    <row r="59" spans="1:30" ht="12.75" customHeight="1">
      <c r="A59" s="173" t="s">
        <v>355</v>
      </c>
      <c r="B59" s="225"/>
      <c r="C59" s="225">
        <v>-26.70986045085111</v>
      </c>
      <c r="D59" s="225">
        <v>-3.9912120102526529</v>
      </c>
      <c r="E59" s="225">
        <v>9.1151792524790238</v>
      </c>
      <c r="F59" s="225">
        <v>21.995306336445793</v>
      </c>
      <c r="G59" s="225">
        <v>-7.4901768172888126</v>
      </c>
      <c r="H59" s="225">
        <v>-9.9548712503318342</v>
      </c>
      <c r="I59" s="225">
        <v>-28.434551886792462</v>
      </c>
      <c r="J59" s="225">
        <v>-55.633367662203916</v>
      </c>
      <c r="K59" s="225">
        <v>-13.370473537604454</v>
      </c>
      <c r="L59" s="225">
        <v>-6.1807788495891458</v>
      </c>
      <c r="M59" s="225">
        <v>6.2261995430312282</v>
      </c>
      <c r="N59" s="225">
        <v>39.200573579494545</v>
      </c>
      <c r="O59" s="225">
        <v>64.177182590780319</v>
      </c>
      <c r="P59" s="225">
        <v>36.36862745098037</v>
      </c>
      <c r="Q59" s="225">
        <v>0.81095071030081556</v>
      </c>
      <c r="R59" s="225">
        <v>-8.8144682793245011</v>
      </c>
      <c r="S59" s="225">
        <v>-3.1596070825251985</v>
      </c>
      <c r="T59" s="225">
        <v>-31.522160485850875</v>
      </c>
      <c r="U59" s="225">
        <v>-15.548636663836206</v>
      </c>
      <c r="V59" s="225">
        <v>15.305552452239965</v>
      </c>
      <c r="W59" s="225">
        <v>5.9587249297548652</v>
      </c>
      <c r="X59" s="225">
        <v>6.8706293706295014</v>
      </c>
      <c r="Y59" s="225">
        <v>21.527400976668474</v>
      </c>
      <c r="Z59" s="225">
        <v>-4.6000347279629921</v>
      </c>
      <c r="AA59" s="225">
        <v>1.5202952029520276</v>
      </c>
      <c r="AB59" s="225">
        <v>5.408548996801386</v>
      </c>
      <c r="AC59" s="225">
        <v>-0.77931034482759287</v>
      </c>
      <c r="AD59" s="225">
        <v>6.4711197608952489</v>
      </c>
    </row>
    <row r="60" spans="1:30" ht="12.75" customHeight="1">
      <c r="A60" s="118" t="s">
        <v>20</v>
      </c>
      <c r="B60" s="121"/>
      <c r="C60" s="121">
        <v>10.751116038376011</v>
      </c>
      <c r="D60" s="121">
        <v>7.6702581884662493</v>
      </c>
      <c r="E60" s="121">
        <v>9.6976951230507638</v>
      </c>
      <c r="F60" s="121">
        <v>11.526293615982468</v>
      </c>
      <c r="G60" s="121">
        <v>11.869941015472961</v>
      </c>
      <c r="H60" s="121">
        <v>6.9864098244058397</v>
      </c>
      <c r="I60" s="121">
        <v>-21.789662467949157</v>
      </c>
      <c r="J60" s="121">
        <v>-44.026398999406446</v>
      </c>
      <c r="K60" s="121">
        <v>-4.4895092055026566</v>
      </c>
      <c r="L60" s="121">
        <v>3.0920407486578085</v>
      </c>
      <c r="M60" s="121">
        <v>1.8348404116543549</v>
      </c>
      <c r="N60" s="121">
        <v>6.1921613723436337</v>
      </c>
      <c r="O60" s="121">
        <v>12.638683885379436</v>
      </c>
      <c r="P60" s="121">
        <v>15.864703631007359</v>
      </c>
      <c r="Q60" s="121">
        <v>14.279384882441093</v>
      </c>
      <c r="R60" s="121">
        <v>2.6129533368231392</v>
      </c>
      <c r="S60" s="121">
        <v>1.7548964780091296</v>
      </c>
      <c r="T60" s="121">
        <v>2.33584309733628</v>
      </c>
      <c r="U60" s="121">
        <v>-10.870666904254094</v>
      </c>
      <c r="V60" s="121">
        <v>11.599188276792276</v>
      </c>
      <c r="W60" s="121">
        <v>4.8693783822713925</v>
      </c>
      <c r="X60" s="121">
        <v>10.726596344035258</v>
      </c>
      <c r="Y60" s="121">
        <v>-1.0114410241270093</v>
      </c>
      <c r="Z60" s="121">
        <v>-2.2108662648620054</v>
      </c>
      <c r="AA60" s="121">
        <v>4.3662306355340519</v>
      </c>
      <c r="AB60" s="228">
        <v>2.8788552298834702</v>
      </c>
      <c r="AC60" s="228">
        <v>1.7668902310192607</v>
      </c>
      <c r="AD60" s="228">
        <v>3.7799499121593811</v>
      </c>
    </row>
    <row r="61" spans="1:30" ht="12" customHeight="1">
      <c r="C61" s="229"/>
      <c r="D61" s="229"/>
      <c r="E61" s="229"/>
      <c r="F61" s="229"/>
      <c r="G61" s="229"/>
      <c r="H61" s="229"/>
      <c r="I61" s="229"/>
      <c r="J61" s="229"/>
      <c r="K61" s="229"/>
      <c r="L61" s="229"/>
      <c r="M61" s="229"/>
      <c r="N61" s="229"/>
      <c r="O61" s="229"/>
      <c r="P61" s="229"/>
      <c r="Q61" s="229"/>
      <c r="R61" s="229"/>
      <c r="S61" s="230"/>
      <c r="T61" s="230"/>
      <c r="U61" s="230"/>
      <c r="V61" s="230"/>
      <c r="W61" s="230"/>
      <c r="X61" s="230"/>
      <c r="Y61" s="230"/>
      <c r="Z61" s="230"/>
      <c r="AA61" s="230"/>
      <c r="AB61" s="230"/>
      <c r="AC61" s="230"/>
      <c r="AD61" s="230"/>
    </row>
  </sheetData>
  <printOptions horizontalCentered="1"/>
  <pageMargins left="0.39370078740157483" right="0.27559055118110237" top="0.74803149606299213" bottom="0.74803149606299213" header="0.31496062992125984" footer="0.31496062992125984"/>
  <pageSetup paperSize="9" scale="85" firstPageNumber="135" orientation="portrait" useFirstPageNumber="1" r:id="rId1"/>
  <headerFooter>
    <oddHeader>&amp;C&amp;"Arial Narrow,Regular"&amp;P</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L499"/>
  <sheetViews>
    <sheetView view="pageBreakPreview" topLeftCell="A7" zoomScale="60" zoomScaleNormal="100" workbookViewId="0">
      <selection activeCell="J11" sqref="J11"/>
    </sheetView>
  </sheetViews>
  <sheetFormatPr defaultColWidth="9.125" defaultRowHeight="26.25" customHeight="1"/>
  <cols>
    <col min="1" max="8" width="9.125" style="33"/>
    <col min="9" max="9" width="9.125" style="33" customWidth="1"/>
    <col min="10" max="26" width="9.125" style="33"/>
    <col min="27" max="32" width="0" style="33" hidden="1" customWidth="1"/>
    <col min="33" max="16384" width="9.125" style="33"/>
  </cols>
  <sheetData>
    <row r="4" spans="1:38" ht="26.25" customHeight="1">
      <c r="AG4" s="32">
        <f>+Q4-AA4</f>
        <v>0</v>
      </c>
      <c r="AH4" s="32">
        <f t="shared" ref="AH4:AL19" si="0">+R4-AB4</f>
        <v>0</v>
      </c>
      <c r="AI4" s="32">
        <f t="shared" si="0"/>
        <v>0</v>
      </c>
      <c r="AJ4" s="32">
        <f t="shared" si="0"/>
        <v>0</v>
      </c>
      <c r="AK4" s="32">
        <f t="shared" si="0"/>
        <v>0</v>
      </c>
      <c r="AL4" s="32">
        <f t="shared" si="0"/>
        <v>0</v>
      </c>
    </row>
    <row r="5" spans="1:38" ht="26.25" customHeight="1">
      <c r="AG5" s="32">
        <f>+Q5-AA5</f>
        <v>0</v>
      </c>
      <c r="AH5" s="32">
        <f t="shared" si="0"/>
        <v>0</v>
      </c>
      <c r="AI5" s="32">
        <f t="shared" si="0"/>
        <v>0</v>
      </c>
      <c r="AJ5" s="32">
        <f t="shared" si="0"/>
        <v>0</v>
      </c>
      <c r="AK5" s="32">
        <f t="shared" si="0"/>
        <v>0</v>
      </c>
      <c r="AL5" s="32">
        <f t="shared" si="0"/>
        <v>0</v>
      </c>
    </row>
    <row r="6" spans="1:38" ht="26.25" customHeight="1">
      <c r="AG6" s="32">
        <f t="shared" ref="AG6:AL60" si="1">+Q6-AA6</f>
        <v>0</v>
      </c>
      <c r="AH6" s="32">
        <f t="shared" si="0"/>
        <v>0</v>
      </c>
      <c r="AI6" s="32">
        <f t="shared" si="0"/>
        <v>0</v>
      </c>
      <c r="AJ6" s="32">
        <f t="shared" si="0"/>
        <v>0</v>
      </c>
      <c r="AK6" s="32">
        <f t="shared" si="0"/>
        <v>0</v>
      </c>
      <c r="AL6" s="32">
        <f t="shared" si="0"/>
        <v>0</v>
      </c>
    </row>
    <row r="7" spans="1:38" ht="26.25" customHeight="1">
      <c r="AG7" s="32">
        <f t="shared" si="1"/>
        <v>0</v>
      </c>
      <c r="AH7" s="32">
        <f t="shared" si="0"/>
        <v>0</v>
      </c>
      <c r="AI7" s="32">
        <f t="shared" si="0"/>
        <v>0</v>
      </c>
      <c r="AJ7" s="32">
        <f t="shared" si="0"/>
        <v>0</v>
      </c>
      <c r="AK7" s="32">
        <f t="shared" si="0"/>
        <v>0</v>
      </c>
      <c r="AL7" s="32">
        <f t="shared" si="0"/>
        <v>0</v>
      </c>
    </row>
    <row r="8" spans="1:38" ht="26.25" customHeight="1">
      <c r="AG8" s="32">
        <f t="shared" si="1"/>
        <v>0</v>
      </c>
      <c r="AH8" s="32">
        <f t="shared" si="0"/>
        <v>0</v>
      </c>
      <c r="AI8" s="32">
        <f t="shared" si="0"/>
        <v>0</v>
      </c>
      <c r="AJ8" s="32">
        <f t="shared" si="0"/>
        <v>0</v>
      </c>
      <c r="AK8" s="32">
        <f t="shared" si="0"/>
        <v>0</v>
      </c>
      <c r="AL8" s="32">
        <f t="shared" si="0"/>
        <v>0</v>
      </c>
    </row>
    <row r="9" spans="1:38" ht="26.25" customHeight="1">
      <c r="AG9" s="32">
        <f t="shared" si="1"/>
        <v>0</v>
      </c>
      <c r="AH9" s="32">
        <f t="shared" si="0"/>
        <v>0</v>
      </c>
      <c r="AI9" s="32">
        <f t="shared" si="0"/>
        <v>0</v>
      </c>
      <c r="AJ9" s="32">
        <f t="shared" si="0"/>
        <v>0</v>
      </c>
      <c r="AK9" s="32">
        <f t="shared" si="0"/>
        <v>0</v>
      </c>
      <c r="AL9" s="32">
        <f t="shared" si="0"/>
        <v>0</v>
      </c>
    </row>
    <row r="10" spans="1:38" ht="26.25" customHeight="1">
      <c r="AG10" s="32">
        <f t="shared" si="1"/>
        <v>0</v>
      </c>
      <c r="AH10" s="32">
        <f t="shared" si="0"/>
        <v>0</v>
      </c>
      <c r="AI10" s="32">
        <f t="shared" si="0"/>
        <v>0</v>
      </c>
      <c r="AJ10" s="32">
        <f t="shared" si="0"/>
        <v>0</v>
      </c>
      <c r="AK10" s="32">
        <f t="shared" si="0"/>
        <v>0</v>
      </c>
      <c r="AL10" s="32">
        <f t="shared" si="0"/>
        <v>0</v>
      </c>
    </row>
    <row r="11" spans="1:38" ht="26.25" customHeight="1">
      <c r="AG11" s="32">
        <f t="shared" si="1"/>
        <v>0</v>
      </c>
      <c r="AH11" s="32">
        <f t="shared" si="0"/>
        <v>0</v>
      </c>
      <c r="AI11" s="32">
        <f t="shared" si="0"/>
        <v>0</v>
      </c>
      <c r="AJ11" s="32">
        <f t="shared" si="0"/>
        <v>0</v>
      </c>
      <c r="AK11" s="32">
        <f t="shared" si="0"/>
        <v>0</v>
      </c>
      <c r="AL11" s="32">
        <f t="shared" si="0"/>
        <v>0</v>
      </c>
    </row>
    <row r="12" spans="1:38" ht="26.25" customHeight="1">
      <c r="E12" s="518"/>
      <c r="F12" s="518"/>
      <c r="G12" s="518"/>
      <c r="H12" s="518"/>
      <c r="I12" s="518"/>
      <c r="AG12" s="32">
        <f t="shared" si="1"/>
        <v>0</v>
      </c>
      <c r="AH12" s="32">
        <f t="shared" si="0"/>
        <v>0</v>
      </c>
      <c r="AI12" s="32">
        <f t="shared" si="0"/>
        <v>0</v>
      </c>
      <c r="AJ12" s="32">
        <f t="shared" si="0"/>
        <v>0</v>
      </c>
      <c r="AK12" s="32">
        <f t="shared" si="0"/>
        <v>0</v>
      </c>
      <c r="AL12" s="32">
        <f t="shared" si="0"/>
        <v>0</v>
      </c>
    </row>
    <row r="13" spans="1:38" ht="26.25" customHeight="1">
      <c r="A13" s="520" t="s">
        <v>580</v>
      </c>
      <c r="B13" s="520"/>
      <c r="C13" s="520"/>
      <c r="D13" s="520"/>
      <c r="E13" s="520"/>
      <c r="F13" s="520"/>
      <c r="G13" s="520"/>
      <c r="H13" s="520"/>
      <c r="I13" s="520"/>
      <c r="AG13" s="32">
        <f t="shared" si="1"/>
        <v>0</v>
      </c>
      <c r="AH13" s="32">
        <f t="shared" si="0"/>
        <v>0</v>
      </c>
      <c r="AI13" s="32">
        <f t="shared" si="0"/>
        <v>0</v>
      </c>
      <c r="AJ13" s="32">
        <f t="shared" si="0"/>
        <v>0</v>
      </c>
      <c r="AK13" s="32">
        <f t="shared" si="0"/>
        <v>0</v>
      </c>
      <c r="AL13" s="32">
        <f t="shared" si="0"/>
        <v>0</v>
      </c>
    </row>
    <row r="14" spans="1:38" ht="26.25" customHeight="1">
      <c r="AG14" s="32">
        <f t="shared" si="1"/>
        <v>0</v>
      </c>
      <c r="AH14" s="32">
        <f t="shared" si="0"/>
        <v>0</v>
      </c>
      <c r="AI14" s="32">
        <f t="shared" si="0"/>
        <v>0</v>
      </c>
      <c r="AJ14" s="32">
        <f t="shared" si="0"/>
        <v>0</v>
      </c>
      <c r="AK14" s="32">
        <f t="shared" si="0"/>
        <v>0</v>
      </c>
      <c r="AL14" s="32">
        <f t="shared" si="0"/>
        <v>0</v>
      </c>
    </row>
    <row r="15" spans="1:38" ht="26.25" customHeight="1">
      <c r="E15" s="520"/>
      <c r="F15" s="520"/>
      <c r="G15" s="520"/>
      <c r="H15" s="520"/>
      <c r="I15" s="520"/>
      <c r="AG15" s="32">
        <f t="shared" si="1"/>
        <v>0</v>
      </c>
      <c r="AH15" s="32">
        <f t="shared" si="0"/>
        <v>0</v>
      </c>
      <c r="AI15" s="32">
        <f t="shared" si="0"/>
        <v>0</v>
      </c>
      <c r="AJ15" s="32">
        <f t="shared" si="0"/>
        <v>0</v>
      </c>
      <c r="AK15" s="32">
        <f t="shared" si="0"/>
        <v>0</v>
      </c>
      <c r="AL15" s="32">
        <f t="shared" si="0"/>
        <v>0</v>
      </c>
    </row>
    <row r="16" spans="1:38" ht="26.25" customHeight="1">
      <c r="AG16" s="32">
        <f t="shared" si="1"/>
        <v>0</v>
      </c>
      <c r="AH16" s="32">
        <f t="shared" si="0"/>
        <v>0</v>
      </c>
      <c r="AI16" s="32">
        <f t="shared" si="0"/>
        <v>0</v>
      </c>
      <c r="AJ16" s="32">
        <f t="shared" si="0"/>
        <v>0</v>
      </c>
      <c r="AK16" s="32">
        <f t="shared" si="0"/>
        <v>0</v>
      </c>
      <c r="AL16" s="32">
        <f t="shared" si="0"/>
        <v>0</v>
      </c>
    </row>
    <row r="17" spans="33:38" ht="26.25" customHeight="1">
      <c r="AG17" s="32">
        <f t="shared" si="1"/>
        <v>0</v>
      </c>
      <c r="AH17" s="32">
        <f t="shared" si="0"/>
        <v>0</v>
      </c>
      <c r="AI17" s="32">
        <f t="shared" si="0"/>
        <v>0</v>
      </c>
      <c r="AJ17" s="32">
        <f t="shared" si="0"/>
        <v>0</v>
      </c>
      <c r="AK17" s="32">
        <f t="shared" si="0"/>
        <v>0</v>
      </c>
      <c r="AL17" s="32">
        <f t="shared" si="0"/>
        <v>0</v>
      </c>
    </row>
    <row r="18" spans="33:38" ht="26.25" customHeight="1">
      <c r="AG18" s="32">
        <f t="shared" si="1"/>
        <v>0</v>
      </c>
      <c r="AH18" s="32">
        <f t="shared" si="0"/>
        <v>0</v>
      </c>
      <c r="AI18" s="32">
        <f t="shared" si="0"/>
        <v>0</v>
      </c>
      <c r="AJ18" s="32">
        <f t="shared" si="0"/>
        <v>0</v>
      </c>
      <c r="AK18" s="32">
        <f t="shared" si="0"/>
        <v>0</v>
      </c>
      <c r="AL18" s="32">
        <f t="shared" si="0"/>
        <v>0</v>
      </c>
    </row>
    <row r="19" spans="33:38" ht="26.25" customHeight="1">
      <c r="AG19" s="32">
        <f t="shared" si="1"/>
        <v>0</v>
      </c>
      <c r="AH19" s="32">
        <f t="shared" si="0"/>
        <v>0</v>
      </c>
      <c r="AI19" s="32">
        <f t="shared" si="0"/>
        <v>0</v>
      </c>
      <c r="AJ19" s="32">
        <f t="shared" si="0"/>
        <v>0</v>
      </c>
      <c r="AK19" s="32">
        <f t="shared" si="0"/>
        <v>0</v>
      </c>
      <c r="AL19" s="32">
        <f t="shared" si="0"/>
        <v>0</v>
      </c>
    </row>
    <row r="20" spans="33:38" ht="26.25" customHeight="1">
      <c r="AG20" s="32">
        <f t="shared" si="1"/>
        <v>0</v>
      </c>
      <c r="AH20" s="32">
        <f t="shared" si="1"/>
        <v>0</v>
      </c>
      <c r="AI20" s="32">
        <f t="shared" si="1"/>
        <v>0</v>
      </c>
      <c r="AJ20" s="32">
        <f t="shared" si="1"/>
        <v>0</v>
      </c>
      <c r="AK20" s="32">
        <f t="shared" si="1"/>
        <v>0</v>
      </c>
      <c r="AL20" s="32">
        <f t="shared" si="1"/>
        <v>0</v>
      </c>
    </row>
    <row r="21" spans="33:38" ht="26.25" customHeight="1">
      <c r="AG21" s="32">
        <f t="shared" si="1"/>
        <v>0</v>
      </c>
      <c r="AH21" s="32">
        <f t="shared" si="1"/>
        <v>0</v>
      </c>
      <c r="AI21" s="32">
        <f t="shared" si="1"/>
        <v>0</v>
      </c>
      <c r="AJ21" s="32">
        <f t="shared" si="1"/>
        <v>0</v>
      </c>
      <c r="AK21" s="32">
        <f t="shared" si="1"/>
        <v>0</v>
      </c>
      <c r="AL21" s="32">
        <f t="shared" si="1"/>
        <v>0</v>
      </c>
    </row>
    <row r="22" spans="33:38" ht="26.25" customHeight="1">
      <c r="AG22" s="32">
        <f t="shared" si="1"/>
        <v>0</v>
      </c>
      <c r="AH22" s="32">
        <f t="shared" si="1"/>
        <v>0</v>
      </c>
      <c r="AI22" s="32">
        <f t="shared" si="1"/>
        <v>0</v>
      </c>
      <c r="AJ22" s="32">
        <f t="shared" si="1"/>
        <v>0</v>
      </c>
      <c r="AK22" s="32">
        <f t="shared" si="1"/>
        <v>0</v>
      </c>
      <c r="AL22" s="32">
        <f t="shared" si="1"/>
        <v>0</v>
      </c>
    </row>
    <row r="23" spans="33:38" ht="26.25" customHeight="1">
      <c r="AG23" s="32">
        <f t="shared" si="1"/>
        <v>0</v>
      </c>
      <c r="AH23" s="32">
        <f t="shared" si="1"/>
        <v>0</v>
      </c>
      <c r="AI23" s="32">
        <f t="shared" si="1"/>
        <v>0</v>
      </c>
      <c r="AJ23" s="32">
        <f t="shared" si="1"/>
        <v>0</v>
      </c>
      <c r="AK23" s="32">
        <f t="shared" si="1"/>
        <v>0</v>
      </c>
      <c r="AL23" s="32">
        <f t="shared" si="1"/>
        <v>0</v>
      </c>
    </row>
    <row r="24" spans="33:38" ht="26.25" customHeight="1">
      <c r="AG24" s="32">
        <f t="shared" si="1"/>
        <v>0</v>
      </c>
      <c r="AH24" s="32">
        <f t="shared" si="1"/>
        <v>0</v>
      </c>
      <c r="AI24" s="32">
        <f t="shared" si="1"/>
        <v>0</v>
      </c>
      <c r="AJ24" s="32">
        <f t="shared" si="1"/>
        <v>0</v>
      </c>
      <c r="AK24" s="32">
        <f t="shared" si="1"/>
        <v>0</v>
      </c>
      <c r="AL24" s="32">
        <f t="shared" si="1"/>
        <v>0</v>
      </c>
    </row>
    <row r="25" spans="33:38" ht="26.25" customHeight="1">
      <c r="AG25" s="32">
        <f t="shared" si="1"/>
        <v>0</v>
      </c>
      <c r="AH25" s="32">
        <f t="shared" si="1"/>
        <v>0</v>
      </c>
      <c r="AI25" s="32">
        <f t="shared" si="1"/>
        <v>0</v>
      </c>
      <c r="AJ25" s="32">
        <f t="shared" si="1"/>
        <v>0</v>
      </c>
      <c r="AK25" s="32">
        <f t="shared" si="1"/>
        <v>0</v>
      </c>
      <c r="AL25" s="32">
        <f t="shared" si="1"/>
        <v>0</v>
      </c>
    </row>
    <row r="26" spans="33:38" ht="26.25" customHeight="1">
      <c r="AG26" s="32">
        <f t="shared" si="1"/>
        <v>0</v>
      </c>
      <c r="AH26" s="32">
        <f t="shared" si="1"/>
        <v>0</v>
      </c>
      <c r="AI26" s="32">
        <f t="shared" si="1"/>
        <v>0</v>
      </c>
      <c r="AJ26" s="32">
        <f t="shared" si="1"/>
        <v>0</v>
      </c>
      <c r="AK26" s="32">
        <f t="shared" si="1"/>
        <v>0</v>
      </c>
      <c r="AL26" s="32">
        <f t="shared" si="1"/>
        <v>0</v>
      </c>
    </row>
    <row r="27" spans="33:38" ht="26.25" customHeight="1">
      <c r="AG27" s="32">
        <f t="shared" si="1"/>
        <v>0</v>
      </c>
      <c r="AH27" s="32">
        <f t="shared" si="1"/>
        <v>0</v>
      </c>
      <c r="AI27" s="32">
        <f t="shared" si="1"/>
        <v>0</v>
      </c>
      <c r="AJ27" s="32">
        <f t="shared" si="1"/>
        <v>0</v>
      </c>
      <c r="AK27" s="32">
        <f t="shared" si="1"/>
        <v>0</v>
      </c>
      <c r="AL27" s="32">
        <f t="shared" si="1"/>
        <v>0</v>
      </c>
    </row>
    <row r="28" spans="33:38" ht="26.25" customHeight="1">
      <c r="AG28" s="32">
        <f t="shared" si="1"/>
        <v>0</v>
      </c>
      <c r="AH28" s="32">
        <f t="shared" si="1"/>
        <v>0</v>
      </c>
      <c r="AI28" s="32">
        <f t="shared" si="1"/>
        <v>0</v>
      </c>
      <c r="AJ28" s="32">
        <f t="shared" si="1"/>
        <v>0</v>
      </c>
      <c r="AK28" s="32">
        <f t="shared" si="1"/>
        <v>0</v>
      </c>
      <c r="AL28" s="32">
        <f t="shared" si="1"/>
        <v>0</v>
      </c>
    </row>
    <row r="29" spans="33:38" ht="26.25" customHeight="1">
      <c r="AG29" s="32">
        <f t="shared" si="1"/>
        <v>0</v>
      </c>
      <c r="AH29" s="32">
        <f t="shared" si="1"/>
        <v>0</v>
      </c>
      <c r="AI29" s="32">
        <f t="shared" si="1"/>
        <v>0</v>
      </c>
      <c r="AJ29" s="32">
        <f t="shared" si="1"/>
        <v>0</v>
      </c>
      <c r="AK29" s="32">
        <f t="shared" si="1"/>
        <v>0</v>
      </c>
      <c r="AL29" s="32">
        <f t="shared" si="1"/>
        <v>0</v>
      </c>
    </row>
    <row r="30" spans="33:38" ht="26.25" customHeight="1">
      <c r="AG30" s="32">
        <f t="shared" si="1"/>
        <v>0</v>
      </c>
      <c r="AH30" s="32">
        <f t="shared" si="1"/>
        <v>0</v>
      </c>
      <c r="AI30" s="32">
        <f t="shared" si="1"/>
        <v>0</v>
      </c>
      <c r="AJ30" s="32">
        <f t="shared" si="1"/>
        <v>0</v>
      </c>
      <c r="AK30" s="32">
        <f t="shared" si="1"/>
        <v>0</v>
      </c>
      <c r="AL30" s="32">
        <f t="shared" si="1"/>
        <v>0</v>
      </c>
    </row>
    <row r="31" spans="33:38" ht="26.25" customHeight="1">
      <c r="AG31" s="32">
        <f t="shared" si="1"/>
        <v>0</v>
      </c>
      <c r="AH31" s="32">
        <f t="shared" si="1"/>
        <v>0</v>
      </c>
      <c r="AI31" s="32">
        <f t="shared" si="1"/>
        <v>0</v>
      </c>
      <c r="AJ31" s="32">
        <f t="shared" si="1"/>
        <v>0</v>
      </c>
      <c r="AK31" s="32">
        <f t="shared" si="1"/>
        <v>0</v>
      </c>
      <c r="AL31" s="32">
        <f t="shared" si="1"/>
        <v>0</v>
      </c>
    </row>
    <row r="32" spans="33:38" ht="26.25" customHeight="1">
      <c r="AG32" s="32">
        <f t="shared" si="1"/>
        <v>0</v>
      </c>
      <c r="AH32" s="32">
        <f t="shared" si="1"/>
        <v>0</v>
      </c>
      <c r="AI32" s="32">
        <f t="shared" si="1"/>
        <v>0</v>
      </c>
      <c r="AJ32" s="32">
        <f t="shared" si="1"/>
        <v>0</v>
      </c>
      <c r="AK32" s="32">
        <f t="shared" si="1"/>
        <v>0</v>
      </c>
      <c r="AL32" s="32">
        <f t="shared" si="1"/>
        <v>0</v>
      </c>
    </row>
    <row r="33" spans="33:38" ht="26.25" customHeight="1">
      <c r="AG33" s="32">
        <f t="shared" si="1"/>
        <v>0</v>
      </c>
      <c r="AH33" s="32">
        <f t="shared" si="1"/>
        <v>0</v>
      </c>
      <c r="AI33" s="32">
        <f t="shared" si="1"/>
        <v>0</v>
      </c>
      <c r="AJ33" s="32">
        <f t="shared" si="1"/>
        <v>0</v>
      </c>
      <c r="AK33" s="32">
        <f t="shared" si="1"/>
        <v>0</v>
      </c>
      <c r="AL33" s="32">
        <f t="shared" si="1"/>
        <v>0</v>
      </c>
    </row>
    <row r="34" spans="33:38" ht="26.25" customHeight="1">
      <c r="AG34" s="32">
        <f t="shared" si="1"/>
        <v>0</v>
      </c>
      <c r="AH34" s="32">
        <f t="shared" si="1"/>
        <v>0</v>
      </c>
      <c r="AI34" s="32">
        <f t="shared" si="1"/>
        <v>0</v>
      </c>
      <c r="AJ34" s="32">
        <f t="shared" si="1"/>
        <v>0</v>
      </c>
      <c r="AK34" s="32">
        <f t="shared" si="1"/>
        <v>0</v>
      </c>
      <c r="AL34" s="32">
        <f t="shared" si="1"/>
        <v>0</v>
      </c>
    </row>
    <row r="35" spans="33:38" ht="26.25" customHeight="1">
      <c r="AG35" s="32">
        <f t="shared" si="1"/>
        <v>0</v>
      </c>
      <c r="AH35" s="32">
        <f t="shared" si="1"/>
        <v>0</v>
      </c>
      <c r="AI35" s="32">
        <f t="shared" si="1"/>
        <v>0</v>
      </c>
      <c r="AJ35" s="32">
        <f t="shared" si="1"/>
        <v>0</v>
      </c>
      <c r="AK35" s="32">
        <f t="shared" si="1"/>
        <v>0</v>
      </c>
      <c r="AL35" s="32">
        <f t="shared" si="1"/>
        <v>0</v>
      </c>
    </row>
    <row r="36" spans="33:38" ht="26.25" customHeight="1">
      <c r="AG36" s="32">
        <f t="shared" si="1"/>
        <v>0</v>
      </c>
      <c r="AH36" s="32">
        <f t="shared" si="1"/>
        <v>0</v>
      </c>
      <c r="AI36" s="32">
        <f t="shared" si="1"/>
        <v>0</v>
      </c>
      <c r="AJ36" s="32">
        <f t="shared" si="1"/>
        <v>0</v>
      </c>
      <c r="AK36" s="32">
        <f t="shared" si="1"/>
        <v>0</v>
      </c>
      <c r="AL36" s="32">
        <f t="shared" si="1"/>
        <v>0</v>
      </c>
    </row>
    <row r="37" spans="33:38" ht="26.25" customHeight="1">
      <c r="AG37" s="32">
        <f t="shared" si="1"/>
        <v>0</v>
      </c>
      <c r="AH37" s="32">
        <f t="shared" si="1"/>
        <v>0</v>
      </c>
      <c r="AI37" s="32">
        <f t="shared" si="1"/>
        <v>0</v>
      </c>
      <c r="AJ37" s="32">
        <f t="shared" si="1"/>
        <v>0</v>
      </c>
      <c r="AK37" s="32">
        <f t="shared" si="1"/>
        <v>0</v>
      </c>
      <c r="AL37" s="32">
        <f t="shared" si="1"/>
        <v>0</v>
      </c>
    </row>
    <row r="38" spans="33:38" ht="26.25" customHeight="1">
      <c r="AG38" s="32">
        <f t="shared" si="1"/>
        <v>0</v>
      </c>
      <c r="AH38" s="32">
        <f t="shared" si="1"/>
        <v>0</v>
      </c>
      <c r="AI38" s="32">
        <f t="shared" si="1"/>
        <v>0</v>
      </c>
      <c r="AJ38" s="32">
        <f t="shared" si="1"/>
        <v>0</v>
      </c>
      <c r="AK38" s="32">
        <f t="shared" si="1"/>
        <v>0</v>
      </c>
      <c r="AL38" s="32">
        <f t="shared" si="1"/>
        <v>0</v>
      </c>
    </row>
    <row r="39" spans="33:38" ht="26.25" customHeight="1">
      <c r="AG39" s="32">
        <f t="shared" si="1"/>
        <v>0</v>
      </c>
      <c r="AH39" s="32">
        <f t="shared" si="1"/>
        <v>0</v>
      </c>
      <c r="AI39" s="32">
        <f t="shared" si="1"/>
        <v>0</v>
      </c>
      <c r="AJ39" s="32">
        <f t="shared" si="1"/>
        <v>0</v>
      </c>
      <c r="AK39" s="32">
        <f t="shared" si="1"/>
        <v>0</v>
      </c>
      <c r="AL39" s="32">
        <f t="shared" si="1"/>
        <v>0</v>
      </c>
    </row>
    <row r="40" spans="33:38" ht="26.25" customHeight="1">
      <c r="AG40" s="32">
        <f t="shared" si="1"/>
        <v>0</v>
      </c>
      <c r="AH40" s="32">
        <f t="shared" si="1"/>
        <v>0</v>
      </c>
      <c r="AI40" s="32">
        <f t="shared" si="1"/>
        <v>0</v>
      </c>
      <c r="AJ40" s="32">
        <f t="shared" si="1"/>
        <v>0</v>
      </c>
      <c r="AK40" s="32">
        <f t="shared" si="1"/>
        <v>0</v>
      </c>
      <c r="AL40" s="32">
        <f t="shared" si="1"/>
        <v>0</v>
      </c>
    </row>
    <row r="41" spans="33:38" ht="26.25" customHeight="1">
      <c r="AG41" s="32">
        <f t="shared" si="1"/>
        <v>0</v>
      </c>
      <c r="AH41" s="32">
        <f t="shared" si="1"/>
        <v>0</v>
      </c>
      <c r="AI41" s="32">
        <f t="shared" si="1"/>
        <v>0</v>
      </c>
      <c r="AJ41" s="32">
        <f t="shared" si="1"/>
        <v>0</v>
      </c>
      <c r="AK41" s="32">
        <f t="shared" si="1"/>
        <v>0</v>
      </c>
      <c r="AL41" s="32">
        <f t="shared" si="1"/>
        <v>0</v>
      </c>
    </row>
    <row r="42" spans="33:38" ht="26.25" customHeight="1">
      <c r="AG42" s="32">
        <f t="shared" si="1"/>
        <v>0</v>
      </c>
      <c r="AH42" s="32">
        <f t="shared" si="1"/>
        <v>0</v>
      </c>
      <c r="AI42" s="32">
        <f t="shared" si="1"/>
        <v>0</v>
      </c>
      <c r="AJ42" s="32">
        <f t="shared" si="1"/>
        <v>0</v>
      </c>
      <c r="AK42" s="32">
        <f t="shared" si="1"/>
        <v>0</v>
      </c>
      <c r="AL42" s="32">
        <f t="shared" si="1"/>
        <v>0</v>
      </c>
    </row>
    <row r="43" spans="33:38" ht="26.25" customHeight="1">
      <c r="AG43" s="32">
        <f t="shared" si="1"/>
        <v>0</v>
      </c>
      <c r="AH43" s="32">
        <f t="shared" si="1"/>
        <v>0</v>
      </c>
      <c r="AI43" s="32">
        <f t="shared" si="1"/>
        <v>0</v>
      </c>
      <c r="AJ43" s="32">
        <f t="shared" si="1"/>
        <v>0</v>
      </c>
      <c r="AK43" s="32">
        <f t="shared" si="1"/>
        <v>0</v>
      </c>
      <c r="AL43" s="32">
        <f t="shared" si="1"/>
        <v>0</v>
      </c>
    </row>
    <row r="44" spans="33:38" ht="26.25" customHeight="1">
      <c r="AG44" s="32">
        <f t="shared" si="1"/>
        <v>0</v>
      </c>
      <c r="AH44" s="32">
        <f t="shared" si="1"/>
        <v>0</v>
      </c>
      <c r="AI44" s="32">
        <f t="shared" si="1"/>
        <v>0</v>
      </c>
      <c r="AJ44" s="32">
        <f t="shared" si="1"/>
        <v>0</v>
      </c>
      <c r="AK44" s="32">
        <f t="shared" si="1"/>
        <v>0</v>
      </c>
      <c r="AL44" s="32">
        <f t="shared" si="1"/>
        <v>0</v>
      </c>
    </row>
    <row r="45" spans="33:38" ht="26.25" customHeight="1">
      <c r="AG45" s="32">
        <f t="shared" si="1"/>
        <v>0</v>
      </c>
      <c r="AH45" s="32">
        <f t="shared" si="1"/>
        <v>0</v>
      </c>
      <c r="AI45" s="32">
        <f t="shared" si="1"/>
        <v>0</v>
      </c>
      <c r="AJ45" s="32">
        <f t="shared" si="1"/>
        <v>0</v>
      </c>
      <c r="AK45" s="32">
        <f t="shared" si="1"/>
        <v>0</v>
      </c>
      <c r="AL45" s="32">
        <f t="shared" si="1"/>
        <v>0</v>
      </c>
    </row>
    <row r="46" spans="33:38" ht="26.25" customHeight="1">
      <c r="AG46" s="32">
        <f t="shared" si="1"/>
        <v>0</v>
      </c>
      <c r="AH46" s="32">
        <f t="shared" si="1"/>
        <v>0</v>
      </c>
      <c r="AI46" s="32">
        <f t="shared" si="1"/>
        <v>0</v>
      </c>
      <c r="AJ46" s="32">
        <f t="shared" si="1"/>
        <v>0</v>
      </c>
      <c r="AK46" s="32">
        <f t="shared" si="1"/>
        <v>0</v>
      </c>
      <c r="AL46" s="32">
        <f t="shared" si="1"/>
        <v>0</v>
      </c>
    </row>
    <row r="47" spans="33:38" ht="26.25" customHeight="1">
      <c r="AG47" s="32">
        <f t="shared" si="1"/>
        <v>0</v>
      </c>
      <c r="AH47" s="32">
        <f t="shared" si="1"/>
        <v>0</v>
      </c>
      <c r="AI47" s="32">
        <f t="shared" si="1"/>
        <v>0</v>
      </c>
      <c r="AJ47" s="32">
        <f t="shared" si="1"/>
        <v>0</v>
      </c>
      <c r="AK47" s="32">
        <f t="shared" si="1"/>
        <v>0</v>
      </c>
      <c r="AL47" s="32">
        <f t="shared" si="1"/>
        <v>0</v>
      </c>
    </row>
    <row r="48" spans="33:38" ht="26.25" customHeight="1">
      <c r="AG48" s="32">
        <f t="shared" si="1"/>
        <v>0</v>
      </c>
      <c r="AH48" s="32">
        <f t="shared" si="1"/>
        <v>0</v>
      </c>
      <c r="AI48" s="32">
        <f t="shared" si="1"/>
        <v>0</v>
      </c>
      <c r="AJ48" s="32">
        <f t="shared" si="1"/>
        <v>0</v>
      </c>
      <c r="AK48" s="32">
        <f t="shared" si="1"/>
        <v>0</v>
      </c>
      <c r="AL48" s="32">
        <f t="shared" si="1"/>
        <v>0</v>
      </c>
    </row>
    <row r="49" spans="33:38" ht="26.25" customHeight="1">
      <c r="AG49" s="32">
        <f t="shared" si="1"/>
        <v>0</v>
      </c>
      <c r="AH49" s="32">
        <f t="shared" si="1"/>
        <v>0</v>
      </c>
      <c r="AI49" s="32">
        <f t="shared" si="1"/>
        <v>0</v>
      </c>
      <c r="AJ49" s="32">
        <f t="shared" si="1"/>
        <v>0</v>
      </c>
      <c r="AK49" s="32">
        <f t="shared" si="1"/>
        <v>0</v>
      </c>
      <c r="AL49" s="32">
        <f t="shared" si="1"/>
        <v>0</v>
      </c>
    </row>
    <row r="50" spans="33:38" ht="26.25" customHeight="1">
      <c r="AG50" s="32">
        <f t="shared" si="1"/>
        <v>0</v>
      </c>
      <c r="AH50" s="32">
        <f t="shared" si="1"/>
        <v>0</v>
      </c>
      <c r="AI50" s="32">
        <f t="shared" si="1"/>
        <v>0</v>
      </c>
      <c r="AJ50" s="32">
        <f t="shared" si="1"/>
        <v>0</v>
      </c>
      <c r="AK50" s="32">
        <f t="shared" si="1"/>
        <v>0</v>
      </c>
      <c r="AL50" s="32">
        <f t="shared" si="1"/>
        <v>0</v>
      </c>
    </row>
    <row r="51" spans="33:38" ht="26.25" customHeight="1">
      <c r="AG51" s="32">
        <f t="shared" si="1"/>
        <v>0</v>
      </c>
      <c r="AH51" s="32">
        <f t="shared" si="1"/>
        <v>0</v>
      </c>
      <c r="AI51" s="32">
        <f t="shared" si="1"/>
        <v>0</v>
      </c>
      <c r="AJ51" s="32">
        <f t="shared" si="1"/>
        <v>0</v>
      </c>
      <c r="AK51" s="32">
        <f t="shared" si="1"/>
        <v>0</v>
      </c>
      <c r="AL51" s="32">
        <f t="shared" si="1"/>
        <v>0</v>
      </c>
    </row>
    <row r="52" spans="33:38" ht="26.25" customHeight="1">
      <c r="AG52" s="32">
        <f t="shared" si="1"/>
        <v>0</v>
      </c>
      <c r="AH52" s="32">
        <f t="shared" si="1"/>
        <v>0</v>
      </c>
      <c r="AI52" s="32">
        <f t="shared" si="1"/>
        <v>0</v>
      </c>
      <c r="AJ52" s="32">
        <f t="shared" si="1"/>
        <v>0</v>
      </c>
      <c r="AK52" s="32">
        <f t="shared" si="1"/>
        <v>0</v>
      </c>
      <c r="AL52" s="32">
        <f t="shared" si="1"/>
        <v>0</v>
      </c>
    </row>
    <row r="53" spans="33:38" ht="26.25" customHeight="1">
      <c r="AG53" s="32">
        <f t="shared" si="1"/>
        <v>0</v>
      </c>
      <c r="AH53" s="32">
        <f t="shared" si="1"/>
        <v>0</v>
      </c>
      <c r="AI53" s="32">
        <f t="shared" si="1"/>
        <v>0</v>
      </c>
      <c r="AJ53" s="32">
        <f t="shared" si="1"/>
        <v>0</v>
      </c>
      <c r="AK53" s="32">
        <f t="shared" si="1"/>
        <v>0</v>
      </c>
      <c r="AL53" s="32">
        <f t="shared" si="1"/>
        <v>0</v>
      </c>
    </row>
    <row r="54" spans="33:38" ht="26.25" customHeight="1">
      <c r="AG54" s="32">
        <f t="shared" si="1"/>
        <v>0</v>
      </c>
      <c r="AH54" s="32">
        <f t="shared" si="1"/>
        <v>0</v>
      </c>
      <c r="AI54" s="32">
        <f t="shared" si="1"/>
        <v>0</v>
      </c>
      <c r="AJ54" s="32">
        <f t="shared" si="1"/>
        <v>0</v>
      </c>
      <c r="AK54" s="32">
        <f t="shared" si="1"/>
        <v>0</v>
      </c>
      <c r="AL54" s="32">
        <f t="shared" si="1"/>
        <v>0</v>
      </c>
    </row>
    <row r="55" spans="33:38" ht="26.25" customHeight="1">
      <c r="AG55" s="32">
        <f t="shared" si="1"/>
        <v>0</v>
      </c>
      <c r="AH55" s="32">
        <f t="shared" si="1"/>
        <v>0</v>
      </c>
      <c r="AI55" s="32">
        <f t="shared" si="1"/>
        <v>0</v>
      </c>
      <c r="AJ55" s="32">
        <f t="shared" si="1"/>
        <v>0</v>
      </c>
      <c r="AK55" s="32">
        <f t="shared" si="1"/>
        <v>0</v>
      </c>
      <c r="AL55" s="32">
        <f t="shared" si="1"/>
        <v>0</v>
      </c>
    </row>
    <row r="56" spans="33:38" ht="26.25" customHeight="1">
      <c r="AG56" s="32">
        <f t="shared" si="1"/>
        <v>0</v>
      </c>
      <c r="AH56" s="32">
        <f t="shared" si="1"/>
        <v>0</v>
      </c>
      <c r="AI56" s="32">
        <f t="shared" si="1"/>
        <v>0</v>
      </c>
      <c r="AJ56" s="32">
        <f t="shared" si="1"/>
        <v>0</v>
      </c>
      <c r="AK56" s="32">
        <f t="shared" si="1"/>
        <v>0</v>
      </c>
      <c r="AL56" s="32">
        <f t="shared" si="1"/>
        <v>0</v>
      </c>
    </row>
    <row r="57" spans="33:38" ht="26.25" customHeight="1">
      <c r="AG57" s="32">
        <f t="shared" si="1"/>
        <v>0</v>
      </c>
      <c r="AH57" s="32">
        <f t="shared" si="1"/>
        <v>0</v>
      </c>
      <c r="AI57" s="32">
        <f t="shared" si="1"/>
        <v>0</v>
      </c>
      <c r="AJ57" s="32">
        <f t="shared" si="1"/>
        <v>0</v>
      </c>
      <c r="AK57" s="32">
        <f t="shared" si="1"/>
        <v>0</v>
      </c>
      <c r="AL57" s="32">
        <f t="shared" si="1"/>
        <v>0</v>
      </c>
    </row>
    <row r="58" spans="33:38" ht="26.25" customHeight="1">
      <c r="AG58" s="32">
        <f t="shared" si="1"/>
        <v>0</v>
      </c>
      <c r="AH58" s="32">
        <f t="shared" si="1"/>
        <v>0</v>
      </c>
      <c r="AI58" s="32">
        <f t="shared" si="1"/>
        <v>0</v>
      </c>
      <c r="AJ58" s="32">
        <f t="shared" si="1"/>
        <v>0</v>
      </c>
      <c r="AK58" s="32">
        <f t="shared" si="1"/>
        <v>0</v>
      </c>
      <c r="AL58" s="32">
        <f t="shared" si="1"/>
        <v>0</v>
      </c>
    </row>
    <row r="59" spans="33:38" ht="26.25" customHeight="1">
      <c r="AG59" s="32">
        <f t="shared" si="1"/>
        <v>0</v>
      </c>
      <c r="AH59" s="32">
        <f t="shared" si="1"/>
        <v>0</v>
      </c>
      <c r="AI59" s="32">
        <f t="shared" si="1"/>
        <v>0</v>
      </c>
      <c r="AJ59" s="32">
        <f t="shared" si="1"/>
        <v>0</v>
      </c>
      <c r="AK59" s="32">
        <f t="shared" si="1"/>
        <v>0</v>
      </c>
      <c r="AL59" s="32">
        <f t="shared" si="1"/>
        <v>0</v>
      </c>
    </row>
    <row r="60" spans="33:38" ht="26.25" customHeight="1">
      <c r="AG60" s="32">
        <f t="shared" si="1"/>
        <v>0</v>
      </c>
      <c r="AH60" s="32">
        <f t="shared" ref="AH60:AL110" si="2">+R60-AB60</f>
        <v>0</v>
      </c>
      <c r="AI60" s="32">
        <f t="shared" si="2"/>
        <v>0</v>
      </c>
      <c r="AJ60" s="32">
        <f t="shared" si="2"/>
        <v>0</v>
      </c>
      <c r="AK60" s="32">
        <f t="shared" si="2"/>
        <v>0</v>
      </c>
      <c r="AL60" s="32">
        <f t="shared" si="2"/>
        <v>0</v>
      </c>
    </row>
    <row r="61" spans="33:38" ht="26.25" customHeight="1">
      <c r="AG61" s="32">
        <f t="shared" ref="AG61:AL124" si="3">+Q61-AA61</f>
        <v>0</v>
      </c>
      <c r="AH61" s="32">
        <f t="shared" si="2"/>
        <v>0</v>
      </c>
      <c r="AI61" s="32">
        <f t="shared" si="2"/>
        <v>0</v>
      </c>
      <c r="AJ61" s="32">
        <f t="shared" si="2"/>
        <v>0</v>
      </c>
      <c r="AK61" s="32">
        <f t="shared" si="2"/>
        <v>0</v>
      </c>
      <c r="AL61" s="32">
        <f t="shared" si="2"/>
        <v>0</v>
      </c>
    </row>
    <row r="62" spans="33:38" ht="26.25" customHeight="1">
      <c r="AG62" s="32">
        <f t="shared" si="3"/>
        <v>0</v>
      </c>
      <c r="AH62" s="32">
        <f t="shared" si="2"/>
        <v>0</v>
      </c>
      <c r="AI62" s="32">
        <f t="shared" si="2"/>
        <v>0</v>
      </c>
      <c r="AJ62" s="32">
        <f t="shared" si="2"/>
        <v>0</v>
      </c>
      <c r="AK62" s="32">
        <f t="shared" si="2"/>
        <v>0</v>
      </c>
      <c r="AL62" s="32">
        <f t="shared" si="2"/>
        <v>0</v>
      </c>
    </row>
    <row r="63" spans="33:38" ht="26.25" customHeight="1">
      <c r="AG63" s="32">
        <f t="shared" si="3"/>
        <v>0</v>
      </c>
      <c r="AH63" s="32">
        <f t="shared" si="2"/>
        <v>0</v>
      </c>
      <c r="AI63" s="32">
        <f t="shared" si="2"/>
        <v>0</v>
      </c>
      <c r="AJ63" s="32">
        <f t="shared" si="2"/>
        <v>0</v>
      </c>
      <c r="AK63" s="32">
        <f t="shared" si="2"/>
        <v>0</v>
      </c>
      <c r="AL63" s="32">
        <f t="shared" si="2"/>
        <v>0</v>
      </c>
    </row>
    <row r="64" spans="33:38" ht="26.25" customHeight="1">
      <c r="AG64" s="32">
        <f t="shared" si="3"/>
        <v>0</v>
      </c>
      <c r="AH64" s="32">
        <f t="shared" si="2"/>
        <v>0</v>
      </c>
      <c r="AI64" s="32">
        <f t="shared" si="2"/>
        <v>0</v>
      </c>
      <c r="AJ64" s="32">
        <f t="shared" si="2"/>
        <v>0</v>
      </c>
      <c r="AK64" s="32">
        <f t="shared" si="2"/>
        <v>0</v>
      </c>
      <c r="AL64" s="32">
        <f t="shared" si="2"/>
        <v>0</v>
      </c>
    </row>
    <row r="65" spans="33:38" ht="26.25" customHeight="1">
      <c r="AG65" s="32">
        <f t="shared" si="3"/>
        <v>0</v>
      </c>
      <c r="AH65" s="32">
        <f t="shared" si="2"/>
        <v>0</v>
      </c>
      <c r="AI65" s="32">
        <f t="shared" si="2"/>
        <v>0</v>
      </c>
      <c r="AJ65" s="32">
        <f t="shared" si="2"/>
        <v>0</v>
      </c>
      <c r="AK65" s="32">
        <f t="shared" si="2"/>
        <v>0</v>
      </c>
      <c r="AL65" s="32">
        <f t="shared" si="2"/>
        <v>0</v>
      </c>
    </row>
    <row r="66" spans="33:38" ht="26.25" customHeight="1">
      <c r="AG66" s="32">
        <f t="shared" si="3"/>
        <v>0</v>
      </c>
      <c r="AH66" s="32">
        <f t="shared" si="2"/>
        <v>0</v>
      </c>
      <c r="AI66" s="32">
        <f t="shared" si="2"/>
        <v>0</v>
      </c>
      <c r="AJ66" s="32">
        <f t="shared" si="2"/>
        <v>0</v>
      </c>
      <c r="AK66" s="32">
        <f t="shared" si="2"/>
        <v>0</v>
      </c>
      <c r="AL66" s="32">
        <f t="shared" si="2"/>
        <v>0</v>
      </c>
    </row>
    <row r="67" spans="33:38" ht="26.25" customHeight="1">
      <c r="AG67" s="32">
        <f t="shared" si="3"/>
        <v>0</v>
      </c>
      <c r="AH67" s="32">
        <f t="shared" si="2"/>
        <v>0</v>
      </c>
      <c r="AI67" s="32">
        <f t="shared" si="2"/>
        <v>0</v>
      </c>
      <c r="AJ67" s="32">
        <f t="shared" si="2"/>
        <v>0</v>
      </c>
      <c r="AK67" s="32">
        <f t="shared" si="2"/>
        <v>0</v>
      </c>
      <c r="AL67" s="32">
        <f t="shared" si="2"/>
        <v>0</v>
      </c>
    </row>
    <row r="68" spans="33:38" ht="26.25" customHeight="1">
      <c r="AG68" s="32">
        <f t="shared" si="3"/>
        <v>0</v>
      </c>
      <c r="AH68" s="32">
        <f t="shared" si="2"/>
        <v>0</v>
      </c>
      <c r="AI68" s="32">
        <f t="shared" si="2"/>
        <v>0</v>
      </c>
      <c r="AJ68" s="32">
        <f t="shared" si="2"/>
        <v>0</v>
      </c>
      <c r="AK68" s="32">
        <f t="shared" si="2"/>
        <v>0</v>
      </c>
      <c r="AL68" s="32">
        <f t="shared" si="2"/>
        <v>0</v>
      </c>
    </row>
    <row r="69" spans="33:38" ht="26.25" customHeight="1">
      <c r="AG69" s="32">
        <f t="shared" si="3"/>
        <v>0</v>
      </c>
      <c r="AH69" s="32">
        <f t="shared" si="2"/>
        <v>0</v>
      </c>
      <c r="AI69" s="32">
        <f t="shared" si="2"/>
        <v>0</v>
      </c>
      <c r="AJ69" s="32">
        <f t="shared" si="2"/>
        <v>0</v>
      </c>
      <c r="AK69" s="32">
        <f t="shared" si="2"/>
        <v>0</v>
      </c>
      <c r="AL69" s="32">
        <f t="shared" si="2"/>
        <v>0</v>
      </c>
    </row>
    <row r="70" spans="33:38" ht="26.25" customHeight="1">
      <c r="AG70" s="32">
        <f t="shared" si="3"/>
        <v>0</v>
      </c>
      <c r="AH70" s="32">
        <f t="shared" si="2"/>
        <v>0</v>
      </c>
      <c r="AI70" s="32">
        <f t="shared" si="2"/>
        <v>0</v>
      </c>
      <c r="AJ70" s="32">
        <f t="shared" si="2"/>
        <v>0</v>
      </c>
      <c r="AK70" s="32">
        <f t="shared" si="2"/>
        <v>0</v>
      </c>
      <c r="AL70" s="32">
        <f t="shared" si="2"/>
        <v>0</v>
      </c>
    </row>
    <row r="71" spans="33:38" ht="26.25" customHeight="1">
      <c r="AG71" s="32">
        <f t="shared" si="3"/>
        <v>0</v>
      </c>
      <c r="AH71" s="32">
        <f t="shared" si="2"/>
        <v>0</v>
      </c>
      <c r="AI71" s="32">
        <f t="shared" si="2"/>
        <v>0</v>
      </c>
      <c r="AJ71" s="32">
        <f t="shared" si="2"/>
        <v>0</v>
      </c>
      <c r="AK71" s="32">
        <f t="shared" si="2"/>
        <v>0</v>
      </c>
      <c r="AL71" s="32">
        <f t="shared" si="2"/>
        <v>0</v>
      </c>
    </row>
    <row r="72" spans="33:38" ht="26.25" customHeight="1">
      <c r="AG72" s="32">
        <f t="shared" si="3"/>
        <v>0</v>
      </c>
      <c r="AH72" s="32">
        <f t="shared" si="2"/>
        <v>0</v>
      </c>
      <c r="AI72" s="32">
        <f t="shared" si="2"/>
        <v>0</v>
      </c>
      <c r="AJ72" s="32">
        <f t="shared" si="2"/>
        <v>0</v>
      </c>
      <c r="AK72" s="32">
        <f t="shared" si="2"/>
        <v>0</v>
      </c>
      <c r="AL72" s="32">
        <f t="shared" si="2"/>
        <v>0</v>
      </c>
    </row>
    <row r="73" spans="33:38" ht="26.25" customHeight="1">
      <c r="AG73" s="32">
        <f t="shared" si="3"/>
        <v>0</v>
      </c>
      <c r="AH73" s="32">
        <f t="shared" si="2"/>
        <v>0</v>
      </c>
      <c r="AI73" s="32">
        <f t="shared" si="2"/>
        <v>0</v>
      </c>
      <c r="AJ73" s="32">
        <f t="shared" si="2"/>
        <v>0</v>
      </c>
      <c r="AK73" s="32">
        <f t="shared" si="2"/>
        <v>0</v>
      </c>
      <c r="AL73" s="32">
        <f t="shared" si="2"/>
        <v>0</v>
      </c>
    </row>
    <row r="74" spans="33:38" ht="26.25" customHeight="1">
      <c r="AG74" s="32">
        <f t="shared" si="3"/>
        <v>0</v>
      </c>
      <c r="AH74" s="32">
        <f t="shared" si="2"/>
        <v>0</v>
      </c>
      <c r="AI74" s="32">
        <f t="shared" si="2"/>
        <v>0</v>
      </c>
      <c r="AJ74" s="32">
        <f t="shared" si="2"/>
        <v>0</v>
      </c>
      <c r="AK74" s="32">
        <f t="shared" si="2"/>
        <v>0</v>
      </c>
      <c r="AL74" s="32">
        <f t="shared" si="2"/>
        <v>0</v>
      </c>
    </row>
    <row r="75" spans="33:38" ht="26.25" customHeight="1">
      <c r="AG75" s="32">
        <f t="shared" si="3"/>
        <v>0</v>
      </c>
      <c r="AH75" s="32">
        <f t="shared" si="2"/>
        <v>0</v>
      </c>
      <c r="AI75" s="32">
        <f t="shared" si="2"/>
        <v>0</v>
      </c>
      <c r="AJ75" s="32">
        <f t="shared" si="2"/>
        <v>0</v>
      </c>
      <c r="AK75" s="32">
        <f t="shared" si="2"/>
        <v>0</v>
      </c>
      <c r="AL75" s="32">
        <f t="shared" si="2"/>
        <v>0</v>
      </c>
    </row>
    <row r="76" spans="33:38" ht="26.25" customHeight="1">
      <c r="AG76" s="32">
        <f t="shared" si="3"/>
        <v>0</v>
      </c>
      <c r="AH76" s="32">
        <f t="shared" si="2"/>
        <v>0</v>
      </c>
      <c r="AI76" s="32">
        <f t="shared" si="2"/>
        <v>0</v>
      </c>
      <c r="AJ76" s="32">
        <f t="shared" si="2"/>
        <v>0</v>
      </c>
      <c r="AK76" s="32">
        <f t="shared" si="2"/>
        <v>0</v>
      </c>
      <c r="AL76" s="32">
        <f t="shared" si="2"/>
        <v>0</v>
      </c>
    </row>
    <row r="77" spans="33:38" ht="26.25" customHeight="1">
      <c r="AG77" s="32">
        <f t="shared" si="3"/>
        <v>0</v>
      </c>
      <c r="AH77" s="32">
        <f t="shared" si="2"/>
        <v>0</v>
      </c>
      <c r="AI77" s="32">
        <f t="shared" si="2"/>
        <v>0</v>
      </c>
      <c r="AJ77" s="32">
        <f t="shared" si="2"/>
        <v>0</v>
      </c>
      <c r="AK77" s="32">
        <f t="shared" si="2"/>
        <v>0</v>
      </c>
      <c r="AL77" s="32">
        <f t="shared" si="2"/>
        <v>0</v>
      </c>
    </row>
    <row r="78" spans="33:38" ht="26.25" customHeight="1">
      <c r="AG78" s="32">
        <f t="shared" si="3"/>
        <v>0</v>
      </c>
      <c r="AH78" s="32">
        <f t="shared" si="2"/>
        <v>0</v>
      </c>
      <c r="AI78" s="32">
        <f t="shared" si="2"/>
        <v>0</v>
      </c>
      <c r="AJ78" s="32">
        <f t="shared" si="2"/>
        <v>0</v>
      </c>
      <c r="AK78" s="32">
        <f t="shared" si="2"/>
        <v>0</v>
      </c>
      <c r="AL78" s="32">
        <f t="shared" si="2"/>
        <v>0</v>
      </c>
    </row>
    <row r="79" spans="33:38" ht="26.25" customHeight="1">
      <c r="AG79" s="32">
        <f t="shared" si="3"/>
        <v>0</v>
      </c>
      <c r="AH79" s="32">
        <f t="shared" si="2"/>
        <v>0</v>
      </c>
      <c r="AI79" s="32">
        <f t="shared" si="2"/>
        <v>0</v>
      </c>
      <c r="AJ79" s="32">
        <f t="shared" si="2"/>
        <v>0</v>
      </c>
      <c r="AK79" s="32">
        <f t="shared" si="2"/>
        <v>0</v>
      </c>
      <c r="AL79" s="32">
        <f t="shared" si="2"/>
        <v>0</v>
      </c>
    </row>
    <row r="80" spans="33:38" ht="26.25" customHeight="1">
      <c r="AG80" s="32">
        <f t="shared" si="3"/>
        <v>0</v>
      </c>
      <c r="AH80" s="32">
        <f t="shared" si="2"/>
        <v>0</v>
      </c>
      <c r="AI80" s="32">
        <f t="shared" si="2"/>
        <v>0</v>
      </c>
      <c r="AJ80" s="32">
        <f t="shared" si="2"/>
        <v>0</v>
      </c>
      <c r="AK80" s="32">
        <f t="shared" si="2"/>
        <v>0</v>
      </c>
      <c r="AL80" s="32">
        <f t="shared" si="2"/>
        <v>0</v>
      </c>
    </row>
    <row r="81" spans="33:38" ht="26.25" customHeight="1">
      <c r="AG81" s="32">
        <f t="shared" si="3"/>
        <v>0</v>
      </c>
      <c r="AH81" s="32">
        <f t="shared" si="2"/>
        <v>0</v>
      </c>
      <c r="AI81" s="32">
        <f t="shared" si="2"/>
        <v>0</v>
      </c>
      <c r="AJ81" s="32">
        <f t="shared" si="2"/>
        <v>0</v>
      </c>
      <c r="AK81" s="32">
        <f t="shared" si="2"/>
        <v>0</v>
      </c>
      <c r="AL81" s="32">
        <f t="shared" si="2"/>
        <v>0</v>
      </c>
    </row>
    <row r="82" spans="33:38" ht="26.25" customHeight="1">
      <c r="AG82" s="32">
        <f t="shared" si="3"/>
        <v>0</v>
      </c>
      <c r="AH82" s="32">
        <f t="shared" si="2"/>
        <v>0</v>
      </c>
      <c r="AI82" s="32">
        <f t="shared" si="2"/>
        <v>0</v>
      </c>
      <c r="AJ82" s="32">
        <f t="shared" si="2"/>
        <v>0</v>
      </c>
      <c r="AK82" s="32">
        <f t="shared" si="2"/>
        <v>0</v>
      </c>
      <c r="AL82" s="32">
        <f t="shared" si="2"/>
        <v>0</v>
      </c>
    </row>
    <row r="83" spans="33:38" ht="26.25" customHeight="1">
      <c r="AG83" s="32">
        <f t="shared" si="3"/>
        <v>0</v>
      </c>
      <c r="AH83" s="32">
        <f t="shared" si="2"/>
        <v>0</v>
      </c>
      <c r="AI83" s="32">
        <f t="shared" si="2"/>
        <v>0</v>
      </c>
      <c r="AJ83" s="32">
        <f t="shared" si="2"/>
        <v>0</v>
      </c>
      <c r="AK83" s="32">
        <f t="shared" si="2"/>
        <v>0</v>
      </c>
      <c r="AL83" s="32">
        <f t="shared" si="2"/>
        <v>0</v>
      </c>
    </row>
    <row r="84" spans="33:38" ht="26.25" customHeight="1">
      <c r="AG84" s="32">
        <f t="shared" si="3"/>
        <v>0</v>
      </c>
      <c r="AH84" s="32">
        <f t="shared" si="2"/>
        <v>0</v>
      </c>
      <c r="AI84" s="32">
        <f t="shared" si="2"/>
        <v>0</v>
      </c>
      <c r="AJ84" s="32">
        <f t="shared" si="2"/>
        <v>0</v>
      </c>
      <c r="AK84" s="32">
        <f t="shared" si="2"/>
        <v>0</v>
      </c>
      <c r="AL84" s="32">
        <f t="shared" si="2"/>
        <v>0</v>
      </c>
    </row>
    <row r="85" spans="33:38" ht="26.25" customHeight="1">
      <c r="AG85" s="32">
        <f t="shared" si="3"/>
        <v>0</v>
      </c>
      <c r="AH85" s="32">
        <f t="shared" si="2"/>
        <v>0</v>
      </c>
      <c r="AI85" s="32">
        <f t="shared" si="2"/>
        <v>0</v>
      </c>
      <c r="AJ85" s="32">
        <f t="shared" si="2"/>
        <v>0</v>
      </c>
      <c r="AK85" s="32">
        <f t="shared" si="2"/>
        <v>0</v>
      </c>
      <c r="AL85" s="32">
        <f t="shared" si="2"/>
        <v>0</v>
      </c>
    </row>
    <row r="86" spans="33:38" ht="26.25" customHeight="1">
      <c r="AG86" s="32">
        <f t="shared" si="3"/>
        <v>0</v>
      </c>
      <c r="AH86" s="32">
        <f t="shared" si="2"/>
        <v>0</v>
      </c>
      <c r="AI86" s="32">
        <f t="shared" si="2"/>
        <v>0</v>
      </c>
      <c r="AJ86" s="32">
        <f t="shared" si="2"/>
        <v>0</v>
      </c>
      <c r="AK86" s="32">
        <f t="shared" si="2"/>
        <v>0</v>
      </c>
      <c r="AL86" s="32">
        <f t="shared" si="2"/>
        <v>0</v>
      </c>
    </row>
    <row r="87" spans="33:38" ht="26.25" customHeight="1">
      <c r="AG87" s="32">
        <f t="shared" si="3"/>
        <v>0</v>
      </c>
      <c r="AH87" s="32">
        <f t="shared" si="2"/>
        <v>0</v>
      </c>
      <c r="AI87" s="32">
        <f t="shared" si="2"/>
        <v>0</v>
      </c>
      <c r="AJ87" s="32">
        <f t="shared" si="2"/>
        <v>0</v>
      </c>
      <c r="AK87" s="32">
        <f t="shared" si="2"/>
        <v>0</v>
      </c>
      <c r="AL87" s="32">
        <f t="shared" si="2"/>
        <v>0</v>
      </c>
    </row>
    <row r="88" spans="33:38" ht="26.25" customHeight="1">
      <c r="AG88" s="32">
        <f t="shared" si="3"/>
        <v>0</v>
      </c>
      <c r="AH88" s="32">
        <f t="shared" si="2"/>
        <v>0</v>
      </c>
      <c r="AI88" s="32">
        <f t="shared" si="2"/>
        <v>0</v>
      </c>
      <c r="AJ88" s="32">
        <f t="shared" si="2"/>
        <v>0</v>
      </c>
      <c r="AK88" s="32">
        <f t="shared" si="2"/>
        <v>0</v>
      </c>
      <c r="AL88" s="32">
        <f t="shared" si="2"/>
        <v>0</v>
      </c>
    </row>
    <row r="89" spans="33:38" ht="26.25" customHeight="1">
      <c r="AG89" s="32">
        <f t="shared" si="3"/>
        <v>0</v>
      </c>
      <c r="AH89" s="32">
        <f t="shared" si="2"/>
        <v>0</v>
      </c>
      <c r="AI89" s="32">
        <f t="shared" si="2"/>
        <v>0</v>
      </c>
      <c r="AJ89" s="32">
        <f t="shared" si="2"/>
        <v>0</v>
      </c>
      <c r="AK89" s="32">
        <f t="shared" si="2"/>
        <v>0</v>
      </c>
      <c r="AL89" s="32">
        <f t="shared" si="2"/>
        <v>0</v>
      </c>
    </row>
    <row r="90" spans="33:38" ht="26.25" customHeight="1">
      <c r="AG90" s="32">
        <f t="shared" si="3"/>
        <v>0</v>
      </c>
      <c r="AH90" s="32">
        <f t="shared" si="2"/>
        <v>0</v>
      </c>
      <c r="AI90" s="32">
        <f t="shared" si="2"/>
        <v>0</v>
      </c>
      <c r="AJ90" s="32">
        <f t="shared" si="2"/>
        <v>0</v>
      </c>
      <c r="AK90" s="32">
        <f t="shared" si="2"/>
        <v>0</v>
      </c>
      <c r="AL90" s="32">
        <f t="shared" si="2"/>
        <v>0</v>
      </c>
    </row>
    <row r="91" spans="33:38" ht="26.25" customHeight="1">
      <c r="AG91" s="32">
        <f t="shared" si="3"/>
        <v>0</v>
      </c>
      <c r="AH91" s="32">
        <f t="shared" si="2"/>
        <v>0</v>
      </c>
      <c r="AI91" s="32">
        <f t="shared" si="2"/>
        <v>0</v>
      </c>
      <c r="AJ91" s="32">
        <f t="shared" si="2"/>
        <v>0</v>
      </c>
      <c r="AK91" s="32">
        <f t="shared" si="2"/>
        <v>0</v>
      </c>
      <c r="AL91" s="32">
        <f t="shared" si="2"/>
        <v>0</v>
      </c>
    </row>
    <row r="92" spans="33:38" ht="26.25" customHeight="1">
      <c r="AG92" s="32">
        <f t="shared" si="3"/>
        <v>0</v>
      </c>
      <c r="AH92" s="32">
        <f t="shared" si="2"/>
        <v>0</v>
      </c>
      <c r="AI92" s="32">
        <f t="shared" si="2"/>
        <v>0</v>
      </c>
      <c r="AJ92" s="32">
        <f t="shared" si="2"/>
        <v>0</v>
      </c>
      <c r="AK92" s="32">
        <f t="shared" si="2"/>
        <v>0</v>
      </c>
      <c r="AL92" s="32">
        <f t="shared" si="2"/>
        <v>0</v>
      </c>
    </row>
    <row r="93" spans="33:38" ht="26.25" customHeight="1">
      <c r="AG93" s="32">
        <f t="shared" si="3"/>
        <v>0</v>
      </c>
      <c r="AH93" s="32">
        <f t="shared" si="2"/>
        <v>0</v>
      </c>
      <c r="AI93" s="32">
        <f t="shared" si="2"/>
        <v>0</v>
      </c>
      <c r="AJ93" s="32">
        <f t="shared" si="2"/>
        <v>0</v>
      </c>
      <c r="AK93" s="32">
        <f t="shared" si="2"/>
        <v>0</v>
      </c>
      <c r="AL93" s="32">
        <f t="shared" si="2"/>
        <v>0</v>
      </c>
    </row>
    <row r="94" spans="33:38" ht="26.25" customHeight="1">
      <c r="AG94" s="32">
        <f t="shared" si="3"/>
        <v>0</v>
      </c>
      <c r="AH94" s="32">
        <f t="shared" si="2"/>
        <v>0</v>
      </c>
      <c r="AI94" s="32">
        <f t="shared" si="2"/>
        <v>0</v>
      </c>
      <c r="AJ94" s="32">
        <f t="shared" si="2"/>
        <v>0</v>
      </c>
      <c r="AK94" s="32">
        <f t="shared" si="2"/>
        <v>0</v>
      </c>
      <c r="AL94" s="32">
        <f t="shared" si="2"/>
        <v>0</v>
      </c>
    </row>
    <row r="95" spans="33:38" ht="26.25" customHeight="1">
      <c r="AG95" s="32">
        <f t="shared" si="3"/>
        <v>0</v>
      </c>
      <c r="AH95" s="32">
        <f t="shared" si="2"/>
        <v>0</v>
      </c>
      <c r="AI95" s="32">
        <f t="shared" si="2"/>
        <v>0</v>
      </c>
      <c r="AJ95" s="32">
        <f t="shared" si="2"/>
        <v>0</v>
      </c>
      <c r="AK95" s="32">
        <f t="shared" si="2"/>
        <v>0</v>
      </c>
      <c r="AL95" s="32">
        <f t="shared" si="2"/>
        <v>0</v>
      </c>
    </row>
    <row r="96" spans="33:38" ht="26.25" customHeight="1">
      <c r="AG96" s="32">
        <f t="shared" si="3"/>
        <v>0</v>
      </c>
      <c r="AH96" s="32">
        <f t="shared" si="2"/>
        <v>0</v>
      </c>
      <c r="AI96" s="32">
        <f t="shared" si="2"/>
        <v>0</v>
      </c>
      <c r="AJ96" s="32">
        <f t="shared" si="2"/>
        <v>0</v>
      </c>
      <c r="AK96" s="32">
        <f t="shared" si="2"/>
        <v>0</v>
      </c>
      <c r="AL96" s="32">
        <f t="shared" si="2"/>
        <v>0</v>
      </c>
    </row>
    <row r="97" spans="33:38" ht="26.25" customHeight="1">
      <c r="AG97" s="32">
        <f t="shared" si="3"/>
        <v>0</v>
      </c>
      <c r="AH97" s="32">
        <f t="shared" si="2"/>
        <v>0</v>
      </c>
      <c r="AI97" s="32">
        <f t="shared" si="2"/>
        <v>0</v>
      </c>
      <c r="AJ97" s="32">
        <f t="shared" si="2"/>
        <v>0</v>
      </c>
      <c r="AK97" s="32">
        <f t="shared" si="2"/>
        <v>0</v>
      </c>
      <c r="AL97" s="32">
        <f t="shared" si="2"/>
        <v>0</v>
      </c>
    </row>
    <row r="98" spans="33:38" ht="26.25" customHeight="1">
      <c r="AG98" s="32">
        <f t="shared" si="3"/>
        <v>0</v>
      </c>
      <c r="AH98" s="32">
        <f t="shared" si="2"/>
        <v>0</v>
      </c>
      <c r="AI98" s="32">
        <f t="shared" si="2"/>
        <v>0</v>
      </c>
      <c r="AJ98" s="32">
        <f t="shared" si="2"/>
        <v>0</v>
      </c>
      <c r="AK98" s="32">
        <f t="shared" si="2"/>
        <v>0</v>
      </c>
      <c r="AL98" s="32">
        <f t="shared" si="2"/>
        <v>0</v>
      </c>
    </row>
    <row r="99" spans="33:38" ht="26.25" customHeight="1">
      <c r="AG99" s="32">
        <f t="shared" si="3"/>
        <v>0</v>
      </c>
      <c r="AH99" s="32">
        <f t="shared" si="2"/>
        <v>0</v>
      </c>
      <c r="AI99" s="32">
        <f t="shared" si="2"/>
        <v>0</v>
      </c>
      <c r="AJ99" s="32">
        <f t="shared" si="2"/>
        <v>0</v>
      </c>
      <c r="AK99" s="32">
        <f t="shared" si="2"/>
        <v>0</v>
      </c>
      <c r="AL99" s="32">
        <f t="shared" si="2"/>
        <v>0</v>
      </c>
    </row>
    <row r="100" spans="33:38" ht="26.25" customHeight="1">
      <c r="AG100" s="32">
        <f t="shared" si="3"/>
        <v>0</v>
      </c>
      <c r="AH100" s="32">
        <f t="shared" si="2"/>
        <v>0</v>
      </c>
      <c r="AI100" s="32">
        <f t="shared" si="2"/>
        <v>0</v>
      </c>
      <c r="AJ100" s="32">
        <f t="shared" si="2"/>
        <v>0</v>
      </c>
      <c r="AK100" s="32">
        <f t="shared" si="2"/>
        <v>0</v>
      </c>
      <c r="AL100" s="32">
        <f t="shared" si="2"/>
        <v>0</v>
      </c>
    </row>
    <row r="101" spans="33:38" ht="26.25" customHeight="1">
      <c r="AG101" s="32">
        <f t="shared" si="3"/>
        <v>0</v>
      </c>
      <c r="AH101" s="32">
        <f t="shared" si="2"/>
        <v>0</v>
      </c>
      <c r="AI101" s="32">
        <f t="shared" si="2"/>
        <v>0</v>
      </c>
      <c r="AJ101" s="32">
        <f t="shared" si="2"/>
        <v>0</v>
      </c>
      <c r="AK101" s="32">
        <f t="shared" si="2"/>
        <v>0</v>
      </c>
      <c r="AL101" s="32">
        <f t="shared" si="2"/>
        <v>0</v>
      </c>
    </row>
    <row r="102" spans="33:38" ht="26.25" customHeight="1">
      <c r="AG102" s="32">
        <f t="shared" si="3"/>
        <v>0</v>
      </c>
      <c r="AH102" s="32">
        <f t="shared" si="2"/>
        <v>0</v>
      </c>
      <c r="AI102" s="32">
        <f t="shared" si="2"/>
        <v>0</v>
      </c>
      <c r="AJ102" s="32">
        <f t="shared" si="2"/>
        <v>0</v>
      </c>
      <c r="AK102" s="32">
        <f t="shared" si="2"/>
        <v>0</v>
      </c>
      <c r="AL102" s="32">
        <f t="shared" si="2"/>
        <v>0</v>
      </c>
    </row>
    <row r="103" spans="33:38" ht="26.25" customHeight="1">
      <c r="AG103" s="32">
        <f t="shared" si="3"/>
        <v>0</v>
      </c>
      <c r="AH103" s="32">
        <f t="shared" si="2"/>
        <v>0</v>
      </c>
      <c r="AI103" s="32">
        <f t="shared" si="2"/>
        <v>0</v>
      </c>
      <c r="AJ103" s="32">
        <f t="shared" si="2"/>
        <v>0</v>
      </c>
      <c r="AK103" s="32">
        <f t="shared" si="2"/>
        <v>0</v>
      </c>
      <c r="AL103" s="32">
        <f t="shared" si="2"/>
        <v>0</v>
      </c>
    </row>
    <row r="104" spans="33:38" ht="26.25" customHeight="1">
      <c r="AG104" s="32">
        <f t="shared" si="3"/>
        <v>0</v>
      </c>
      <c r="AH104" s="32">
        <f t="shared" si="2"/>
        <v>0</v>
      </c>
      <c r="AI104" s="32">
        <f t="shared" si="2"/>
        <v>0</v>
      </c>
      <c r="AJ104" s="32">
        <f t="shared" si="2"/>
        <v>0</v>
      </c>
      <c r="AK104" s="32">
        <f t="shared" si="2"/>
        <v>0</v>
      </c>
      <c r="AL104" s="32">
        <f t="shared" si="2"/>
        <v>0</v>
      </c>
    </row>
    <row r="105" spans="33:38" ht="26.25" customHeight="1">
      <c r="AG105" s="32">
        <f t="shared" si="3"/>
        <v>0</v>
      </c>
      <c r="AH105" s="32">
        <f t="shared" si="2"/>
        <v>0</v>
      </c>
      <c r="AI105" s="32">
        <f t="shared" si="2"/>
        <v>0</v>
      </c>
      <c r="AJ105" s="32">
        <f t="shared" si="2"/>
        <v>0</v>
      </c>
      <c r="AK105" s="32">
        <f t="shared" si="2"/>
        <v>0</v>
      </c>
      <c r="AL105" s="32">
        <f t="shared" si="2"/>
        <v>0</v>
      </c>
    </row>
    <row r="106" spans="33:38" ht="26.25" customHeight="1">
      <c r="AG106" s="32">
        <f t="shared" si="3"/>
        <v>0</v>
      </c>
      <c r="AH106" s="32">
        <f t="shared" si="2"/>
        <v>0</v>
      </c>
      <c r="AI106" s="32">
        <f t="shared" si="2"/>
        <v>0</v>
      </c>
      <c r="AJ106" s="32">
        <f t="shared" si="2"/>
        <v>0</v>
      </c>
      <c r="AK106" s="32">
        <f t="shared" si="2"/>
        <v>0</v>
      </c>
      <c r="AL106" s="32">
        <f t="shared" si="2"/>
        <v>0</v>
      </c>
    </row>
    <row r="107" spans="33:38" ht="26.25" customHeight="1">
      <c r="AG107" s="32">
        <f t="shared" si="3"/>
        <v>0</v>
      </c>
      <c r="AH107" s="32">
        <f t="shared" si="2"/>
        <v>0</v>
      </c>
      <c r="AI107" s="32">
        <f t="shared" si="2"/>
        <v>0</v>
      </c>
      <c r="AJ107" s="32">
        <f t="shared" si="2"/>
        <v>0</v>
      </c>
      <c r="AK107" s="32">
        <f t="shared" si="2"/>
        <v>0</v>
      </c>
      <c r="AL107" s="32">
        <f t="shared" si="2"/>
        <v>0</v>
      </c>
    </row>
    <row r="108" spans="33:38" ht="26.25" customHeight="1">
      <c r="AG108" s="32">
        <f t="shared" si="3"/>
        <v>0</v>
      </c>
      <c r="AH108" s="32">
        <f t="shared" si="2"/>
        <v>0</v>
      </c>
      <c r="AI108" s="32">
        <f t="shared" si="2"/>
        <v>0</v>
      </c>
      <c r="AJ108" s="32">
        <f t="shared" si="2"/>
        <v>0</v>
      </c>
      <c r="AK108" s="32">
        <f t="shared" si="2"/>
        <v>0</v>
      </c>
      <c r="AL108" s="32">
        <f t="shared" si="2"/>
        <v>0</v>
      </c>
    </row>
    <row r="109" spans="33:38" ht="26.25" customHeight="1">
      <c r="AG109" s="32">
        <f t="shared" si="3"/>
        <v>0</v>
      </c>
      <c r="AH109" s="32">
        <f t="shared" si="2"/>
        <v>0</v>
      </c>
      <c r="AI109" s="32">
        <f t="shared" si="2"/>
        <v>0</v>
      </c>
      <c r="AJ109" s="32">
        <f t="shared" si="2"/>
        <v>0</v>
      </c>
      <c r="AK109" s="32">
        <f t="shared" si="2"/>
        <v>0</v>
      </c>
      <c r="AL109" s="32">
        <f t="shared" si="2"/>
        <v>0</v>
      </c>
    </row>
    <row r="110" spans="33:38" ht="26.25" customHeight="1">
      <c r="AG110" s="32">
        <f t="shared" si="3"/>
        <v>0</v>
      </c>
      <c r="AH110" s="32">
        <f t="shared" si="2"/>
        <v>0</v>
      </c>
      <c r="AI110" s="32">
        <f t="shared" si="2"/>
        <v>0</v>
      </c>
      <c r="AJ110" s="32">
        <f t="shared" si="2"/>
        <v>0</v>
      </c>
      <c r="AK110" s="32">
        <f t="shared" si="2"/>
        <v>0</v>
      </c>
      <c r="AL110" s="32">
        <f t="shared" si="2"/>
        <v>0</v>
      </c>
    </row>
    <row r="111" spans="33:38" ht="26.25" customHeight="1">
      <c r="AG111" s="32">
        <f t="shared" si="3"/>
        <v>0</v>
      </c>
      <c r="AH111" s="32">
        <f t="shared" si="3"/>
        <v>0</v>
      </c>
      <c r="AI111" s="32">
        <f t="shared" si="3"/>
        <v>0</v>
      </c>
      <c r="AJ111" s="32">
        <f t="shared" si="3"/>
        <v>0</v>
      </c>
      <c r="AK111" s="32">
        <f t="shared" si="3"/>
        <v>0</v>
      </c>
      <c r="AL111" s="32">
        <f t="shared" si="3"/>
        <v>0</v>
      </c>
    </row>
    <row r="112" spans="33:38" ht="26.25" customHeight="1">
      <c r="AG112" s="32">
        <f t="shared" si="3"/>
        <v>0</v>
      </c>
      <c r="AH112" s="32">
        <f t="shared" si="3"/>
        <v>0</v>
      </c>
      <c r="AI112" s="32">
        <f t="shared" si="3"/>
        <v>0</v>
      </c>
      <c r="AJ112" s="32">
        <f t="shared" si="3"/>
        <v>0</v>
      </c>
      <c r="AK112" s="32">
        <f t="shared" si="3"/>
        <v>0</v>
      </c>
      <c r="AL112" s="32">
        <f t="shared" si="3"/>
        <v>0</v>
      </c>
    </row>
    <row r="113" spans="33:38" ht="26.25" customHeight="1">
      <c r="AG113" s="32">
        <f t="shared" si="3"/>
        <v>0</v>
      </c>
      <c r="AH113" s="32">
        <f t="shared" si="3"/>
        <v>0</v>
      </c>
      <c r="AI113" s="32">
        <f t="shared" si="3"/>
        <v>0</v>
      </c>
      <c r="AJ113" s="32">
        <f t="shared" si="3"/>
        <v>0</v>
      </c>
      <c r="AK113" s="32">
        <f t="shared" si="3"/>
        <v>0</v>
      </c>
      <c r="AL113" s="32">
        <f t="shared" si="3"/>
        <v>0</v>
      </c>
    </row>
    <row r="114" spans="33:38" ht="26.25" customHeight="1">
      <c r="AG114" s="32">
        <f t="shared" si="3"/>
        <v>0</v>
      </c>
      <c r="AH114" s="32">
        <f t="shared" si="3"/>
        <v>0</v>
      </c>
      <c r="AI114" s="32">
        <f t="shared" si="3"/>
        <v>0</v>
      </c>
      <c r="AJ114" s="32">
        <f t="shared" si="3"/>
        <v>0</v>
      </c>
      <c r="AK114" s="32">
        <f t="shared" si="3"/>
        <v>0</v>
      </c>
      <c r="AL114" s="32">
        <f t="shared" si="3"/>
        <v>0</v>
      </c>
    </row>
    <row r="115" spans="33:38" ht="26.25" customHeight="1">
      <c r="AG115" s="32">
        <f t="shared" si="3"/>
        <v>0</v>
      </c>
      <c r="AH115" s="32">
        <f t="shared" si="3"/>
        <v>0</v>
      </c>
      <c r="AI115" s="32">
        <f t="shared" si="3"/>
        <v>0</v>
      </c>
      <c r="AJ115" s="32">
        <f t="shared" si="3"/>
        <v>0</v>
      </c>
      <c r="AK115" s="32">
        <f t="shared" si="3"/>
        <v>0</v>
      </c>
      <c r="AL115" s="32">
        <f t="shared" si="3"/>
        <v>0</v>
      </c>
    </row>
    <row r="116" spans="33:38" ht="26.25" customHeight="1">
      <c r="AG116" s="32">
        <f t="shared" si="3"/>
        <v>0</v>
      </c>
      <c r="AH116" s="32">
        <f t="shared" si="3"/>
        <v>0</v>
      </c>
      <c r="AI116" s="32">
        <f t="shared" si="3"/>
        <v>0</v>
      </c>
      <c r="AJ116" s="32">
        <f t="shared" si="3"/>
        <v>0</v>
      </c>
      <c r="AK116" s="32">
        <f t="shared" si="3"/>
        <v>0</v>
      </c>
      <c r="AL116" s="32">
        <f t="shared" si="3"/>
        <v>0</v>
      </c>
    </row>
    <row r="117" spans="33:38" ht="26.25" customHeight="1">
      <c r="AG117" s="32">
        <f t="shared" si="3"/>
        <v>0</v>
      </c>
      <c r="AH117" s="32">
        <f t="shared" si="3"/>
        <v>0</v>
      </c>
      <c r="AI117" s="32">
        <f t="shared" si="3"/>
        <v>0</v>
      </c>
      <c r="AJ117" s="32">
        <f t="shared" si="3"/>
        <v>0</v>
      </c>
      <c r="AK117" s="32">
        <f t="shared" si="3"/>
        <v>0</v>
      </c>
      <c r="AL117" s="32">
        <f t="shared" si="3"/>
        <v>0</v>
      </c>
    </row>
    <row r="118" spans="33:38" ht="26.25" customHeight="1">
      <c r="AG118" s="32">
        <f t="shared" si="3"/>
        <v>0</v>
      </c>
      <c r="AH118" s="32">
        <f t="shared" si="3"/>
        <v>0</v>
      </c>
      <c r="AI118" s="32">
        <f t="shared" si="3"/>
        <v>0</v>
      </c>
      <c r="AJ118" s="32">
        <f t="shared" si="3"/>
        <v>0</v>
      </c>
      <c r="AK118" s="32">
        <f t="shared" si="3"/>
        <v>0</v>
      </c>
      <c r="AL118" s="32">
        <f t="shared" si="3"/>
        <v>0</v>
      </c>
    </row>
    <row r="119" spans="33:38" ht="26.25" customHeight="1">
      <c r="AG119" s="32">
        <f t="shared" si="3"/>
        <v>0</v>
      </c>
      <c r="AH119" s="32">
        <f t="shared" si="3"/>
        <v>0</v>
      </c>
      <c r="AI119" s="32">
        <f t="shared" si="3"/>
        <v>0</v>
      </c>
      <c r="AJ119" s="32">
        <f t="shared" si="3"/>
        <v>0</v>
      </c>
      <c r="AK119" s="32">
        <f t="shared" si="3"/>
        <v>0</v>
      </c>
      <c r="AL119" s="32">
        <f t="shared" si="3"/>
        <v>0</v>
      </c>
    </row>
    <row r="120" spans="33:38" ht="26.25" customHeight="1">
      <c r="AG120" s="32">
        <f t="shared" si="3"/>
        <v>0</v>
      </c>
      <c r="AH120" s="32">
        <f t="shared" si="3"/>
        <v>0</v>
      </c>
      <c r="AI120" s="32">
        <f t="shared" si="3"/>
        <v>0</v>
      </c>
      <c r="AJ120" s="32">
        <f t="shared" si="3"/>
        <v>0</v>
      </c>
      <c r="AK120" s="32">
        <f t="shared" si="3"/>
        <v>0</v>
      </c>
      <c r="AL120" s="32">
        <f t="shared" si="3"/>
        <v>0</v>
      </c>
    </row>
    <row r="121" spans="33:38" ht="26.25" customHeight="1">
      <c r="AG121" s="32">
        <f t="shared" si="3"/>
        <v>0</v>
      </c>
      <c r="AH121" s="32">
        <f t="shared" si="3"/>
        <v>0</v>
      </c>
      <c r="AI121" s="32">
        <f t="shared" si="3"/>
        <v>0</v>
      </c>
      <c r="AJ121" s="32">
        <f t="shared" si="3"/>
        <v>0</v>
      </c>
      <c r="AK121" s="32">
        <f t="shared" si="3"/>
        <v>0</v>
      </c>
      <c r="AL121" s="32">
        <f t="shared" si="3"/>
        <v>0</v>
      </c>
    </row>
    <row r="122" spans="33:38" ht="26.25" customHeight="1">
      <c r="AG122" s="32">
        <f t="shared" si="3"/>
        <v>0</v>
      </c>
      <c r="AH122" s="32">
        <f t="shared" si="3"/>
        <v>0</v>
      </c>
      <c r="AI122" s="32">
        <f t="shared" si="3"/>
        <v>0</v>
      </c>
      <c r="AJ122" s="32">
        <f t="shared" si="3"/>
        <v>0</v>
      </c>
      <c r="AK122" s="32">
        <f t="shared" si="3"/>
        <v>0</v>
      </c>
      <c r="AL122" s="32">
        <f t="shared" si="3"/>
        <v>0</v>
      </c>
    </row>
    <row r="123" spans="33:38" ht="26.25" customHeight="1">
      <c r="AG123" s="32">
        <f t="shared" si="3"/>
        <v>0</v>
      </c>
      <c r="AH123" s="32">
        <f t="shared" si="3"/>
        <v>0</v>
      </c>
      <c r="AI123" s="32">
        <f t="shared" si="3"/>
        <v>0</v>
      </c>
      <c r="AJ123" s="32">
        <f t="shared" si="3"/>
        <v>0</v>
      </c>
      <c r="AK123" s="32">
        <f t="shared" si="3"/>
        <v>0</v>
      </c>
      <c r="AL123" s="32">
        <f t="shared" si="3"/>
        <v>0</v>
      </c>
    </row>
    <row r="124" spans="33:38" ht="26.25" customHeight="1">
      <c r="AG124" s="32">
        <f t="shared" si="3"/>
        <v>0</v>
      </c>
      <c r="AH124" s="32">
        <f t="shared" si="3"/>
        <v>0</v>
      </c>
      <c r="AI124" s="32">
        <f t="shared" si="3"/>
        <v>0</v>
      </c>
      <c r="AJ124" s="32">
        <f t="shared" si="3"/>
        <v>0</v>
      </c>
      <c r="AK124" s="32">
        <f t="shared" si="3"/>
        <v>0</v>
      </c>
      <c r="AL124" s="32">
        <f t="shared" si="3"/>
        <v>0</v>
      </c>
    </row>
    <row r="125" spans="33:38" ht="26.25" customHeight="1">
      <c r="AG125" s="32">
        <f t="shared" ref="AG125:AL167" si="4">+Q125-AA125</f>
        <v>0</v>
      </c>
      <c r="AH125" s="32">
        <f t="shared" si="4"/>
        <v>0</v>
      </c>
      <c r="AI125" s="32">
        <f t="shared" si="4"/>
        <v>0</v>
      </c>
      <c r="AJ125" s="32">
        <f t="shared" si="4"/>
        <v>0</v>
      </c>
      <c r="AK125" s="32">
        <f t="shared" si="4"/>
        <v>0</v>
      </c>
      <c r="AL125" s="32">
        <f t="shared" si="4"/>
        <v>0</v>
      </c>
    </row>
    <row r="126" spans="33:38" ht="26.25" customHeight="1">
      <c r="AG126" s="32">
        <f t="shared" si="4"/>
        <v>0</v>
      </c>
      <c r="AH126" s="32">
        <f t="shared" si="4"/>
        <v>0</v>
      </c>
      <c r="AI126" s="32">
        <f t="shared" si="4"/>
        <v>0</v>
      </c>
      <c r="AJ126" s="32">
        <f t="shared" si="4"/>
        <v>0</v>
      </c>
      <c r="AK126" s="32">
        <f t="shared" si="4"/>
        <v>0</v>
      </c>
      <c r="AL126" s="32">
        <f t="shared" si="4"/>
        <v>0</v>
      </c>
    </row>
    <row r="127" spans="33:38" ht="26.25" customHeight="1">
      <c r="AG127" s="32">
        <f t="shared" si="4"/>
        <v>0</v>
      </c>
      <c r="AH127" s="32">
        <f t="shared" si="4"/>
        <v>0</v>
      </c>
      <c r="AI127" s="32">
        <f t="shared" si="4"/>
        <v>0</v>
      </c>
      <c r="AJ127" s="32">
        <f t="shared" si="4"/>
        <v>0</v>
      </c>
      <c r="AK127" s="32">
        <f t="shared" si="4"/>
        <v>0</v>
      </c>
      <c r="AL127" s="32">
        <f t="shared" si="4"/>
        <v>0</v>
      </c>
    </row>
    <row r="128" spans="33:38" ht="26.25" customHeight="1">
      <c r="AG128" s="32">
        <f t="shared" si="4"/>
        <v>0</v>
      </c>
      <c r="AH128" s="32">
        <f t="shared" si="4"/>
        <v>0</v>
      </c>
      <c r="AI128" s="32">
        <f t="shared" si="4"/>
        <v>0</v>
      </c>
      <c r="AJ128" s="32">
        <f t="shared" si="4"/>
        <v>0</v>
      </c>
      <c r="AK128" s="32">
        <f t="shared" si="4"/>
        <v>0</v>
      </c>
      <c r="AL128" s="32">
        <f t="shared" si="4"/>
        <v>0</v>
      </c>
    </row>
    <row r="129" spans="33:38" ht="26.25" customHeight="1">
      <c r="AG129" s="32">
        <f t="shared" si="4"/>
        <v>0</v>
      </c>
      <c r="AH129" s="32">
        <f t="shared" si="4"/>
        <v>0</v>
      </c>
      <c r="AI129" s="32">
        <f t="shared" si="4"/>
        <v>0</v>
      </c>
      <c r="AJ129" s="32">
        <f t="shared" si="4"/>
        <v>0</v>
      </c>
      <c r="AK129" s="32">
        <f t="shared" si="4"/>
        <v>0</v>
      </c>
      <c r="AL129" s="32">
        <f t="shared" si="4"/>
        <v>0</v>
      </c>
    </row>
    <row r="130" spans="33:38" ht="26.25" customHeight="1">
      <c r="AG130" s="32">
        <f t="shared" si="4"/>
        <v>0</v>
      </c>
      <c r="AH130" s="32">
        <f t="shared" si="4"/>
        <v>0</v>
      </c>
      <c r="AI130" s="32">
        <f t="shared" si="4"/>
        <v>0</v>
      </c>
      <c r="AJ130" s="32">
        <f t="shared" si="4"/>
        <v>0</v>
      </c>
      <c r="AK130" s="32">
        <f t="shared" si="4"/>
        <v>0</v>
      </c>
      <c r="AL130" s="32">
        <f t="shared" si="4"/>
        <v>0</v>
      </c>
    </row>
    <row r="131" spans="33:38" ht="26.25" customHeight="1">
      <c r="AG131" s="32">
        <f t="shared" si="4"/>
        <v>0</v>
      </c>
      <c r="AH131" s="32">
        <f t="shared" si="4"/>
        <v>0</v>
      </c>
      <c r="AI131" s="32">
        <f t="shared" si="4"/>
        <v>0</v>
      </c>
      <c r="AJ131" s="32">
        <f t="shared" si="4"/>
        <v>0</v>
      </c>
      <c r="AK131" s="32">
        <f t="shared" si="4"/>
        <v>0</v>
      </c>
      <c r="AL131" s="32">
        <f t="shared" si="4"/>
        <v>0</v>
      </c>
    </row>
    <row r="132" spans="33:38" ht="26.25" customHeight="1">
      <c r="AG132" s="32">
        <f t="shared" si="4"/>
        <v>0</v>
      </c>
      <c r="AH132" s="32">
        <f t="shared" si="4"/>
        <v>0</v>
      </c>
      <c r="AI132" s="32">
        <f t="shared" si="4"/>
        <v>0</v>
      </c>
      <c r="AJ132" s="32">
        <f t="shared" si="4"/>
        <v>0</v>
      </c>
      <c r="AK132" s="32">
        <f t="shared" si="4"/>
        <v>0</v>
      </c>
      <c r="AL132" s="32">
        <f t="shared" si="4"/>
        <v>0</v>
      </c>
    </row>
    <row r="133" spans="33:38" ht="26.25" customHeight="1">
      <c r="AG133" s="32">
        <f t="shared" si="4"/>
        <v>0</v>
      </c>
      <c r="AH133" s="32">
        <f t="shared" si="4"/>
        <v>0</v>
      </c>
      <c r="AI133" s="32">
        <f t="shared" si="4"/>
        <v>0</v>
      </c>
      <c r="AJ133" s="32">
        <f t="shared" si="4"/>
        <v>0</v>
      </c>
      <c r="AK133" s="32">
        <f t="shared" si="4"/>
        <v>0</v>
      </c>
      <c r="AL133" s="32">
        <f t="shared" si="4"/>
        <v>0</v>
      </c>
    </row>
    <row r="134" spans="33:38" ht="26.25" customHeight="1">
      <c r="AG134" s="32">
        <f t="shared" si="4"/>
        <v>0</v>
      </c>
      <c r="AH134" s="32">
        <f t="shared" si="4"/>
        <v>0</v>
      </c>
      <c r="AI134" s="32">
        <f t="shared" si="4"/>
        <v>0</v>
      </c>
      <c r="AJ134" s="32">
        <f t="shared" si="4"/>
        <v>0</v>
      </c>
      <c r="AK134" s="32">
        <f t="shared" si="4"/>
        <v>0</v>
      </c>
      <c r="AL134" s="32">
        <f t="shared" si="4"/>
        <v>0</v>
      </c>
    </row>
    <row r="135" spans="33:38" ht="26.25" customHeight="1">
      <c r="AG135" s="32">
        <f t="shared" si="4"/>
        <v>0</v>
      </c>
      <c r="AH135" s="32">
        <f t="shared" si="4"/>
        <v>0</v>
      </c>
      <c r="AI135" s="32">
        <f t="shared" si="4"/>
        <v>0</v>
      </c>
      <c r="AJ135" s="32">
        <f t="shared" si="4"/>
        <v>0</v>
      </c>
      <c r="AK135" s="32">
        <f t="shared" si="4"/>
        <v>0</v>
      </c>
      <c r="AL135" s="32">
        <f t="shared" si="4"/>
        <v>0</v>
      </c>
    </row>
    <row r="136" spans="33:38" ht="26.25" customHeight="1">
      <c r="AG136" s="32">
        <f t="shared" si="4"/>
        <v>0</v>
      </c>
      <c r="AH136" s="32">
        <f t="shared" si="4"/>
        <v>0</v>
      </c>
      <c r="AI136" s="32">
        <f t="shared" si="4"/>
        <v>0</v>
      </c>
      <c r="AJ136" s="32">
        <f t="shared" si="4"/>
        <v>0</v>
      </c>
      <c r="AK136" s="32">
        <f t="shared" si="4"/>
        <v>0</v>
      </c>
      <c r="AL136" s="32">
        <f t="shared" si="4"/>
        <v>0</v>
      </c>
    </row>
    <row r="137" spans="33:38" ht="26.25" customHeight="1">
      <c r="AG137" s="32">
        <f t="shared" si="4"/>
        <v>0</v>
      </c>
      <c r="AH137" s="32">
        <f t="shared" si="4"/>
        <v>0</v>
      </c>
      <c r="AI137" s="32">
        <f t="shared" si="4"/>
        <v>0</v>
      </c>
      <c r="AJ137" s="32">
        <f t="shared" si="4"/>
        <v>0</v>
      </c>
      <c r="AK137" s="32">
        <f t="shared" si="4"/>
        <v>0</v>
      </c>
      <c r="AL137" s="32">
        <f t="shared" si="4"/>
        <v>0</v>
      </c>
    </row>
    <row r="138" spans="33:38" ht="26.25" customHeight="1">
      <c r="AG138" s="32">
        <f t="shared" si="4"/>
        <v>0</v>
      </c>
      <c r="AH138" s="32">
        <f t="shared" si="4"/>
        <v>0</v>
      </c>
      <c r="AI138" s="32">
        <f t="shared" si="4"/>
        <v>0</v>
      </c>
      <c r="AJ138" s="32">
        <f t="shared" si="4"/>
        <v>0</v>
      </c>
      <c r="AK138" s="32">
        <f t="shared" si="4"/>
        <v>0</v>
      </c>
      <c r="AL138" s="32">
        <f t="shared" si="4"/>
        <v>0</v>
      </c>
    </row>
    <row r="139" spans="33:38" ht="26.25" customHeight="1">
      <c r="AG139" s="32">
        <f t="shared" si="4"/>
        <v>0</v>
      </c>
      <c r="AH139" s="32">
        <f t="shared" si="4"/>
        <v>0</v>
      </c>
      <c r="AI139" s="32">
        <f t="shared" si="4"/>
        <v>0</v>
      </c>
      <c r="AJ139" s="32">
        <f t="shared" si="4"/>
        <v>0</v>
      </c>
      <c r="AK139" s="32">
        <f t="shared" si="4"/>
        <v>0</v>
      </c>
      <c r="AL139" s="32">
        <f t="shared" si="4"/>
        <v>0</v>
      </c>
    </row>
    <row r="140" spans="33:38" ht="26.25" customHeight="1">
      <c r="AG140" s="32">
        <f t="shared" si="4"/>
        <v>0</v>
      </c>
      <c r="AH140" s="32">
        <f t="shared" si="4"/>
        <v>0</v>
      </c>
      <c r="AI140" s="32">
        <f t="shared" si="4"/>
        <v>0</v>
      </c>
      <c r="AJ140" s="32">
        <f t="shared" si="4"/>
        <v>0</v>
      </c>
      <c r="AK140" s="32">
        <f t="shared" si="4"/>
        <v>0</v>
      </c>
      <c r="AL140" s="32">
        <f t="shared" si="4"/>
        <v>0</v>
      </c>
    </row>
    <row r="141" spans="33:38" ht="26.25" customHeight="1">
      <c r="AG141" s="32">
        <f t="shared" si="4"/>
        <v>0</v>
      </c>
      <c r="AH141" s="32">
        <f t="shared" si="4"/>
        <v>0</v>
      </c>
      <c r="AI141" s="32">
        <f t="shared" si="4"/>
        <v>0</v>
      </c>
      <c r="AJ141" s="32">
        <f t="shared" si="4"/>
        <v>0</v>
      </c>
      <c r="AK141" s="32">
        <f t="shared" si="4"/>
        <v>0</v>
      </c>
      <c r="AL141" s="32">
        <f t="shared" si="4"/>
        <v>0</v>
      </c>
    </row>
    <row r="142" spans="33:38" ht="26.25" customHeight="1">
      <c r="AG142" s="32">
        <f t="shared" si="4"/>
        <v>0</v>
      </c>
      <c r="AH142" s="32">
        <f t="shared" si="4"/>
        <v>0</v>
      </c>
      <c r="AI142" s="32">
        <f t="shared" si="4"/>
        <v>0</v>
      </c>
      <c r="AJ142" s="32">
        <f t="shared" si="4"/>
        <v>0</v>
      </c>
      <c r="AK142" s="32">
        <f t="shared" si="4"/>
        <v>0</v>
      </c>
      <c r="AL142" s="32">
        <f t="shared" si="4"/>
        <v>0</v>
      </c>
    </row>
    <row r="143" spans="33:38" ht="26.25" customHeight="1">
      <c r="AG143" s="32">
        <f t="shared" si="4"/>
        <v>0</v>
      </c>
      <c r="AH143" s="32">
        <f t="shared" si="4"/>
        <v>0</v>
      </c>
      <c r="AI143" s="32">
        <f t="shared" si="4"/>
        <v>0</v>
      </c>
      <c r="AJ143" s="32">
        <f t="shared" si="4"/>
        <v>0</v>
      </c>
      <c r="AK143" s="32">
        <f t="shared" si="4"/>
        <v>0</v>
      </c>
      <c r="AL143" s="32">
        <f t="shared" si="4"/>
        <v>0</v>
      </c>
    </row>
    <row r="144" spans="33:38" ht="26.25" customHeight="1">
      <c r="AG144" s="32">
        <f t="shared" si="4"/>
        <v>0</v>
      </c>
      <c r="AH144" s="32">
        <f t="shared" si="4"/>
        <v>0</v>
      </c>
      <c r="AI144" s="32">
        <f t="shared" si="4"/>
        <v>0</v>
      </c>
      <c r="AJ144" s="32">
        <f t="shared" si="4"/>
        <v>0</v>
      </c>
      <c r="AK144" s="32">
        <f t="shared" si="4"/>
        <v>0</v>
      </c>
      <c r="AL144" s="32">
        <f t="shared" si="4"/>
        <v>0</v>
      </c>
    </row>
    <row r="145" spans="33:38" ht="26.25" customHeight="1">
      <c r="AG145" s="32">
        <f t="shared" si="4"/>
        <v>0</v>
      </c>
      <c r="AH145" s="32">
        <f t="shared" si="4"/>
        <v>0</v>
      </c>
      <c r="AI145" s="32">
        <f t="shared" si="4"/>
        <v>0</v>
      </c>
      <c r="AJ145" s="32">
        <f t="shared" si="4"/>
        <v>0</v>
      </c>
      <c r="AK145" s="32">
        <f t="shared" si="4"/>
        <v>0</v>
      </c>
      <c r="AL145" s="32">
        <f t="shared" si="4"/>
        <v>0</v>
      </c>
    </row>
    <row r="146" spans="33:38" ht="26.25" customHeight="1">
      <c r="AG146" s="32">
        <f t="shared" si="4"/>
        <v>0</v>
      </c>
      <c r="AH146" s="32">
        <f t="shared" si="4"/>
        <v>0</v>
      </c>
      <c r="AI146" s="32">
        <f t="shared" si="4"/>
        <v>0</v>
      </c>
      <c r="AJ146" s="32">
        <f t="shared" si="4"/>
        <v>0</v>
      </c>
      <c r="AK146" s="32">
        <f t="shared" si="4"/>
        <v>0</v>
      </c>
      <c r="AL146" s="32">
        <f t="shared" si="4"/>
        <v>0</v>
      </c>
    </row>
    <row r="147" spans="33:38" ht="26.25" customHeight="1">
      <c r="AG147" s="32">
        <f t="shared" si="4"/>
        <v>0</v>
      </c>
      <c r="AH147" s="32">
        <f t="shared" si="4"/>
        <v>0</v>
      </c>
      <c r="AI147" s="32">
        <f t="shared" si="4"/>
        <v>0</v>
      </c>
      <c r="AJ147" s="32">
        <f t="shared" si="4"/>
        <v>0</v>
      </c>
      <c r="AK147" s="32">
        <f t="shared" si="4"/>
        <v>0</v>
      </c>
      <c r="AL147" s="32">
        <f t="shared" si="4"/>
        <v>0</v>
      </c>
    </row>
    <row r="148" spans="33:38" ht="26.25" customHeight="1">
      <c r="AG148" s="32">
        <f t="shared" si="4"/>
        <v>0</v>
      </c>
      <c r="AH148" s="32">
        <f t="shared" si="4"/>
        <v>0</v>
      </c>
      <c r="AI148" s="32">
        <f t="shared" si="4"/>
        <v>0</v>
      </c>
      <c r="AJ148" s="32">
        <f t="shared" si="4"/>
        <v>0</v>
      </c>
      <c r="AK148" s="32">
        <f t="shared" si="4"/>
        <v>0</v>
      </c>
      <c r="AL148" s="32">
        <f t="shared" si="4"/>
        <v>0</v>
      </c>
    </row>
    <row r="149" spans="33:38" ht="26.25" customHeight="1">
      <c r="AG149" s="32">
        <f t="shared" si="4"/>
        <v>0</v>
      </c>
      <c r="AH149" s="32">
        <f t="shared" si="4"/>
        <v>0</v>
      </c>
      <c r="AI149" s="32">
        <f t="shared" si="4"/>
        <v>0</v>
      </c>
      <c r="AJ149" s="32">
        <f t="shared" si="4"/>
        <v>0</v>
      </c>
      <c r="AK149" s="32">
        <f t="shared" si="4"/>
        <v>0</v>
      </c>
      <c r="AL149" s="32">
        <f t="shared" si="4"/>
        <v>0</v>
      </c>
    </row>
    <row r="150" spans="33:38" ht="26.25" customHeight="1">
      <c r="AG150" s="32">
        <f t="shared" si="4"/>
        <v>0</v>
      </c>
      <c r="AH150" s="32">
        <f t="shared" si="4"/>
        <v>0</v>
      </c>
      <c r="AI150" s="32">
        <f t="shared" si="4"/>
        <v>0</v>
      </c>
      <c r="AJ150" s="32">
        <f t="shared" si="4"/>
        <v>0</v>
      </c>
      <c r="AK150" s="32">
        <f t="shared" si="4"/>
        <v>0</v>
      </c>
      <c r="AL150" s="32">
        <f t="shared" si="4"/>
        <v>0</v>
      </c>
    </row>
    <row r="151" spans="33:38" ht="26.25" customHeight="1">
      <c r="AG151" s="32">
        <f t="shared" si="4"/>
        <v>0</v>
      </c>
      <c r="AH151" s="32">
        <f t="shared" si="4"/>
        <v>0</v>
      </c>
      <c r="AI151" s="32">
        <f t="shared" si="4"/>
        <v>0</v>
      </c>
      <c r="AJ151" s="32">
        <f t="shared" si="4"/>
        <v>0</v>
      </c>
      <c r="AK151" s="32">
        <f t="shared" si="4"/>
        <v>0</v>
      </c>
      <c r="AL151" s="32">
        <f t="shared" si="4"/>
        <v>0</v>
      </c>
    </row>
    <row r="152" spans="33:38" ht="26.25" customHeight="1">
      <c r="AG152" s="32">
        <f t="shared" si="4"/>
        <v>0</v>
      </c>
      <c r="AH152" s="32">
        <f t="shared" si="4"/>
        <v>0</v>
      </c>
      <c r="AI152" s="32">
        <f t="shared" si="4"/>
        <v>0</v>
      </c>
      <c r="AJ152" s="32">
        <f t="shared" si="4"/>
        <v>0</v>
      </c>
      <c r="AK152" s="32">
        <f t="shared" si="4"/>
        <v>0</v>
      </c>
      <c r="AL152" s="32">
        <f t="shared" si="4"/>
        <v>0</v>
      </c>
    </row>
    <row r="153" spans="33:38" ht="26.25" customHeight="1">
      <c r="AG153" s="32">
        <f t="shared" si="4"/>
        <v>0</v>
      </c>
      <c r="AH153" s="32">
        <f t="shared" si="4"/>
        <v>0</v>
      </c>
      <c r="AI153" s="32">
        <f t="shared" si="4"/>
        <v>0</v>
      </c>
      <c r="AJ153" s="32">
        <f t="shared" si="4"/>
        <v>0</v>
      </c>
      <c r="AK153" s="32">
        <f t="shared" si="4"/>
        <v>0</v>
      </c>
      <c r="AL153" s="32">
        <f t="shared" si="4"/>
        <v>0</v>
      </c>
    </row>
    <row r="154" spans="33:38" ht="26.25" customHeight="1">
      <c r="AG154" s="32">
        <f t="shared" si="4"/>
        <v>0</v>
      </c>
      <c r="AH154" s="32">
        <f t="shared" si="4"/>
        <v>0</v>
      </c>
      <c r="AI154" s="32">
        <f t="shared" si="4"/>
        <v>0</v>
      </c>
      <c r="AJ154" s="32">
        <f t="shared" si="4"/>
        <v>0</v>
      </c>
      <c r="AK154" s="32">
        <f t="shared" si="4"/>
        <v>0</v>
      </c>
      <c r="AL154" s="32">
        <f t="shared" si="4"/>
        <v>0</v>
      </c>
    </row>
    <row r="155" spans="33:38" ht="26.25" customHeight="1">
      <c r="AG155" s="32">
        <f t="shared" si="4"/>
        <v>0</v>
      </c>
      <c r="AH155" s="32">
        <f t="shared" si="4"/>
        <v>0</v>
      </c>
      <c r="AI155" s="32">
        <f t="shared" si="4"/>
        <v>0</v>
      </c>
      <c r="AJ155" s="32">
        <f t="shared" si="4"/>
        <v>0</v>
      </c>
      <c r="AK155" s="32">
        <f t="shared" si="4"/>
        <v>0</v>
      </c>
      <c r="AL155" s="32">
        <f t="shared" si="4"/>
        <v>0</v>
      </c>
    </row>
    <row r="156" spans="33:38" ht="26.25" customHeight="1">
      <c r="AG156" s="32">
        <f t="shared" si="4"/>
        <v>0</v>
      </c>
      <c r="AH156" s="32">
        <f t="shared" si="4"/>
        <v>0</v>
      </c>
      <c r="AI156" s="32">
        <f t="shared" si="4"/>
        <v>0</v>
      </c>
      <c r="AJ156" s="32">
        <f t="shared" si="4"/>
        <v>0</v>
      </c>
      <c r="AK156" s="32">
        <f t="shared" si="4"/>
        <v>0</v>
      </c>
      <c r="AL156" s="32">
        <f t="shared" si="4"/>
        <v>0</v>
      </c>
    </row>
    <row r="157" spans="33:38" ht="26.25" customHeight="1">
      <c r="AG157" s="32">
        <f t="shared" si="4"/>
        <v>0</v>
      </c>
      <c r="AH157" s="32">
        <f t="shared" si="4"/>
        <v>0</v>
      </c>
      <c r="AI157" s="32">
        <f t="shared" si="4"/>
        <v>0</v>
      </c>
      <c r="AJ157" s="32">
        <f t="shared" si="4"/>
        <v>0</v>
      </c>
      <c r="AK157" s="32">
        <f t="shared" si="4"/>
        <v>0</v>
      </c>
      <c r="AL157" s="32">
        <f t="shared" si="4"/>
        <v>0</v>
      </c>
    </row>
    <row r="158" spans="33:38" ht="26.25" customHeight="1">
      <c r="AG158" s="32">
        <f t="shared" si="4"/>
        <v>0</v>
      </c>
      <c r="AH158" s="32">
        <f t="shared" si="4"/>
        <v>0</v>
      </c>
      <c r="AI158" s="32">
        <f t="shared" si="4"/>
        <v>0</v>
      </c>
      <c r="AJ158" s="32">
        <f t="shared" si="4"/>
        <v>0</v>
      </c>
      <c r="AK158" s="32">
        <f t="shared" si="4"/>
        <v>0</v>
      </c>
      <c r="AL158" s="32">
        <f t="shared" si="4"/>
        <v>0</v>
      </c>
    </row>
    <row r="159" spans="33:38" ht="26.25" customHeight="1">
      <c r="AG159" s="32">
        <f t="shared" si="4"/>
        <v>0</v>
      </c>
      <c r="AH159" s="32">
        <f t="shared" si="4"/>
        <v>0</v>
      </c>
      <c r="AI159" s="32">
        <f t="shared" si="4"/>
        <v>0</v>
      </c>
      <c r="AJ159" s="32">
        <f t="shared" si="4"/>
        <v>0</v>
      </c>
      <c r="AK159" s="32">
        <f t="shared" si="4"/>
        <v>0</v>
      </c>
      <c r="AL159" s="32">
        <f t="shared" si="4"/>
        <v>0</v>
      </c>
    </row>
    <row r="160" spans="33:38" ht="26.25" customHeight="1">
      <c r="AG160" s="32">
        <f t="shared" si="4"/>
        <v>0</v>
      </c>
      <c r="AH160" s="32">
        <f t="shared" si="4"/>
        <v>0</v>
      </c>
      <c r="AI160" s="32">
        <f t="shared" si="4"/>
        <v>0</v>
      </c>
      <c r="AJ160" s="32">
        <f t="shared" si="4"/>
        <v>0</v>
      </c>
      <c r="AK160" s="32">
        <f t="shared" si="4"/>
        <v>0</v>
      </c>
      <c r="AL160" s="32">
        <f t="shared" si="4"/>
        <v>0</v>
      </c>
    </row>
    <row r="161" spans="33:38" ht="26.25" customHeight="1">
      <c r="AG161" s="32">
        <f t="shared" si="4"/>
        <v>0</v>
      </c>
      <c r="AH161" s="32">
        <f t="shared" si="4"/>
        <v>0</v>
      </c>
      <c r="AI161" s="32">
        <f t="shared" si="4"/>
        <v>0</v>
      </c>
      <c r="AJ161" s="32">
        <f t="shared" si="4"/>
        <v>0</v>
      </c>
      <c r="AK161" s="32">
        <f t="shared" si="4"/>
        <v>0</v>
      </c>
      <c r="AL161" s="32">
        <f t="shared" si="4"/>
        <v>0</v>
      </c>
    </row>
    <row r="162" spans="33:38" ht="26.25" customHeight="1">
      <c r="AG162" s="32">
        <f t="shared" si="4"/>
        <v>0</v>
      </c>
      <c r="AH162" s="32">
        <f t="shared" si="4"/>
        <v>0</v>
      </c>
      <c r="AI162" s="32">
        <f t="shared" si="4"/>
        <v>0</v>
      </c>
      <c r="AJ162" s="32">
        <f t="shared" si="4"/>
        <v>0</v>
      </c>
      <c r="AK162" s="32">
        <f t="shared" si="4"/>
        <v>0</v>
      </c>
      <c r="AL162" s="32">
        <f t="shared" si="4"/>
        <v>0</v>
      </c>
    </row>
    <row r="163" spans="33:38" ht="26.25" customHeight="1">
      <c r="AG163" s="32">
        <f t="shared" si="4"/>
        <v>0</v>
      </c>
      <c r="AH163" s="32">
        <f t="shared" si="4"/>
        <v>0</v>
      </c>
      <c r="AI163" s="32">
        <f t="shared" si="4"/>
        <v>0</v>
      </c>
      <c r="AJ163" s="32">
        <f t="shared" si="4"/>
        <v>0</v>
      </c>
      <c r="AK163" s="32">
        <f t="shared" si="4"/>
        <v>0</v>
      </c>
      <c r="AL163" s="32">
        <f t="shared" si="4"/>
        <v>0</v>
      </c>
    </row>
    <row r="164" spans="33:38" ht="26.25" customHeight="1">
      <c r="AG164" s="32">
        <f t="shared" si="4"/>
        <v>0</v>
      </c>
      <c r="AH164" s="32">
        <f t="shared" si="4"/>
        <v>0</v>
      </c>
      <c r="AI164" s="32">
        <f t="shared" si="4"/>
        <v>0</v>
      </c>
      <c r="AJ164" s="32">
        <f t="shared" si="4"/>
        <v>0</v>
      </c>
      <c r="AK164" s="32">
        <f t="shared" si="4"/>
        <v>0</v>
      </c>
      <c r="AL164" s="32">
        <f t="shared" si="4"/>
        <v>0</v>
      </c>
    </row>
    <row r="165" spans="33:38" ht="26.25" customHeight="1">
      <c r="AG165" s="32">
        <f t="shared" si="4"/>
        <v>0</v>
      </c>
      <c r="AH165" s="32">
        <f t="shared" si="4"/>
        <v>0</v>
      </c>
      <c r="AI165" s="32">
        <f t="shared" si="4"/>
        <v>0</v>
      </c>
      <c r="AJ165" s="32">
        <f t="shared" si="4"/>
        <v>0</v>
      </c>
      <c r="AK165" s="32">
        <f t="shared" si="4"/>
        <v>0</v>
      </c>
      <c r="AL165" s="32">
        <f t="shared" si="4"/>
        <v>0</v>
      </c>
    </row>
    <row r="166" spans="33:38" ht="26.25" customHeight="1">
      <c r="AG166" s="32">
        <f t="shared" si="4"/>
        <v>0</v>
      </c>
      <c r="AH166" s="32">
        <f t="shared" si="4"/>
        <v>0</v>
      </c>
      <c r="AI166" s="32">
        <f t="shared" si="4"/>
        <v>0</v>
      </c>
      <c r="AJ166" s="32">
        <f t="shared" si="4"/>
        <v>0</v>
      </c>
      <c r="AK166" s="32">
        <f t="shared" si="4"/>
        <v>0</v>
      </c>
      <c r="AL166" s="32">
        <f t="shared" si="4"/>
        <v>0</v>
      </c>
    </row>
    <row r="167" spans="33:38" ht="26.25" customHeight="1">
      <c r="AG167" s="32">
        <f t="shared" si="4"/>
        <v>0</v>
      </c>
      <c r="AH167" s="32">
        <f t="shared" si="4"/>
        <v>0</v>
      </c>
      <c r="AI167" s="32">
        <f t="shared" si="4"/>
        <v>0</v>
      </c>
      <c r="AJ167" s="32">
        <f t="shared" ref="AJ167:AL230" si="5">+T167-AD167</f>
        <v>0</v>
      </c>
      <c r="AK167" s="32">
        <f t="shared" si="5"/>
        <v>0</v>
      </c>
      <c r="AL167" s="32">
        <f t="shared" si="5"/>
        <v>0</v>
      </c>
    </row>
    <row r="168" spans="33:38" ht="26.25" customHeight="1">
      <c r="AG168" s="32">
        <f t="shared" ref="AG168:AL231" si="6">+Q168-AA168</f>
        <v>0</v>
      </c>
      <c r="AH168" s="32">
        <f t="shared" si="6"/>
        <v>0</v>
      </c>
      <c r="AI168" s="32">
        <f t="shared" si="6"/>
        <v>0</v>
      </c>
      <c r="AJ168" s="32">
        <f t="shared" si="5"/>
        <v>0</v>
      </c>
      <c r="AK168" s="32">
        <f t="shared" si="5"/>
        <v>0</v>
      </c>
      <c r="AL168" s="32">
        <f t="shared" si="5"/>
        <v>0</v>
      </c>
    </row>
    <row r="169" spans="33:38" ht="26.25" customHeight="1">
      <c r="AG169" s="32">
        <f t="shared" si="6"/>
        <v>0</v>
      </c>
      <c r="AH169" s="32">
        <f t="shared" si="6"/>
        <v>0</v>
      </c>
      <c r="AI169" s="32">
        <f t="shared" si="6"/>
        <v>0</v>
      </c>
      <c r="AJ169" s="32">
        <f t="shared" si="5"/>
        <v>0</v>
      </c>
      <c r="AK169" s="32">
        <f t="shared" si="5"/>
        <v>0</v>
      </c>
      <c r="AL169" s="32">
        <f t="shared" si="5"/>
        <v>0</v>
      </c>
    </row>
    <row r="170" spans="33:38" ht="26.25" customHeight="1">
      <c r="AG170" s="32">
        <f t="shared" si="6"/>
        <v>0</v>
      </c>
      <c r="AH170" s="32">
        <f t="shared" si="6"/>
        <v>0</v>
      </c>
      <c r="AI170" s="32">
        <f t="shared" si="6"/>
        <v>0</v>
      </c>
      <c r="AJ170" s="32">
        <f t="shared" si="5"/>
        <v>0</v>
      </c>
      <c r="AK170" s="32">
        <f t="shared" si="5"/>
        <v>0</v>
      </c>
      <c r="AL170" s="32">
        <f t="shared" si="5"/>
        <v>0</v>
      </c>
    </row>
    <row r="171" spans="33:38" ht="26.25" customHeight="1">
      <c r="AG171" s="32">
        <f t="shared" si="6"/>
        <v>0</v>
      </c>
      <c r="AH171" s="32">
        <f t="shared" si="6"/>
        <v>0</v>
      </c>
      <c r="AI171" s="32">
        <f t="shared" si="6"/>
        <v>0</v>
      </c>
      <c r="AJ171" s="32">
        <f t="shared" si="5"/>
        <v>0</v>
      </c>
      <c r="AK171" s="32">
        <f t="shared" si="5"/>
        <v>0</v>
      </c>
      <c r="AL171" s="32">
        <f t="shared" si="5"/>
        <v>0</v>
      </c>
    </row>
    <row r="172" spans="33:38" ht="26.25" customHeight="1">
      <c r="AG172" s="32">
        <f t="shared" si="6"/>
        <v>0</v>
      </c>
      <c r="AH172" s="32">
        <f t="shared" si="6"/>
        <v>0</v>
      </c>
      <c r="AI172" s="32">
        <f t="shared" si="6"/>
        <v>0</v>
      </c>
      <c r="AJ172" s="32">
        <f t="shared" si="5"/>
        <v>0</v>
      </c>
      <c r="AK172" s="32">
        <f t="shared" si="5"/>
        <v>0</v>
      </c>
      <c r="AL172" s="32">
        <f t="shared" si="5"/>
        <v>0</v>
      </c>
    </row>
    <row r="173" spans="33:38" ht="26.25" customHeight="1">
      <c r="AG173" s="32">
        <f t="shared" si="6"/>
        <v>0</v>
      </c>
      <c r="AH173" s="32">
        <f t="shared" si="6"/>
        <v>0</v>
      </c>
      <c r="AI173" s="32">
        <f t="shared" si="6"/>
        <v>0</v>
      </c>
      <c r="AJ173" s="32">
        <f t="shared" si="5"/>
        <v>0</v>
      </c>
      <c r="AK173" s="32">
        <f t="shared" si="5"/>
        <v>0</v>
      </c>
      <c r="AL173" s="32">
        <f t="shared" si="5"/>
        <v>0</v>
      </c>
    </row>
    <row r="174" spans="33:38" ht="26.25" customHeight="1">
      <c r="AG174" s="32">
        <f t="shared" si="6"/>
        <v>0</v>
      </c>
      <c r="AH174" s="32">
        <f t="shared" si="6"/>
        <v>0</v>
      </c>
      <c r="AI174" s="32">
        <f t="shared" si="6"/>
        <v>0</v>
      </c>
      <c r="AJ174" s="32">
        <f t="shared" si="5"/>
        <v>0</v>
      </c>
      <c r="AK174" s="32">
        <f t="shared" si="5"/>
        <v>0</v>
      </c>
      <c r="AL174" s="32">
        <f t="shared" si="5"/>
        <v>0</v>
      </c>
    </row>
    <row r="175" spans="33:38" ht="26.25" customHeight="1">
      <c r="AG175" s="32">
        <f t="shared" si="6"/>
        <v>0</v>
      </c>
      <c r="AH175" s="32">
        <f t="shared" si="6"/>
        <v>0</v>
      </c>
      <c r="AI175" s="32">
        <f t="shared" si="6"/>
        <v>0</v>
      </c>
      <c r="AJ175" s="32">
        <f t="shared" si="5"/>
        <v>0</v>
      </c>
      <c r="AK175" s="32">
        <f t="shared" si="5"/>
        <v>0</v>
      </c>
      <c r="AL175" s="32">
        <f t="shared" si="5"/>
        <v>0</v>
      </c>
    </row>
    <row r="176" spans="33:38" ht="26.25" customHeight="1">
      <c r="AG176" s="32">
        <f t="shared" si="6"/>
        <v>0</v>
      </c>
      <c r="AH176" s="32">
        <f t="shared" si="6"/>
        <v>0</v>
      </c>
      <c r="AI176" s="32">
        <f t="shared" si="6"/>
        <v>0</v>
      </c>
      <c r="AJ176" s="32">
        <f t="shared" si="5"/>
        <v>0</v>
      </c>
      <c r="AK176" s="32">
        <f t="shared" si="5"/>
        <v>0</v>
      </c>
      <c r="AL176" s="32">
        <f t="shared" si="5"/>
        <v>0</v>
      </c>
    </row>
    <row r="177" spans="33:38" ht="26.25" customHeight="1">
      <c r="AG177" s="32">
        <f t="shared" si="6"/>
        <v>0</v>
      </c>
      <c r="AH177" s="32">
        <f t="shared" si="6"/>
        <v>0</v>
      </c>
      <c r="AI177" s="32">
        <f t="shared" si="6"/>
        <v>0</v>
      </c>
      <c r="AJ177" s="32">
        <f t="shared" si="5"/>
        <v>0</v>
      </c>
      <c r="AK177" s="32">
        <f t="shared" si="5"/>
        <v>0</v>
      </c>
      <c r="AL177" s="32">
        <f t="shared" si="5"/>
        <v>0</v>
      </c>
    </row>
    <row r="178" spans="33:38" ht="26.25" customHeight="1">
      <c r="AG178" s="32">
        <f t="shared" si="6"/>
        <v>0</v>
      </c>
      <c r="AH178" s="32">
        <f t="shared" si="6"/>
        <v>0</v>
      </c>
      <c r="AI178" s="32">
        <f t="shared" si="6"/>
        <v>0</v>
      </c>
      <c r="AJ178" s="32">
        <f t="shared" si="5"/>
        <v>0</v>
      </c>
      <c r="AK178" s="32">
        <f t="shared" si="5"/>
        <v>0</v>
      </c>
      <c r="AL178" s="32">
        <f t="shared" si="5"/>
        <v>0</v>
      </c>
    </row>
    <row r="179" spans="33:38" ht="26.25" customHeight="1">
      <c r="AG179" s="32">
        <f t="shared" si="6"/>
        <v>0</v>
      </c>
      <c r="AH179" s="32">
        <f t="shared" si="6"/>
        <v>0</v>
      </c>
      <c r="AI179" s="32">
        <f t="shared" si="6"/>
        <v>0</v>
      </c>
      <c r="AJ179" s="32">
        <f t="shared" si="5"/>
        <v>0</v>
      </c>
      <c r="AK179" s="32">
        <f t="shared" si="5"/>
        <v>0</v>
      </c>
      <c r="AL179" s="32">
        <f t="shared" si="5"/>
        <v>0</v>
      </c>
    </row>
    <row r="180" spans="33:38" ht="26.25" customHeight="1">
      <c r="AG180" s="32">
        <f t="shared" si="6"/>
        <v>0</v>
      </c>
      <c r="AH180" s="32">
        <f t="shared" si="6"/>
        <v>0</v>
      </c>
      <c r="AI180" s="32">
        <f t="shared" si="6"/>
        <v>0</v>
      </c>
      <c r="AJ180" s="32">
        <f t="shared" si="5"/>
        <v>0</v>
      </c>
      <c r="AK180" s="32">
        <f t="shared" si="5"/>
        <v>0</v>
      </c>
      <c r="AL180" s="32">
        <f t="shared" si="5"/>
        <v>0</v>
      </c>
    </row>
    <row r="181" spans="33:38" ht="26.25" customHeight="1">
      <c r="AG181" s="32">
        <f t="shared" si="6"/>
        <v>0</v>
      </c>
      <c r="AH181" s="32">
        <f t="shared" si="6"/>
        <v>0</v>
      </c>
      <c r="AI181" s="32">
        <f t="shared" si="6"/>
        <v>0</v>
      </c>
      <c r="AJ181" s="32">
        <f t="shared" si="5"/>
        <v>0</v>
      </c>
      <c r="AK181" s="32">
        <f t="shared" si="5"/>
        <v>0</v>
      </c>
      <c r="AL181" s="32">
        <f t="shared" si="5"/>
        <v>0</v>
      </c>
    </row>
    <row r="182" spans="33:38" ht="26.25" customHeight="1">
      <c r="AG182" s="32">
        <f t="shared" si="6"/>
        <v>0</v>
      </c>
      <c r="AH182" s="32">
        <f t="shared" si="6"/>
        <v>0</v>
      </c>
      <c r="AI182" s="32">
        <f t="shared" si="6"/>
        <v>0</v>
      </c>
      <c r="AJ182" s="32">
        <f t="shared" si="5"/>
        <v>0</v>
      </c>
      <c r="AK182" s="32">
        <f t="shared" si="5"/>
        <v>0</v>
      </c>
      <c r="AL182" s="32">
        <f t="shared" si="5"/>
        <v>0</v>
      </c>
    </row>
    <row r="183" spans="33:38" ht="26.25" customHeight="1">
      <c r="AG183" s="32">
        <f t="shared" si="6"/>
        <v>0</v>
      </c>
      <c r="AH183" s="32">
        <f t="shared" si="6"/>
        <v>0</v>
      </c>
      <c r="AI183" s="32">
        <f t="shared" si="6"/>
        <v>0</v>
      </c>
      <c r="AJ183" s="32">
        <f t="shared" si="5"/>
        <v>0</v>
      </c>
      <c r="AK183" s="32">
        <f t="shared" si="5"/>
        <v>0</v>
      </c>
      <c r="AL183" s="32">
        <f t="shared" si="5"/>
        <v>0</v>
      </c>
    </row>
    <row r="184" spans="33:38" ht="26.25" customHeight="1">
      <c r="AG184" s="32">
        <f t="shared" si="6"/>
        <v>0</v>
      </c>
      <c r="AH184" s="32">
        <f t="shared" si="6"/>
        <v>0</v>
      </c>
      <c r="AI184" s="32">
        <f t="shared" si="6"/>
        <v>0</v>
      </c>
      <c r="AJ184" s="32">
        <f t="shared" si="5"/>
        <v>0</v>
      </c>
      <c r="AK184" s="32">
        <f t="shared" si="5"/>
        <v>0</v>
      </c>
      <c r="AL184" s="32">
        <f t="shared" si="5"/>
        <v>0</v>
      </c>
    </row>
    <row r="185" spans="33:38" ht="26.25" customHeight="1">
      <c r="AG185" s="32">
        <f t="shared" si="6"/>
        <v>0</v>
      </c>
      <c r="AH185" s="32">
        <f t="shared" si="6"/>
        <v>0</v>
      </c>
      <c r="AI185" s="32">
        <f t="shared" si="6"/>
        <v>0</v>
      </c>
      <c r="AJ185" s="32">
        <f t="shared" si="5"/>
        <v>0</v>
      </c>
      <c r="AK185" s="32">
        <f t="shared" si="5"/>
        <v>0</v>
      </c>
      <c r="AL185" s="32">
        <f t="shared" si="5"/>
        <v>0</v>
      </c>
    </row>
    <row r="186" spans="33:38" ht="26.25" customHeight="1">
      <c r="AG186" s="32">
        <f t="shared" si="6"/>
        <v>0</v>
      </c>
      <c r="AH186" s="32">
        <f t="shared" si="6"/>
        <v>0</v>
      </c>
      <c r="AI186" s="32">
        <f t="shared" si="6"/>
        <v>0</v>
      </c>
      <c r="AJ186" s="32">
        <f t="shared" si="5"/>
        <v>0</v>
      </c>
      <c r="AK186" s="32">
        <f t="shared" si="5"/>
        <v>0</v>
      </c>
      <c r="AL186" s="32">
        <f t="shared" si="5"/>
        <v>0</v>
      </c>
    </row>
    <row r="187" spans="33:38" ht="26.25" customHeight="1">
      <c r="AG187" s="32">
        <f t="shared" si="6"/>
        <v>0</v>
      </c>
      <c r="AH187" s="32">
        <f t="shared" si="6"/>
        <v>0</v>
      </c>
      <c r="AI187" s="32">
        <f t="shared" si="6"/>
        <v>0</v>
      </c>
      <c r="AJ187" s="32">
        <f t="shared" si="5"/>
        <v>0</v>
      </c>
      <c r="AK187" s="32">
        <f t="shared" si="5"/>
        <v>0</v>
      </c>
      <c r="AL187" s="32">
        <f t="shared" si="5"/>
        <v>0</v>
      </c>
    </row>
    <row r="188" spans="33:38" ht="26.25" customHeight="1">
      <c r="AG188" s="32">
        <f t="shared" si="6"/>
        <v>0</v>
      </c>
      <c r="AH188" s="32">
        <f t="shared" si="6"/>
        <v>0</v>
      </c>
      <c r="AI188" s="32">
        <f t="shared" si="6"/>
        <v>0</v>
      </c>
      <c r="AJ188" s="32">
        <f t="shared" si="5"/>
        <v>0</v>
      </c>
      <c r="AK188" s="32">
        <f t="shared" si="5"/>
        <v>0</v>
      </c>
      <c r="AL188" s="32">
        <f t="shared" si="5"/>
        <v>0</v>
      </c>
    </row>
    <row r="189" spans="33:38" ht="26.25" customHeight="1">
      <c r="AG189" s="32">
        <f t="shared" si="6"/>
        <v>0</v>
      </c>
      <c r="AH189" s="32">
        <f t="shared" si="6"/>
        <v>0</v>
      </c>
      <c r="AI189" s="32">
        <f t="shared" si="6"/>
        <v>0</v>
      </c>
      <c r="AJ189" s="32">
        <f t="shared" si="5"/>
        <v>0</v>
      </c>
      <c r="AK189" s="32">
        <f t="shared" si="5"/>
        <v>0</v>
      </c>
      <c r="AL189" s="32">
        <f t="shared" si="5"/>
        <v>0</v>
      </c>
    </row>
    <row r="190" spans="33:38" ht="26.25" customHeight="1">
      <c r="AG190" s="32">
        <f t="shared" si="6"/>
        <v>0</v>
      </c>
      <c r="AH190" s="32">
        <f t="shared" si="6"/>
        <v>0</v>
      </c>
      <c r="AI190" s="32">
        <f t="shared" si="6"/>
        <v>0</v>
      </c>
      <c r="AJ190" s="32">
        <f t="shared" si="5"/>
        <v>0</v>
      </c>
      <c r="AK190" s="32">
        <f t="shared" si="5"/>
        <v>0</v>
      </c>
      <c r="AL190" s="32">
        <f t="shared" si="5"/>
        <v>0</v>
      </c>
    </row>
    <row r="191" spans="33:38" ht="26.25" customHeight="1">
      <c r="AG191" s="32">
        <f t="shared" si="6"/>
        <v>0</v>
      </c>
      <c r="AH191" s="32">
        <f t="shared" si="6"/>
        <v>0</v>
      </c>
      <c r="AI191" s="32">
        <f t="shared" si="6"/>
        <v>0</v>
      </c>
      <c r="AJ191" s="32">
        <f t="shared" si="5"/>
        <v>0</v>
      </c>
      <c r="AK191" s="32">
        <f t="shared" si="5"/>
        <v>0</v>
      </c>
      <c r="AL191" s="32">
        <f t="shared" si="5"/>
        <v>0</v>
      </c>
    </row>
    <row r="192" spans="33:38" ht="26.25" customHeight="1">
      <c r="AG192" s="32">
        <f t="shared" si="6"/>
        <v>0</v>
      </c>
      <c r="AH192" s="32">
        <f t="shared" si="6"/>
        <v>0</v>
      </c>
      <c r="AI192" s="32">
        <f t="shared" si="6"/>
        <v>0</v>
      </c>
      <c r="AJ192" s="32">
        <f t="shared" si="5"/>
        <v>0</v>
      </c>
      <c r="AK192" s="32">
        <f t="shared" si="5"/>
        <v>0</v>
      </c>
      <c r="AL192" s="32">
        <f t="shared" si="5"/>
        <v>0</v>
      </c>
    </row>
    <row r="193" spans="33:38" ht="26.25" customHeight="1">
      <c r="AG193" s="32">
        <f t="shared" si="6"/>
        <v>0</v>
      </c>
      <c r="AH193" s="32">
        <f t="shared" si="6"/>
        <v>0</v>
      </c>
      <c r="AI193" s="32">
        <f t="shared" si="6"/>
        <v>0</v>
      </c>
      <c r="AJ193" s="32">
        <f t="shared" si="5"/>
        <v>0</v>
      </c>
      <c r="AK193" s="32">
        <f t="shared" si="5"/>
        <v>0</v>
      </c>
      <c r="AL193" s="32">
        <f t="shared" si="5"/>
        <v>0</v>
      </c>
    </row>
    <row r="194" spans="33:38" ht="26.25" customHeight="1">
      <c r="AG194" s="32">
        <f t="shared" si="6"/>
        <v>0</v>
      </c>
      <c r="AH194" s="32">
        <f t="shared" si="6"/>
        <v>0</v>
      </c>
      <c r="AI194" s="32">
        <f t="shared" si="6"/>
        <v>0</v>
      </c>
      <c r="AJ194" s="32">
        <f t="shared" si="5"/>
        <v>0</v>
      </c>
      <c r="AK194" s="32">
        <f t="shared" si="5"/>
        <v>0</v>
      </c>
      <c r="AL194" s="32">
        <f t="shared" si="5"/>
        <v>0</v>
      </c>
    </row>
    <row r="195" spans="33:38" ht="26.25" customHeight="1">
      <c r="AG195" s="32">
        <f t="shared" si="6"/>
        <v>0</v>
      </c>
      <c r="AH195" s="32">
        <f t="shared" si="6"/>
        <v>0</v>
      </c>
      <c r="AI195" s="32">
        <f t="shared" si="6"/>
        <v>0</v>
      </c>
      <c r="AJ195" s="32">
        <f t="shared" si="5"/>
        <v>0</v>
      </c>
      <c r="AK195" s="32">
        <f t="shared" si="5"/>
        <v>0</v>
      </c>
      <c r="AL195" s="32">
        <f t="shared" si="5"/>
        <v>0</v>
      </c>
    </row>
    <row r="196" spans="33:38" ht="26.25" customHeight="1">
      <c r="AG196" s="32">
        <f t="shared" si="6"/>
        <v>0</v>
      </c>
      <c r="AH196" s="32">
        <f t="shared" si="6"/>
        <v>0</v>
      </c>
      <c r="AI196" s="32">
        <f t="shared" si="6"/>
        <v>0</v>
      </c>
      <c r="AJ196" s="32">
        <f t="shared" si="5"/>
        <v>0</v>
      </c>
      <c r="AK196" s="32">
        <f t="shared" si="5"/>
        <v>0</v>
      </c>
      <c r="AL196" s="32">
        <f t="shared" si="5"/>
        <v>0</v>
      </c>
    </row>
    <row r="197" spans="33:38" ht="26.25" customHeight="1">
      <c r="AG197" s="32">
        <f t="shared" si="6"/>
        <v>0</v>
      </c>
      <c r="AH197" s="32">
        <f t="shared" si="6"/>
        <v>0</v>
      </c>
      <c r="AI197" s="32">
        <f t="shared" si="6"/>
        <v>0</v>
      </c>
      <c r="AJ197" s="32">
        <f t="shared" si="5"/>
        <v>0</v>
      </c>
      <c r="AK197" s="32">
        <f t="shared" si="5"/>
        <v>0</v>
      </c>
      <c r="AL197" s="32">
        <f t="shared" si="5"/>
        <v>0</v>
      </c>
    </row>
    <row r="198" spans="33:38" ht="26.25" customHeight="1">
      <c r="AG198" s="32">
        <f t="shared" si="6"/>
        <v>0</v>
      </c>
      <c r="AH198" s="32">
        <f t="shared" si="6"/>
        <v>0</v>
      </c>
      <c r="AI198" s="32">
        <f t="shared" si="6"/>
        <v>0</v>
      </c>
      <c r="AJ198" s="32">
        <f t="shared" si="5"/>
        <v>0</v>
      </c>
      <c r="AK198" s="32">
        <f t="shared" si="5"/>
        <v>0</v>
      </c>
      <c r="AL198" s="32">
        <f t="shared" si="5"/>
        <v>0</v>
      </c>
    </row>
    <row r="199" spans="33:38" ht="26.25" customHeight="1">
      <c r="AG199" s="32">
        <f t="shared" si="6"/>
        <v>0</v>
      </c>
      <c r="AH199" s="32">
        <f t="shared" si="6"/>
        <v>0</v>
      </c>
      <c r="AI199" s="32">
        <f t="shared" si="6"/>
        <v>0</v>
      </c>
      <c r="AJ199" s="32">
        <f t="shared" si="5"/>
        <v>0</v>
      </c>
      <c r="AK199" s="32">
        <f t="shared" si="5"/>
        <v>0</v>
      </c>
      <c r="AL199" s="32">
        <f t="shared" si="5"/>
        <v>0</v>
      </c>
    </row>
    <row r="200" spans="33:38" ht="26.25" customHeight="1">
      <c r="AG200" s="32">
        <f t="shared" si="6"/>
        <v>0</v>
      </c>
      <c r="AH200" s="32">
        <f t="shared" si="6"/>
        <v>0</v>
      </c>
      <c r="AI200" s="32">
        <f t="shared" si="6"/>
        <v>0</v>
      </c>
      <c r="AJ200" s="32">
        <f t="shared" si="5"/>
        <v>0</v>
      </c>
      <c r="AK200" s="32">
        <f t="shared" si="5"/>
        <v>0</v>
      </c>
      <c r="AL200" s="32">
        <f t="shared" si="5"/>
        <v>0</v>
      </c>
    </row>
    <row r="201" spans="33:38" ht="26.25" customHeight="1">
      <c r="AG201" s="32">
        <f t="shared" si="6"/>
        <v>0</v>
      </c>
      <c r="AH201" s="32">
        <f t="shared" si="6"/>
        <v>0</v>
      </c>
      <c r="AI201" s="32">
        <f t="shared" si="6"/>
        <v>0</v>
      </c>
      <c r="AJ201" s="32">
        <f t="shared" si="5"/>
        <v>0</v>
      </c>
      <c r="AK201" s="32">
        <f t="shared" si="5"/>
        <v>0</v>
      </c>
      <c r="AL201" s="32">
        <f t="shared" si="5"/>
        <v>0</v>
      </c>
    </row>
    <row r="202" spans="33:38" ht="26.25" customHeight="1">
      <c r="AG202" s="32">
        <f t="shared" si="6"/>
        <v>0</v>
      </c>
      <c r="AH202" s="32">
        <f t="shared" si="6"/>
        <v>0</v>
      </c>
      <c r="AI202" s="32">
        <f t="shared" si="6"/>
        <v>0</v>
      </c>
      <c r="AJ202" s="32">
        <f t="shared" si="5"/>
        <v>0</v>
      </c>
      <c r="AK202" s="32">
        <f t="shared" si="5"/>
        <v>0</v>
      </c>
      <c r="AL202" s="32">
        <f t="shared" si="5"/>
        <v>0</v>
      </c>
    </row>
    <row r="203" spans="33:38" ht="26.25" customHeight="1">
      <c r="AG203" s="32">
        <f t="shared" si="6"/>
        <v>0</v>
      </c>
      <c r="AH203" s="32">
        <f t="shared" si="6"/>
        <v>0</v>
      </c>
      <c r="AI203" s="32">
        <f t="shared" si="6"/>
        <v>0</v>
      </c>
      <c r="AJ203" s="32">
        <f t="shared" si="5"/>
        <v>0</v>
      </c>
      <c r="AK203" s="32">
        <f t="shared" si="5"/>
        <v>0</v>
      </c>
      <c r="AL203" s="32">
        <f t="shared" si="5"/>
        <v>0</v>
      </c>
    </row>
    <row r="204" spans="33:38" ht="26.25" customHeight="1">
      <c r="AG204" s="32">
        <f t="shared" si="6"/>
        <v>0</v>
      </c>
      <c r="AH204" s="32">
        <f t="shared" si="6"/>
        <v>0</v>
      </c>
      <c r="AI204" s="32">
        <f t="shared" si="6"/>
        <v>0</v>
      </c>
      <c r="AJ204" s="32">
        <f t="shared" si="5"/>
        <v>0</v>
      </c>
      <c r="AK204" s="32">
        <f t="shared" si="5"/>
        <v>0</v>
      </c>
      <c r="AL204" s="32">
        <f t="shared" si="5"/>
        <v>0</v>
      </c>
    </row>
    <row r="205" spans="33:38" ht="26.25" customHeight="1">
      <c r="AG205" s="32">
        <f t="shared" si="6"/>
        <v>0</v>
      </c>
      <c r="AH205" s="32">
        <f t="shared" si="6"/>
        <v>0</v>
      </c>
      <c r="AI205" s="32">
        <f t="shared" si="6"/>
        <v>0</v>
      </c>
      <c r="AJ205" s="32">
        <f t="shared" si="5"/>
        <v>0</v>
      </c>
      <c r="AK205" s="32">
        <f t="shared" si="5"/>
        <v>0</v>
      </c>
      <c r="AL205" s="32">
        <f t="shared" si="5"/>
        <v>0</v>
      </c>
    </row>
    <row r="206" spans="33:38" ht="26.25" customHeight="1">
      <c r="AG206" s="32">
        <f t="shared" si="6"/>
        <v>0</v>
      </c>
      <c r="AH206" s="32">
        <f t="shared" si="6"/>
        <v>0</v>
      </c>
      <c r="AI206" s="32">
        <f t="shared" si="6"/>
        <v>0</v>
      </c>
      <c r="AJ206" s="32">
        <f t="shared" si="5"/>
        <v>0</v>
      </c>
      <c r="AK206" s="32">
        <f t="shared" si="5"/>
        <v>0</v>
      </c>
      <c r="AL206" s="32">
        <f t="shared" si="5"/>
        <v>0</v>
      </c>
    </row>
    <row r="207" spans="33:38" ht="26.25" customHeight="1">
      <c r="AG207" s="32">
        <f t="shared" si="6"/>
        <v>0</v>
      </c>
      <c r="AH207" s="32">
        <f t="shared" si="6"/>
        <v>0</v>
      </c>
      <c r="AI207" s="32">
        <f t="shared" si="6"/>
        <v>0</v>
      </c>
      <c r="AJ207" s="32">
        <f t="shared" si="5"/>
        <v>0</v>
      </c>
      <c r="AK207" s="32">
        <f t="shared" si="5"/>
        <v>0</v>
      </c>
      <c r="AL207" s="32">
        <f t="shared" si="5"/>
        <v>0</v>
      </c>
    </row>
    <row r="208" spans="33:38" ht="26.25" customHeight="1">
      <c r="AG208" s="32">
        <f t="shared" si="6"/>
        <v>0</v>
      </c>
      <c r="AH208" s="32">
        <f t="shared" si="6"/>
        <v>0</v>
      </c>
      <c r="AI208" s="32">
        <f t="shared" si="6"/>
        <v>0</v>
      </c>
      <c r="AJ208" s="32">
        <f t="shared" si="5"/>
        <v>0</v>
      </c>
      <c r="AK208" s="32">
        <f t="shared" si="5"/>
        <v>0</v>
      </c>
      <c r="AL208" s="32">
        <f t="shared" si="5"/>
        <v>0</v>
      </c>
    </row>
    <row r="209" spans="33:38" ht="26.25" customHeight="1">
      <c r="AG209" s="32">
        <f t="shared" si="6"/>
        <v>0</v>
      </c>
      <c r="AH209" s="32">
        <f t="shared" si="6"/>
        <v>0</v>
      </c>
      <c r="AI209" s="32">
        <f t="shared" si="6"/>
        <v>0</v>
      </c>
      <c r="AJ209" s="32">
        <f t="shared" si="5"/>
        <v>0</v>
      </c>
      <c r="AK209" s="32">
        <f t="shared" si="5"/>
        <v>0</v>
      </c>
      <c r="AL209" s="32">
        <f t="shared" si="5"/>
        <v>0</v>
      </c>
    </row>
    <row r="210" spans="33:38" ht="26.25" customHeight="1">
      <c r="AG210" s="32">
        <f t="shared" si="6"/>
        <v>0</v>
      </c>
      <c r="AH210" s="32">
        <f t="shared" si="6"/>
        <v>0</v>
      </c>
      <c r="AI210" s="32">
        <f t="shared" si="6"/>
        <v>0</v>
      </c>
      <c r="AJ210" s="32">
        <f t="shared" si="5"/>
        <v>0</v>
      </c>
      <c r="AK210" s="32">
        <f t="shared" si="5"/>
        <v>0</v>
      </c>
      <c r="AL210" s="32">
        <f t="shared" si="5"/>
        <v>0</v>
      </c>
    </row>
    <row r="211" spans="33:38" ht="26.25" customHeight="1">
      <c r="AG211" s="32">
        <f t="shared" si="6"/>
        <v>0</v>
      </c>
      <c r="AH211" s="32">
        <f t="shared" si="6"/>
        <v>0</v>
      </c>
      <c r="AI211" s="32">
        <f t="shared" si="6"/>
        <v>0</v>
      </c>
      <c r="AJ211" s="32">
        <f t="shared" si="5"/>
        <v>0</v>
      </c>
      <c r="AK211" s="32">
        <f t="shared" si="5"/>
        <v>0</v>
      </c>
      <c r="AL211" s="32">
        <f t="shared" si="5"/>
        <v>0</v>
      </c>
    </row>
    <row r="212" spans="33:38" ht="26.25" customHeight="1">
      <c r="AG212" s="32">
        <f t="shared" si="6"/>
        <v>0</v>
      </c>
      <c r="AH212" s="32">
        <f t="shared" si="6"/>
        <v>0</v>
      </c>
      <c r="AI212" s="32">
        <f t="shared" si="6"/>
        <v>0</v>
      </c>
      <c r="AJ212" s="32">
        <f t="shared" si="5"/>
        <v>0</v>
      </c>
      <c r="AK212" s="32">
        <f t="shared" si="5"/>
        <v>0</v>
      </c>
      <c r="AL212" s="32">
        <f t="shared" si="5"/>
        <v>0</v>
      </c>
    </row>
    <row r="213" spans="33:38" ht="26.25" customHeight="1">
      <c r="AG213" s="32">
        <f t="shared" si="6"/>
        <v>0</v>
      </c>
      <c r="AH213" s="32">
        <f t="shared" si="6"/>
        <v>0</v>
      </c>
      <c r="AI213" s="32">
        <f t="shared" si="6"/>
        <v>0</v>
      </c>
      <c r="AJ213" s="32">
        <f t="shared" si="5"/>
        <v>0</v>
      </c>
      <c r="AK213" s="32">
        <f t="shared" si="5"/>
        <v>0</v>
      </c>
      <c r="AL213" s="32">
        <f t="shared" si="5"/>
        <v>0</v>
      </c>
    </row>
    <row r="214" spans="33:38" ht="26.25" customHeight="1">
      <c r="AG214" s="32">
        <f t="shared" si="6"/>
        <v>0</v>
      </c>
      <c r="AH214" s="32">
        <f t="shared" si="6"/>
        <v>0</v>
      </c>
      <c r="AI214" s="32">
        <f t="shared" si="6"/>
        <v>0</v>
      </c>
      <c r="AJ214" s="32">
        <f t="shared" si="5"/>
        <v>0</v>
      </c>
      <c r="AK214" s="32">
        <f t="shared" si="5"/>
        <v>0</v>
      </c>
      <c r="AL214" s="32">
        <f t="shared" si="5"/>
        <v>0</v>
      </c>
    </row>
    <row r="215" spans="33:38" ht="26.25" customHeight="1">
      <c r="AG215" s="32">
        <f t="shared" si="6"/>
        <v>0</v>
      </c>
      <c r="AH215" s="32">
        <f t="shared" si="6"/>
        <v>0</v>
      </c>
      <c r="AI215" s="32">
        <f t="shared" si="6"/>
        <v>0</v>
      </c>
      <c r="AJ215" s="32">
        <f t="shared" si="5"/>
        <v>0</v>
      </c>
      <c r="AK215" s="32">
        <f t="shared" si="5"/>
        <v>0</v>
      </c>
      <c r="AL215" s="32">
        <f t="shared" si="5"/>
        <v>0</v>
      </c>
    </row>
    <row r="216" spans="33:38" ht="26.25" customHeight="1">
      <c r="AG216" s="32">
        <f t="shared" si="6"/>
        <v>0</v>
      </c>
      <c r="AH216" s="32">
        <f t="shared" si="6"/>
        <v>0</v>
      </c>
      <c r="AI216" s="32">
        <f t="shared" si="6"/>
        <v>0</v>
      </c>
      <c r="AJ216" s="32">
        <f t="shared" si="5"/>
        <v>0</v>
      </c>
      <c r="AK216" s="32">
        <f t="shared" si="5"/>
        <v>0</v>
      </c>
      <c r="AL216" s="32">
        <f t="shared" si="5"/>
        <v>0</v>
      </c>
    </row>
    <row r="217" spans="33:38" ht="26.25" customHeight="1">
      <c r="AG217" s="32">
        <f t="shared" si="6"/>
        <v>0</v>
      </c>
      <c r="AH217" s="32">
        <f t="shared" si="6"/>
        <v>0</v>
      </c>
      <c r="AI217" s="32">
        <f t="shared" si="6"/>
        <v>0</v>
      </c>
      <c r="AJ217" s="32">
        <f t="shared" si="5"/>
        <v>0</v>
      </c>
      <c r="AK217" s="32">
        <f t="shared" si="5"/>
        <v>0</v>
      </c>
      <c r="AL217" s="32">
        <f t="shared" si="5"/>
        <v>0</v>
      </c>
    </row>
    <row r="218" spans="33:38" ht="26.25" customHeight="1">
      <c r="AG218" s="32">
        <f t="shared" si="6"/>
        <v>0</v>
      </c>
      <c r="AH218" s="32">
        <f t="shared" si="6"/>
        <v>0</v>
      </c>
      <c r="AI218" s="32">
        <f t="shared" si="6"/>
        <v>0</v>
      </c>
      <c r="AJ218" s="32">
        <f t="shared" si="5"/>
        <v>0</v>
      </c>
      <c r="AK218" s="32">
        <f t="shared" si="5"/>
        <v>0</v>
      </c>
      <c r="AL218" s="32">
        <f t="shared" si="5"/>
        <v>0</v>
      </c>
    </row>
    <row r="219" spans="33:38" ht="26.25" customHeight="1">
      <c r="AG219" s="32">
        <f t="shared" si="6"/>
        <v>0</v>
      </c>
      <c r="AH219" s="32">
        <f t="shared" si="6"/>
        <v>0</v>
      </c>
      <c r="AI219" s="32">
        <f t="shared" si="6"/>
        <v>0</v>
      </c>
      <c r="AJ219" s="32">
        <f t="shared" si="5"/>
        <v>0</v>
      </c>
      <c r="AK219" s="32">
        <f t="shared" si="5"/>
        <v>0</v>
      </c>
      <c r="AL219" s="32">
        <f t="shared" si="5"/>
        <v>0</v>
      </c>
    </row>
    <row r="220" spans="33:38" ht="26.25" customHeight="1">
      <c r="AG220" s="32">
        <f t="shared" si="6"/>
        <v>0</v>
      </c>
      <c r="AH220" s="32">
        <f t="shared" si="6"/>
        <v>0</v>
      </c>
      <c r="AI220" s="32">
        <f t="shared" si="6"/>
        <v>0</v>
      </c>
      <c r="AJ220" s="32">
        <f t="shared" si="5"/>
        <v>0</v>
      </c>
      <c r="AK220" s="32">
        <f t="shared" si="5"/>
        <v>0</v>
      </c>
      <c r="AL220" s="32">
        <f t="shared" si="5"/>
        <v>0</v>
      </c>
    </row>
    <row r="221" spans="33:38" ht="26.25" customHeight="1">
      <c r="AG221" s="32">
        <f t="shared" si="6"/>
        <v>0</v>
      </c>
      <c r="AH221" s="32">
        <f t="shared" si="6"/>
        <v>0</v>
      </c>
      <c r="AI221" s="32">
        <f t="shared" si="6"/>
        <v>0</v>
      </c>
      <c r="AJ221" s="32">
        <f t="shared" si="5"/>
        <v>0</v>
      </c>
      <c r="AK221" s="32">
        <f t="shared" si="5"/>
        <v>0</v>
      </c>
      <c r="AL221" s="32">
        <f t="shared" si="5"/>
        <v>0</v>
      </c>
    </row>
    <row r="222" spans="33:38" ht="26.25" customHeight="1">
      <c r="AG222" s="32">
        <f t="shared" si="6"/>
        <v>0</v>
      </c>
      <c r="AH222" s="32">
        <f t="shared" si="6"/>
        <v>0</v>
      </c>
      <c r="AI222" s="32">
        <f t="shared" si="6"/>
        <v>0</v>
      </c>
      <c r="AJ222" s="32">
        <f t="shared" si="5"/>
        <v>0</v>
      </c>
      <c r="AK222" s="32">
        <f t="shared" si="5"/>
        <v>0</v>
      </c>
      <c r="AL222" s="32">
        <f t="shared" si="5"/>
        <v>0</v>
      </c>
    </row>
    <row r="223" spans="33:38" ht="26.25" customHeight="1">
      <c r="AG223" s="32">
        <f t="shared" si="6"/>
        <v>0</v>
      </c>
      <c r="AH223" s="32">
        <f t="shared" si="6"/>
        <v>0</v>
      </c>
      <c r="AI223" s="32">
        <f t="shared" si="6"/>
        <v>0</v>
      </c>
      <c r="AJ223" s="32">
        <f t="shared" si="5"/>
        <v>0</v>
      </c>
      <c r="AK223" s="32">
        <f t="shared" si="5"/>
        <v>0</v>
      </c>
      <c r="AL223" s="32">
        <f t="shared" si="5"/>
        <v>0</v>
      </c>
    </row>
    <row r="224" spans="33:38" ht="26.25" customHeight="1">
      <c r="AG224" s="32">
        <f t="shared" si="6"/>
        <v>0</v>
      </c>
      <c r="AH224" s="32">
        <f t="shared" si="6"/>
        <v>0</v>
      </c>
      <c r="AI224" s="32">
        <f t="shared" si="6"/>
        <v>0</v>
      </c>
      <c r="AJ224" s="32">
        <f t="shared" si="5"/>
        <v>0</v>
      </c>
      <c r="AK224" s="32">
        <f t="shared" si="5"/>
        <v>0</v>
      </c>
      <c r="AL224" s="32">
        <f t="shared" si="5"/>
        <v>0</v>
      </c>
    </row>
    <row r="225" spans="33:38" ht="26.25" customHeight="1">
      <c r="AG225" s="32">
        <f t="shared" si="6"/>
        <v>0</v>
      </c>
      <c r="AH225" s="32">
        <f t="shared" si="6"/>
        <v>0</v>
      </c>
      <c r="AI225" s="32">
        <f t="shared" si="6"/>
        <v>0</v>
      </c>
      <c r="AJ225" s="32">
        <f t="shared" si="5"/>
        <v>0</v>
      </c>
      <c r="AK225" s="32">
        <f t="shared" si="5"/>
        <v>0</v>
      </c>
      <c r="AL225" s="32">
        <f t="shared" si="5"/>
        <v>0</v>
      </c>
    </row>
    <row r="226" spans="33:38" ht="26.25" customHeight="1">
      <c r="AG226" s="32">
        <f t="shared" si="6"/>
        <v>0</v>
      </c>
      <c r="AH226" s="32">
        <f t="shared" si="6"/>
        <v>0</v>
      </c>
      <c r="AI226" s="32">
        <f t="shared" si="6"/>
        <v>0</v>
      </c>
      <c r="AJ226" s="32">
        <f t="shared" si="5"/>
        <v>0</v>
      </c>
      <c r="AK226" s="32">
        <f t="shared" si="5"/>
        <v>0</v>
      </c>
      <c r="AL226" s="32">
        <f t="shared" si="5"/>
        <v>0</v>
      </c>
    </row>
    <row r="227" spans="33:38" ht="26.25" customHeight="1">
      <c r="AG227" s="32">
        <f t="shared" si="6"/>
        <v>0</v>
      </c>
      <c r="AH227" s="32">
        <f t="shared" si="6"/>
        <v>0</v>
      </c>
      <c r="AI227" s="32">
        <f t="shared" si="6"/>
        <v>0</v>
      </c>
      <c r="AJ227" s="32">
        <f t="shared" si="5"/>
        <v>0</v>
      </c>
      <c r="AK227" s="32">
        <f t="shared" si="5"/>
        <v>0</v>
      </c>
      <c r="AL227" s="32">
        <f t="shared" si="5"/>
        <v>0</v>
      </c>
    </row>
    <row r="228" spans="33:38" ht="26.25" customHeight="1">
      <c r="AG228" s="32">
        <f t="shared" si="6"/>
        <v>0</v>
      </c>
      <c r="AH228" s="32">
        <f t="shared" si="6"/>
        <v>0</v>
      </c>
      <c r="AI228" s="32">
        <f t="shared" si="6"/>
        <v>0</v>
      </c>
      <c r="AJ228" s="32">
        <f t="shared" si="5"/>
        <v>0</v>
      </c>
      <c r="AK228" s="32">
        <f t="shared" si="5"/>
        <v>0</v>
      </c>
      <c r="AL228" s="32">
        <f t="shared" si="5"/>
        <v>0</v>
      </c>
    </row>
    <row r="229" spans="33:38" ht="26.25" customHeight="1">
      <c r="AG229" s="32">
        <f t="shared" si="6"/>
        <v>0</v>
      </c>
      <c r="AH229" s="32">
        <f t="shared" si="6"/>
        <v>0</v>
      </c>
      <c r="AI229" s="32">
        <f t="shared" si="6"/>
        <v>0</v>
      </c>
      <c r="AJ229" s="32">
        <f t="shared" si="5"/>
        <v>0</v>
      </c>
      <c r="AK229" s="32">
        <f t="shared" si="5"/>
        <v>0</v>
      </c>
      <c r="AL229" s="32">
        <f t="shared" si="5"/>
        <v>0</v>
      </c>
    </row>
    <row r="230" spans="33:38" ht="26.25" customHeight="1">
      <c r="AG230" s="32">
        <f t="shared" si="6"/>
        <v>0</v>
      </c>
      <c r="AH230" s="32">
        <f t="shared" si="6"/>
        <v>0</v>
      </c>
      <c r="AI230" s="32">
        <f t="shared" si="6"/>
        <v>0</v>
      </c>
      <c r="AJ230" s="32">
        <f t="shared" si="5"/>
        <v>0</v>
      </c>
      <c r="AK230" s="32">
        <f t="shared" si="5"/>
        <v>0</v>
      </c>
      <c r="AL230" s="32">
        <f t="shared" si="5"/>
        <v>0</v>
      </c>
    </row>
    <row r="231" spans="33:38" ht="26.25" customHeight="1">
      <c r="AG231" s="32">
        <f t="shared" si="6"/>
        <v>0</v>
      </c>
      <c r="AH231" s="32">
        <f t="shared" si="6"/>
        <v>0</v>
      </c>
      <c r="AI231" s="32">
        <f t="shared" si="6"/>
        <v>0</v>
      </c>
      <c r="AJ231" s="32">
        <f t="shared" si="6"/>
        <v>0</v>
      </c>
      <c r="AK231" s="32">
        <f t="shared" si="6"/>
        <v>0</v>
      </c>
      <c r="AL231" s="32">
        <f t="shared" si="6"/>
        <v>0</v>
      </c>
    </row>
    <row r="232" spans="33:38" ht="26.25" customHeight="1">
      <c r="AG232" s="32">
        <f t="shared" ref="AG232:AL274" si="7">+Q232-AA232</f>
        <v>0</v>
      </c>
      <c r="AH232" s="32">
        <f t="shared" si="7"/>
        <v>0</v>
      </c>
      <c r="AI232" s="32">
        <f t="shared" si="7"/>
        <v>0</v>
      </c>
      <c r="AJ232" s="32">
        <f t="shared" si="7"/>
        <v>0</v>
      </c>
      <c r="AK232" s="32">
        <f t="shared" si="7"/>
        <v>0</v>
      </c>
      <c r="AL232" s="32">
        <f t="shared" si="7"/>
        <v>0</v>
      </c>
    </row>
    <row r="233" spans="33:38" ht="26.25" customHeight="1">
      <c r="AG233" s="32">
        <f t="shared" si="7"/>
        <v>0</v>
      </c>
      <c r="AH233" s="32">
        <f t="shared" si="7"/>
        <v>0</v>
      </c>
      <c r="AI233" s="32">
        <f t="shared" si="7"/>
        <v>0</v>
      </c>
      <c r="AJ233" s="32">
        <f t="shared" si="7"/>
        <v>0</v>
      </c>
      <c r="AK233" s="32">
        <f t="shared" si="7"/>
        <v>0</v>
      </c>
      <c r="AL233" s="32">
        <f t="shared" si="7"/>
        <v>0</v>
      </c>
    </row>
    <row r="234" spans="33:38" ht="26.25" customHeight="1">
      <c r="AG234" s="32">
        <f t="shared" si="7"/>
        <v>0</v>
      </c>
      <c r="AH234" s="32">
        <f t="shared" si="7"/>
        <v>0</v>
      </c>
      <c r="AI234" s="32">
        <f t="shared" si="7"/>
        <v>0</v>
      </c>
      <c r="AJ234" s="32">
        <f t="shared" si="7"/>
        <v>0</v>
      </c>
      <c r="AK234" s="32">
        <f t="shared" si="7"/>
        <v>0</v>
      </c>
      <c r="AL234" s="32">
        <f t="shared" si="7"/>
        <v>0</v>
      </c>
    </row>
    <row r="235" spans="33:38" ht="26.25" customHeight="1">
      <c r="AG235" s="32">
        <f t="shared" si="7"/>
        <v>0</v>
      </c>
      <c r="AH235" s="32">
        <f t="shared" si="7"/>
        <v>0</v>
      </c>
      <c r="AI235" s="32">
        <f t="shared" si="7"/>
        <v>0</v>
      </c>
      <c r="AJ235" s="32">
        <f t="shared" si="7"/>
        <v>0</v>
      </c>
      <c r="AK235" s="32">
        <f t="shared" si="7"/>
        <v>0</v>
      </c>
      <c r="AL235" s="32">
        <f t="shared" si="7"/>
        <v>0</v>
      </c>
    </row>
    <row r="236" spans="33:38" ht="26.25" customHeight="1">
      <c r="AG236" s="32">
        <f t="shared" si="7"/>
        <v>0</v>
      </c>
      <c r="AH236" s="32">
        <f t="shared" si="7"/>
        <v>0</v>
      </c>
      <c r="AI236" s="32">
        <f t="shared" si="7"/>
        <v>0</v>
      </c>
      <c r="AJ236" s="32">
        <f t="shared" si="7"/>
        <v>0</v>
      </c>
      <c r="AK236" s="32">
        <f t="shared" si="7"/>
        <v>0</v>
      </c>
      <c r="AL236" s="32">
        <f t="shared" si="7"/>
        <v>0</v>
      </c>
    </row>
    <row r="237" spans="33:38" ht="26.25" customHeight="1">
      <c r="AG237" s="32">
        <f t="shared" si="7"/>
        <v>0</v>
      </c>
      <c r="AH237" s="32">
        <f t="shared" si="7"/>
        <v>0</v>
      </c>
      <c r="AI237" s="32">
        <f t="shared" si="7"/>
        <v>0</v>
      </c>
      <c r="AJ237" s="32">
        <f t="shared" si="7"/>
        <v>0</v>
      </c>
      <c r="AK237" s="32">
        <f t="shared" si="7"/>
        <v>0</v>
      </c>
      <c r="AL237" s="32">
        <f t="shared" si="7"/>
        <v>0</v>
      </c>
    </row>
    <row r="238" spans="33:38" ht="26.25" customHeight="1">
      <c r="AG238" s="32">
        <f t="shared" si="7"/>
        <v>0</v>
      </c>
      <c r="AH238" s="32">
        <f t="shared" si="7"/>
        <v>0</v>
      </c>
      <c r="AI238" s="32">
        <f t="shared" si="7"/>
        <v>0</v>
      </c>
      <c r="AJ238" s="32">
        <f t="shared" si="7"/>
        <v>0</v>
      </c>
      <c r="AK238" s="32">
        <f t="shared" si="7"/>
        <v>0</v>
      </c>
      <c r="AL238" s="32">
        <f t="shared" si="7"/>
        <v>0</v>
      </c>
    </row>
    <row r="239" spans="33:38" ht="26.25" customHeight="1">
      <c r="AG239" s="32">
        <f t="shared" si="7"/>
        <v>0</v>
      </c>
      <c r="AH239" s="32">
        <f t="shared" si="7"/>
        <v>0</v>
      </c>
      <c r="AI239" s="32">
        <f t="shared" si="7"/>
        <v>0</v>
      </c>
      <c r="AJ239" s="32">
        <f t="shared" si="7"/>
        <v>0</v>
      </c>
      <c r="AK239" s="32">
        <f t="shared" si="7"/>
        <v>0</v>
      </c>
      <c r="AL239" s="32">
        <f t="shared" si="7"/>
        <v>0</v>
      </c>
    </row>
    <row r="240" spans="33:38" ht="26.25" customHeight="1">
      <c r="AG240" s="32">
        <f t="shared" si="7"/>
        <v>0</v>
      </c>
      <c r="AH240" s="32">
        <f t="shared" si="7"/>
        <v>0</v>
      </c>
      <c r="AI240" s="32">
        <f t="shared" si="7"/>
        <v>0</v>
      </c>
      <c r="AJ240" s="32">
        <f t="shared" si="7"/>
        <v>0</v>
      </c>
      <c r="AK240" s="32">
        <f t="shared" si="7"/>
        <v>0</v>
      </c>
      <c r="AL240" s="32">
        <f t="shared" si="7"/>
        <v>0</v>
      </c>
    </row>
    <row r="241" spans="33:38" ht="26.25" customHeight="1">
      <c r="AG241" s="32">
        <f t="shared" si="7"/>
        <v>0</v>
      </c>
      <c r="AH241" s="32">
        <f t="shared" si="7"/>
        <v>0</v>
      </c>
      <c r="AI241" s="32">
        <f t="shared" si="7"/>
        <v>0</v>
      </c>
      <c r="AJ241" s="32">
        <f t="shared" si="7"/>
        <v>0</v>
      </c>
      <c r="AK241" s="32">
        <f t="shared" si="7"/>
        <v>0</v>
      </c>
      <c r="AL241" s="32">
        <f t="shared" si="7"/>
        <v>0</v>
      </c>
    </row>
    <row r="242" spans="33:38" ht="26.25" customHeight="1">
      <c r="AG242" s="32">
        <f t="shared" si="7"/>
        <v>0</v>
      </c>
      <c r="AH242" s="32">
        <f t="shared" si="7"/>
        <v>0</v>
      </c>
      <c r="AI242" s="32">
        <f t="shared" si="7"/>
        <v>0</v>
      </c>
      <c r="AJ242" s="32">
        <f t="shared" si="7"/>
        <v>0</v>
      </c>
      <c r="AK242" s="32">
        <f t="shared" si="7"/>
        <v>0</v>
      </c>
      <c r="AL242" s="32">
        <f t="shared" si="7"/>
        <v>0</v>
      </c>
    </row>
    <row r="243" spans="33:38" ht="26.25" customHeight="1">
      <c r="AG243" s="32">
        <f t="shared" si="7"/>
        <v>0</v>
      </c>
      <c r="AH243" s="32">
        <f t="shared" si="7"/>
        <v>0</v>
      </c>
      <c r="AI243" s="32">
        <f t="shared" si="7"/>
        <v>0</v>
      </c>
      <c r="AJ243" s="32">
        <f t="shared" si="7"/>
        <v>0</v>
      </c>
      <c r="AK243" s="32">
        <f t="shared" si="7"/>
        <v>0</v>
      </c>
      <c r="AL243" s="32">
        <f t="shared" si="7"/>
        <v>0</v>
      </c>
    </row>
    <row r="244" spans="33:38" ht="26.25" customHeight="1">
      <c r="AG244" s="32">
        <f t="shared" si="7"/>
        <v>0</v>
      </c>
      <c r="AH244" s="32">
        <f t="shared" si="7"/>
        <v>0</v>
      </c>
      <c r="AI244" s="32">
        <f t="shared" si="7"/>
        <v>0</v>
      </c>
      <c r="AJ244" s="32">
        <f t="shared" si="7"/>
        <v>0</v>
      </c>
      <c r="AK244" s="32">
        <f t="shared" si="7"/>
        <v>0</v>
      </c>
      <c r="AL244" s="32">
        <f t="shared" si="7"/>
        <v>0</v>
      </c>
    </row>
    <row r="245" spans="33:38" ht="26.25" customHeight="1">
      <c r="AG245" s="32">
        <f t="shared" si="7"/>
        <v>0</v>
      </c>
      <c r="AH245" s="32">
        <f t="shared" si="7"/>
        <v>0</v>
      </c>
      <c r="AI245" s="32">
        <f t="shared" si="7"/>
        <v>0</v>
      </c>
      <c r="AJ245" s="32">
        <f t="shared" si="7"/>
        <v>0</v>
      </c>
      <c r="AK245" s="32">
        <f t="shared" si="7"/>
        <v>0</v>
      </c>
      <c r="AL245" s="32">
        <f t="shared" si="7"/>
        <v>0</v>
      </c>
    </row>
    <row r="246" spans="33:38" ht="26.25" customHeight="1">
      <c r="AG246" s="32">
        <f t="shared" si="7"/>
        <v>0</v>
      </c>
      <c r="AH246" s="32">
        <f t="shared" si="7"/>
        <v>0</v>
      </c>
      <c r="AI246" s="32">
        <f t="shared" si="7"/>
        <v>0</v>
      </c>
      <c r="AJ246" s="32">
        <f t="shared" si="7"/>
        <v>0</v>
      </c>
      <c r="AK246" s="32">
        <f t="shared" si="7"/>
        <v>0</v>
      </c>
      <c r="AL246" s="32">
        <f t="shared" si="7"/>
        <v>0</v>
      </c>
    </row>
    <row r="247" spans="33:38" ht="26.25" customHeight="1">
      <c r="AG247" s="32">
        <f t="shared" si="7"/>
        <v>0</v>
      </c>
      <c r="AH247" s="32">
        <f t="shared" si="7"/>
        <v>0</v>
      </c>
      <c r="AI247" s="32">
        <f t="shared" si="7"/>
        <v>0</v>
      </c>
      <c r="AJ247" s="32">
        <f t="shared" si="7"/>
        <v>0</v>
      </c>
      <c r="AK247" s="32">
        <f t="shared" si="7"/>
        <v>0</v>
      </c>
      <c r="AL247" s="32">
        <f t="shared" si="7"/>
        <v>0</v>
      </c>
    </row>
    <row r="248" spans="33:38" ht="26.25" customHeight="1">
      <c r="AG248" s="32">
        <f t="shared" si="7"/>
        <v>0</v>
      </c>
      <c r="AH248" s="32">
        <f t="shared" si="7"/>
        <v>0</v>
      </c>
      <c r="AI248" s="32">
        <f t="shared" si="7"/>
        <v>0</v>
      </c>
      <c r="AJ248" s="32">
        <f t="shared" si="7"/>
        <v>0</v>
      </c>
      <c r="AK248" s="32">
        <f t="shared" si="7"/>
        <v>0</v>
      </c>
      <c r="AL248" s="32">
        <f t="shared" si="7"/>
        <v>0</v>
      </c>
    </row>
    <row r="249" spans="33:38" ht="26.25" customHeight="1">
      <c r="AG249" s="32">
        <f t="shared" si="7"/>
        <v>0</v>
      </c>
      <c r="AH249" s="32">
        <f t="shared" si="7"/>
        <v>0</v>
      </c>
      <c r="AI249" s="32">
        <f t="shared" si="7"/>
        <v>0</v>
      </c>
      <c r="AJ249" s="32">
        <f t="shared" si="7"/>
        <v>0</v>
      </c>
      <c r="AK249" s="32">
        <f t="shared" si="7"/>
        <v>0</v>
      </c>
      <c r="AL249" s="32">
        <f t="shared" si="7"/>
        <v>0</v>
      </c>
    </row>
    <row r="250" spans="33:38" ht="26.25" customHeight="1">
      <c r="AG250" s="32">
        <f t="shared" si="7"/>
        <v>0</v>
      </c>
      <c r="AH250" s="32">
        <f t="shared" si="7"/>
        <v>0</v>
      </c>
      <c r="AI250" s="32">
        <f t="shared" si="7"/>
        <v>0</v>
      </c>
      <c r="AJ250" s="32">
        <f t="shared" si="7"/>
        <v>0</v>
      </c>
      <c r="AK250" s="32">
        <f t="shared" si="7"/>
        <v>0</v>
      </c>
      <c r="AL250" s="32">
        <f t="shared" si="7"/>
        <v>0</v>
      </c>
    </row>
    <row r="251" spans="33:38" ht="26.25" customHeight="1">
      <c r="AG251" s="32">
        <f t="shared" si="7"/>
        <v>0</v>
      </c>
      <c r="AH251" s="32">
        <f t="shared" si="7"/>
        <v>0</v>
      </c>
      <c r="AI251" s="32">
        <f t="shared" si="7"/>
        <v>0</v>
      </c>
      <c r="AJ251" s="32">
        <f t="shared" si="7"/>
        <v>0</v>
      </c>
      <c r="AK251" s="32">
        <f t="shared" si="7"/>
        <v>0</v>
      </c>
      <c r="AL251" s="32">
        <f t="shared" si="7"/>
        <v>0</v>
      </c>
    </row>
    <row r="252" spans="33:38" ht="26.25" customHeight="1">
      <c r="AG252" s="32">
        <f t="shared" si="7"/>
        <v>0</v>
      </c>
      <c r="AH252" s="32">
        <f t="shared" si="7"/>
        <v>0</v>
      </c>
      <c r="AI252" s="32">
        <f t="shared" si="7"/>
        <v>0</v>
      </c>
      <c r="AJ252" s="32">
        <f t="shared" si="7"/>
        <v>0</v>
      </c>
      <c r="AK252" s="32">
        <f t="shared" si="7"/>
        <v>0</v>
      </c>
      <c r="AL252" s="32">
        <f t="shared" si="7"/>
        <v>0</v>
      </c>
    </row>
    <row r="253" spans="33:38" ht="26.25" customHeight="1">
      <c r="AG253" s="32">
        <f t="shared" si="7"/>
        <v>0</v>
      </c>
      <c r="AH253" s="32">
        <f t="shared" si="7"/>
        <v>0</v>
      </c>
      <c r="AI253" s="32">
        <f t="shared" si="7"/>
        <v>0</v>
      </c>
      <c r="AJ253" s="32">
        <f t="shared" si="7"/>
        <v>0</v>
      </c>
      <c r="AK253" s="32">
        <f t="shared" si="7"/>
        <v>0</v>
      </c>
      <c r="AL253" s="32">
        <f t="shared" si="7"/>
        <v>0</v>
      </c>
    </row>
    <row r="254" spans="33:38" ht="26.25" customHeight="1">
      <c r="AG254" s="32">
        <f t="shared" si="7"/>
        <v>0</v>
      </c>
      <c r="AH254" s="32">
        <f t="shared" si="7"/>
        <v>0</v>
      </c>
      <c r="AI254" s="32">
        <f t="shared" si="7"/>
        <v>0</v>
      </c>
      <c r="AJ254" s="32">
        <f t="shared" si="7"/>
        <v>0</v>
      </c>
      <c r="AK254" s="32">
        <f t="shared" si="7"/>
        <v>0</v>
      </c>
      <c r="AL254" s="32">
        <f t="shared" si="7"/>
        <v>0</v>
      </c>
    </row>
    <row r="255" spans="33:38" ht="26.25" customHeight="1">
      <c r="AG255" s="32">
        <f t="shared" si="7"/>
        <v>0</v>
      </c>
      <c r="AH255" s="32">
        <f t="shared" si="7"/>
        <v>0</v>
      </c>
      <c r="AI255" s="32">
        <f t="shared" si="7"/>
        <v>0</v>
      </c>
      <c r="AJ255" s="32">
        <f t="shared" si="7"/>
        <v>0</v>
      </c>
      <c r="AK255" s="32">
        <f t="shared" si="7"/>
        <v>0</v>
      </c>
      <c r="AL255" s="32">
        <f t="shared" si="7"/>
        <v>0</v>
      </c>
    </row>
    <row r="256" spans="33:38" ht="26.25" customHeight="1">
      <c r="AG256" s="32">
        <f t="shared" si="7"/>
        <v>0</v>
      </c>
      <c r="AH256" s="32">
        <f t="shared" si="7"/>
        <v>0</v>
      </c>
      <c r="AI256" s="32">
        <f t="shared" si="7"/>
        <v>0</v>
      </c>
      <c r="AJ256" s="32">
        <f t="shared" si="7"/>
        <v>0</v>
      </c>
      <c r="AK256" s="32">
        <f t="shared" si="7"/>
        <v>0</v>
      </c>
      <c r="AL256" s="32">
        <f t="shared" si="7"/>
        <v>0</v>
      </c>
    </row>
    <row r="257" spans="33:38" ht="26.25" customHeight="1">
      <c r="AG257" s="32">
        <f t="shared" si="7"/>
        <v>0</v>
      </c>
      <c r="AH257" s="32">
        <f t="shared" si="7"/>
        <v>0</v>
      </c>
      <c r="AI257" s="32">
        <f t="shared" si="7"/>
        <v>0</v>
      </c>
      <c r="AJ257" s="32">
        <f t="shared" si="7"/>
        <v>0</v>
      </c>
      <c r="AK257" s="32">
        <f t="shared" si="7"/>
        <v>0</v>
      </c>
      <c r="AL257" s="32">
        <f t="shared" si="7"/>
        <v>0</v>
      </c>
    </row>
    <row r="258" spans="33:38" ht="26.25" customHeight="1">
      <c r="AG258" s="32">
        <f t="shared" si="7"/>
        <v>0</v>
      </c>
      <c r="AH258" s="32">
        <f t="shared" si="7"/>
        <v>0</v>
      </c>
      <c r="AI258" s="32">
        <f t="shared" si="7"/>
        <v>0</v>
      </c>
      <c r="AJ258" s="32">
        <f t="shared" si="7"/>
        <v>0</v>
      </c>
      <c r="AK258" s="32">
        <f t="shared" si="7"/>
        <v>0</v>
      </c>
      <c r="AL258" s="32">
        <f t="shared" si="7"/>
        <v>0</v>
      </c>
    </row>
    <row r="259" spans="33:38" ht="26.25" customHeight="1">
      <c r="AG259" s="32">
        <f t="shared" si="7"/>
        <v>0</v>
      </c>
      <c r="AH259" s="32">
        <f t="shared" si="7"/>
        <v>0</v>
      </c>
      <c r="AI259" s="32">
        <f t="shared" si="7"/>
        <v>0</v>
      </c>
      <c r="AJ259" s="32">
        <f t="shared" si="7"/>
        <v>0</v>
      </c>
      <c r="AK259" s="32">
        <f t="shared" si="7"/>
        <v>0</v>
      </c>
      <c r="AL259" s="32">
        <f t="shared" si="7"/>
        <v>0</v>
      </c>
    </row>
    <row r="260" spans="33:38" ht="26.25" customHeight="1">
      <c r="AG260" s="32">
        <f t="shared" si="7"/>
        <v>0</v>
      </c>
      <c r="AH260" s="32">
        <f t="shared" si="7"/>
        <v>0</v>
      </c>
      <c r="AI260" s="32">
        <f t="shared" si="7"/>
        <v>0</v>
      </c>
      <c r="AJ260" s="32">
        <f t="shared" si="7"/>
        <v>0</v>
      </c>
      <c r="AK260" s="32">
        <f t="shared" si="7"/>
        <v>0</v>
      </c>
      <c r="AL260" s="32">
        <f t="shared" si="7"/>
        <v>0</v>
      </c>
    </row>
    <row r="261" spans="33:38" ht="26.25" customHeight="1">
      <c r="AG261" s="32">
        <f t="shared" si="7"/>
        <v>0</v>
      </c>
      <c r="AH261" s="32">
        <f t="shared" si="7"/>
        <v>0</v>
      </c>
      <c r="AI261" s="32">
        <f t="shared" si="7"/>
        <v>0</v>
      </c>
      <c r="AJ261" s="32">
        <f t="shared" si="7"/>
        <v>0</v>
      </c>
      <c r="AK261" s="32">
        <f t="shared" si="7"/>
        <v>0</v>
      </c>
      <c r="AL261" s="32">
        <f t="shared" si="7"/>
        <v>0</v>
      </c>
    </row>
    <row r="262" spans="33:38" ht="26.25" customHeight="1">
      <c r="AG262" s="32">
        <f t="shared" si="7"/>
        <v>0</v>
      </c>
      <c r="AH262" s="32">
        <f t="shared" si="7"/>
        <v>0</v>
      </c>
      <c r="AI262" s="32">
        <f t="shared" si="7"/>
        <v>0</v>
      </c>
      <c r="AJ262" s="32">
        <f t="shared" si="7"/>
        <v>0</v>
      </c>
      <c r="AK262" s="32">
        <f t="shared" si="7"/>
        <v>0</v>
      </c>
      <c r="AL262" s="32">
        <f t="shared" si="7"/>
        <v>0</v>
      </c>
    </row>
    <row r="263" spans="33:38" ht="26.25" customHeight="1">
      <c r="AG263" s="32">
        <f t="shared" si="7"/>
        <v>0</v>
      </c>
      <c r="AH263" s="32">
        <f t="shared" si="7"/>
        <v>0</v>
      </c>
      <c r="AI263" s="32">
        <f t="shared" si="7"/>
        <v>0</v>
      </c>
      <c r="AJ263" s="32">
        <f t="shared" si="7"/>
        <v>0</v>
      </c>
      <c r="AK263" s="32">
        <f t="shared" si="7"/>
        <v>0</v>
      </c>
      <c r="AL263" s="32">
        <f t="shared" si="7"/>
        <v>0</v>
      </c>
    </row>
    <row r="264" spans="33:38" ht="26.25" customHeight="1">
      <c r="AG264" s="32">
        <f t="shared" si="7"/>
        <v>0</v>
      </c>
      <c r="AH264" s="32">
        <f t="shared" si="7"/>
        <v>0</v>
      </c>
      <c r="AI264" s="32">
        <f t="shared" si="7"/>
        <v>0</v>
      </c>
      <c r="AJ264" s="32">
        <f t="shared" si="7"/>
        <v>0</v>
      </c>
      <c r="AK264" s="32">
        <f t="shared" si="7"/>
        <v>0</v>
      </c>
      <c r="AL264" s="32">
        <f t="shared" si="7"/>
        <v>0</v>
      </c>
    </row>
    <row r="265" spans="33:38" ht="26.25" customHeight="1">
      <c r="AG265" s="32">
        <f t="shared" si="7"/>
        <v>0</v>
      </c>
      <c r="AH265" s="32">
        <f t="shared" si="7"/>
        <v>0</v>
      </c>
      <c r="AI265" s="32">
        <f t="shared" si="7"/>
        <v>0</v>
      </c>
      <c r="AJ265" s="32">
        <f t="shared" si="7"/>
        <v>0</v>
      </c>
      <c r="AK265" s="32">
        <f t="shared" si="7"/>
        <v>0</v>
      </c>
      <c r="AL265" s="32">
        <f t="shared" si="7"/>
        <v>0</v>
      </c>
    </row>
    <row r="266" spans="33:38" ht="26.25" customHeight="1">
      <c r="AG266" s="32">
        <f t="shared" si="7"/>
        <v>0</v>
      </c>
      <c r="AH266" s="32">
        <f t="shared" si="7"/>
        <v>0</v>
      </c>
      <c r="AI266" s="32">
        <f t="shared" si="7"/>
        <v>0</v>
      </c>
      <c r="AJ266" s="32">
        <f t="shared" si="7"/>
        <v>0</v>
      </c>
      <c r="AK266" s="32">
        <f t="shared" si="7"/>
        <v>0</v>
      </c>
      <c r="AL266" s="32">
        <f t="shared" si="7"/>
        <v>0</v>
      </c>
    </row>
    <row r="267" spans="33:38" ht="26.25" customHeight="1">
      <c r="AG267" s="32">
        <f t="shared" si="7"/>
        <v>0</v>
      </c>
      <c r="AH267" s="32">
        <f t="shared" si="7"/>
        <v>0</v>
      </c>
      <c r="AI267" s="32">
        <f t="shared" si="7"/>
        <v>0</v>
      </c>
      <c r="AJ267" s="32">
        <f t="shared" si="7"/>
        <v>0</v>
      </c>
      <c r="AK267" s="32">
        <f t="shared" si="7"/>
        <v>0</v>
      </c>
      <c r="AL267" s="32">
        <f t="shared" si="7"/>
        <v>0</v>
      </c>
    </row>
    <row r="268" spans="33:38" ht="26.25" customHeight="1">
      <c r="AG268" s="32">
        <f t="shared" si="7"/>
        <v>0</v>
      </c>
      <c r="AH268" s="32">
        <f t="shared" si="7"/>
        <v>0</v>
      </c>
      <c r="AI268" s="32">
        <f t="shared" si="7"/>
        <v>0</v>
      </c>
      <c r="AJ268" s="32">
        <f t="shared" si="7"/>
        <v>0</v>
      </c>
      <c r="AK268" s="32">
        <f t="shared" si="7"/>
        <v>0</v>
      </c>
      <c r="AL268" s="32">
        <f t="shared" si="7"/>
        <v>0</v>
      </c>
    </row>
    <row r="269" spans="33:38" ht="26.25" customHeight="1">
      <c r="AG269" s="32">
        <f t="shared" si="7"/>
        <v>0</v>
      </c>
      <c r="AH269" s="32">
        <f t="shared" si="7"/>
        <v>0</v>
      </c>
      <c r="AI269" s="32">
        <f t="shared" si="7"/>
        <v>0</v>
      </c>
      <c r="AJ269" s="32">
        <f t="shared" si="7"/>
        <v>0</v>
      </c>
      <c r="AK269" s="32">
        <f t="shared" si="7"/>
        <v>0</v>
      </c>
      <c r="AL269" s="32">
        <f t="shared" si="7"/>
        <v>0</v>
      </c>
    </row>
    <row r="270" spans="33:38" ht="26.25" customHeight="1">
      <c r="AG270" s="32">
        <f t="shared" si="7"/>
        <v>0</v>
      </c>
      <c r="AH270" s="32">
        <f t="shared" si="7"/>
        <v>0</v>
      </c>
      <c r="AI270" s="32">
        <f t="shared" si="7"/>
        <v>0</v>
      </c>
      <c r="AJ270" s="32">
        <f t="shared" si="7"/>
        <v>0</v>
      </c>
      <c r="AK270" s="32">
        <f t="shared" si="7"/>
        <v>0</v>
      </c>
      <c r="AL270" s="32">
        <f t="shared" si="7"/>
        <v>0</v>
      </c>
    </row>
    <row r="271" spans="33:38" ht="26.25" customHeight="1">
      <c r="AG271" s="32">
        <f t="shared" si="7"/>
        <v>0</v>
      </c>
      <c r="AH271" s="32">
        <f t="shared" si="7"/>
        <v>0</v>
      </c>
      <c r="AI271" s="32">
        <f t="shared" si="7"/>
        <v>0</v>
      </c>
      <c r="AJ271" s="32">
        <f t="shared" si="7"/>
        <v>0</v>
      </c>
      <c r="AK271" s="32">
        <f t="shared" si="7"/>
        <v>0</v>
      </c>
      <c r="AL271" s="32">
        <f t="shared" si="7"/>
        <v>0</v>
      </c>
    </row>
    <row r="272" spans="33:38" ht="26.25" customHeight="1">
      <c r="AG272" s="32">
        <f t="shared" si="7"/>
        <v>0</v>
      </c>
      <c r="AH272" s="32">
        <f t="shared" si="7"/>
        <v>0</v>
      </c>
      <c r="AI272" s="32">
        <f t="shared" si="7"/>
        <v>0</v>
      </c>
      <c r="AJ272" s="32">
        <f t="shared" si="7"/>
        <v>0</v>
      </c>
      <c r="AK272" s="32">
        <f t="shared" si="7"/>
        <v>0</v>
      </c>
      <c r="AL272" s="32">
        <f t="shared" si="7"/>
        <v>0</v>
      </c>
    </row>
    <row r="273" spans="33:38" ht="26.25" customHeight="1">
      <c r="AG273" s="32">
        <f t="shared" si="7"/>
        <v>0</v>
      </c>
      <c r="AH273" s="32">
        <f t="shared" si="7"/>
        <v>0</v>
      </c>
      <c r="AI273" s="32">
        <f t="shared" si="7"/>
        <v>0</v>
      </c>
      <c r="AJ273" s="32">
        <f t="shared" si="7"/>
        <v>0</v>
      </c>
      <c r="AK273" s="32">
        <f t="shared" si="7"/>
        <v>0</v>
      </c>
      <c r="AL273" s="32">
        <f t="shared" si="7"/>
        <v>0</v>
      </c>
    </row>
    <row r="274" spans="33:38" ht="26.25" customHeight="1">
      <c r="AG274" s="32">
        <f t="shared" si="7"/>
        <v>0</v>
      </c>
      <c r="AH274" s="32">
        <f t="shared" si="7"/>
        <v>0</v>
      </c>
      <c r="AI274" s="32">
        <f t="shared" si="7"/>
        <v>0</v>
      </c>
      <c r="AJ274" s="32">
        <f t="shared" ref="AJ274:AL337" si="8">+T274-AD274</f>
        <v>0</v>
      </c>
      <c r="AK274" s="32">
        <f t="shared" si="8"/>
        <v>0</v>
      </c>
      <c r="AL274" s="32">
        <f t="shared" si="8"/>
        <v>0</v>
      </c>
    </row>
    <row r="275" spans="33:38" ht="26.25" customHeight="1">
      <c r="AG275" s="32">
        <f t="shared" ref="AG275:AL338" si="9">+Q275-AA275</f>
        <v>0</v>
      </c>
      <c r="AH275" s="32">
        <f t="shared" si="9"/>
        <v>0</v>
      </c>
      <c r="AI275" s="32">
        <f t="shared" si="9"/>
        <v>0</v>
      </c>
      <c r="AJ275" s="32">
        <f t="shared" si="8"/>
        <v>0</v>
      </c>
      <c r="AK275" s="32">
        <f t="shared" si="8"/>
        <v>0</v>
      </c>
      <c r="AL275" s="32">
        <f t="shared" si="8"/>
        <v>0</v>
      </c>
    </row>
    <row r="276" spans="33:38" ht="26.25" customHeight="1">
      <c r="AG276" s="32">
        <f t="shared" si="9"/>
        <v>0</v>
      </c>
      <c r="AH276" s="32">
        <f t="shared" si="9"/>
        <v>0</v>
      </c>
      <c r="AI276" s="32">
        <f t="shared" si="9"/>
        <v>0</v>
      </c>
      <c r="AJ276" s="32">
        <f t="shared" si="8"/>
        <v>0</v>
      </c>
      <c r="AK276" s="32">
        <f t="shared" si="8"/>
        <v>0</v>
      </c>
      <c r="AL276" s="32">
        <f t="shared" si="8"/>
        <v>0</v>
      </c>
    </row>
    <row r="277" spans="33:38" ht="26.25" customHeight="1">
      <c r="AG277" s="32">
        <f t="shared" si="9"/>
        <v>0</v>
      </c>
      <c r="AH277" s="32">
        <f t="shared" si="9"/>
        <v>0</v>
      </c>
      <c r="AI277" s="32">
        <f t="shared" si="9"/>
        <v>0</v>
      </c>
      <c r="AJ277" s="32">
        <f t="shared" si="8"/>
        <v>0</v>
      </c>
      <c r="AK277" s="32">
        <f t="shared" si="8"/>
        <v>0</v>
      </c>
      <c r="AL277" s="32">
        <f t="shared" si="8"/>
        <v>0</v>
      </c>
    </row>
    <row r="278" spans="33:38" ht="26.25" customHeight="1">
      <c r="AG278" s="32">
        <f t="shared" si="9"/>
        <v>0</v>
      </c>
      <c r="AH278" s="32">
        <f t="shared" si="9"/>
        <v>0</v>
      </c>
      <c r="AI278" s="32">
        <f t="shared" si="9"/>
        <v>0</v>
      </c>
      <c r="AJ278" s="32">
        <f t="shared" si="8"/>
        <v>0</v>
      </c>
      <c r="AK278" s="32">
        <f t="shared" si="8"/>
        <v>0</v>
      </c>
      <c r="AL278" s="32">
        <f t="shared" si="8"/>
        <v>0</v>
      </c>
    </row>
    <row r="279" spans="33:38" ht="26.25" customHeight="1">
      <c r="AG279" s="32">
        <f t="shared" si="9"/>
        <v>0</v>
      </c>
      <c r="AH279" s="32">
        <f t="shared" si="9"/>
        <v>0</v>
      </c>
      <c r="AI279" s="32">
        <f t="shared" si="9"/>
        <v>0</v>
      </c>
      <c r="AJ279" s="32">
        <f t="shared" si="8"/>
        <v>0</v>
      </c>
      <c r="AK279" s="32">
        <f t="shared" si="8"/>
        <v>0</v>
      </c>
      <c r="AL279" s="32">
        <f t="shared" si="8"/>
        <v>0</v>
      </c>
    </row>
    <row r="280" spans="33:38" ht="26.25" customHeight="1">
      <c r="AG280" s="32">
        <f t="shared" si="9"/>
        <v>0</v>
      </c>
      <c r="AH280" s="32">
        <f t="shared" si="9"/>
        <v>0</v>
      </c>
      <c r="AI280" s="32">
        <f t="shared" si="9"/>
        <v>0</v>
      </c>
      <c r="AJ280" s="32">
        <f t="shared" si="8"/>
        <v>0</v>
      </c>
      <c r="AK280" s="32">
        <f t="shared" si="8"/>
        <v>0</v>
      </c>
      <c r="AL280" s="32">
        <f t="shared" si="8"/>
        <v>0</v>
      </c>
    </row>
    <row r="281" spans="33:38" ht="26.25" customHeight="1">
      <c r="AG281" s="32">
        <f t="shared" si="9"/>
        <v>0</v>
      </c>
      <c r="AH281" s="32">
        <f t="shared" si="9"/>
        <v>0</v>
      </c>
      <c r="AI281" s="32">
        <f t="shared" si="9"/>
        <v>0</v>
      </c>
      <c r="AJ281" s="32">
        <f t="shared" si="8"/>
        <v>0</v>
      </c>
      <c r="AK281" s="32">
        <f t="shared" si="8"/>
        <v>0</v>
      </c>
      <c r="AL281" s="32">
        <f t="shared" si="8"/>
        <v>0</v>
      </c>
    </row>
    <row r="282" spans="33:38" ht="26.25" customHeight="1">
      <c r="AG282" s="32">
        <f t="shared" si="9"/>
        <v>0</v>
      </c>
      <c r="AH282" s="32">
        <f t="shared" si="9"/>
        <v>0</v>
      </c>
      <c r="AI282" s="32">
        <f t="shared" si="9"/>
        <v>0</v>
      </c>
      <c r="AJ282" s="32">
        <f t="shared" si="8"/>
        <v>0</v>
      </c>
      <c r="AK282" s="32">
        <f t="shared" si="8"/>
        <v>0</v>
      </c>
      <c r="AL282" s="32">
        <f t="shared" si="8"/>
        <v>0</v>
      </c>
    </row>
    <row r="283" spans="33:38" ht="26.25" customHeight="1">
      <c r="AG283" s="32">
        <f t="shared" si="9"/>
        <v>0</v>
      </c>
      <c r="AH283" s="32">
        <f t="shared" si="9"/>
        <v>0</v>
      </c>
      <c r="AI283" s="32">
        <f t="shared" si="9"/>
        <v>0</v>
      </c>
      <c r="AJ283" s="32">
        <f t="shared" si="8"/>
        <v>0</v>
      </c>
      <c r="AK283" s="32">
        <f t="shared" si="8"/>
        <v>0</v>
      </c>
      <c r="AL283" s="32">
        <f t="shared" si="8"/>
        <v>0</v>
      </c>
    </row>
    <row r="284" spans="33:38" ht="26.25" customHeight="1">
      <c r="AG284" s="32">
        <f t="shared" si="9"/>
        <v>0</v>
      </c>
      <c r="AH284" s="32">
        <f t="shared" si="9"/>
        <v>0</v>
      </c>
      <c r="AI284" s="32">
        <f t="shared" si="9"/>
        <v>0</v>
      </c>
      <c r="AJ284" s="32">
        <f t="shared" si="8"/>
        <v>0</v>
      </c>
      <c r="AK284" s="32">
        <f t="shared" si="8"/>
        <v>0</v>
      </c>
      <c r="AL284" s="32">
        <f t="shared" si="8"/>
        <v>0</v>
      </c>
    </row>
    <row r="285" spans="33:38" ht="26.25" customHeight="1">
      <c r="AG285" s="32">
        <f t="shared" si="9"/>
        <v>0</v>
      </c>
      <c r="AH285" s="32">
        <f t="shared" si="9"/>
        <v>0</v>
      </c>
      <c r="AI285" s="32">
        <f t="shared" si="9"/>
        <v>0</v>
      </c>
      <c r="AJ285" s="32">
        <f t="shared" si="8"/>
        <v>0</v>
      </c>
      <c r="AK285" s="32">
        <f t="shared" si="8"/>
        <v>0</v>
      </c>
      <c r="AL285" s="32">
        <f t="shared" si="8"/>
        <v>0</v>
      </c>
    </row>
    <row r="286" spans="33:38" ht="26.25" customHeight="1">
      <c r="AG286" s="32">
        <f t="shared" si="9"/>
        <v>0</v>
      </c>
      <c r="AH286" s="32">
        <f t="shared" si="9"/>
        <v>0</v>
      </c>
      <c r="AI286" s="32">
        <f t="shared" si="9"/>
        <v>0</v>
      </c>
      <c r="AJ286" s="32">
        <f t="shared" si="8"/>
        <v>0</v>
      </c>
      <c r="AK286" s="32">
        <f t="shared" si="8"/>
        <v>0</v>
      </c>
      <c r="AL286" s="32">
        <f t="shared" si="8"/>
        <v>0</v>
      </c>
    </row>
    <row r="287" spans="33:38" ht="26.25" customHeight="1">
      <c r="AG287" s="32">
        <f t="shared" si="9"/>
        <v>0</v>
      </c>
      <c r="AH287" s="32">
        <f t="shared" si="9"/>
        <v>0</v>
      </c>
      <c r="AI287" s="32">
        <f t="shared" si="9"/>
        <v>0</v>
      </c>
      <c r="AJ287" s="32">
        <f t="shared" si="8"/>
        <v>0</v>
      </c>
      <c r="AK287" s="32">
        <f t="shared" si="8"/>
        <v>0</v>
      </c>
      <c r="AL287" s="32">
        <f t="shared" si="8"/>
        <v>0</v>
      </c>
    </row>
    <row r="288" spans="33:38" ht="26.25" customHeight="1">
      <c r="AG288" s="32">
        <f t="shared" si="9"/>
        <v>0</v>
      </c>
      <c r="AH288" s="32">
        <f t="shared" si="9"/>
        <v>0</v>
      </c>
      <c r="AI288" s="32">
        <f t="shared" si="9"/>
        <v>0</v>
      </c>
      <c r="AJ288" s="32">
        <f t="shared" si="8"/>
        <v>0</v>
      </c>
      <c r="AK288" s="32">
        <f t="shared" si="8"/>
        <v>0</v>
      </c>
      <c r="AL288" s="32">
        <f t="shared" si="8"/>
        <v>0</v>
      </c>
    </row>
    <row r="289" spans="33:38" ht="26.25" customHeight="1">
      <c r="AG289" s="32">
        <f t="shared" si="9"/>
        <v>0</v>
      </c>
      <c r="AH289" s="32">
        <f t="shared" si="9"/>
        <v>0</v>
      </c>
      <c r="AI289" s="32">
        <f t="shared" si="9"/>
        <v>0</v>
      </c>
      <c r="AJ289" s="32">
        <f t="shared" si="8"/>
        <v>0</v>
      </c>
      <c r="AK289" s="32">
        <f t="shared" si="8"/>
        <v>0</v>
      </c>
      <c r="AL289" s="32">
        <f t="shared" si="8"/>
        <v>0</v>
      </c>
    </row>
    <row r="290" spans="33:38" ht="26.25" customHeight="1">
      <c r="AG290" s="32">
        <f t="shared" si="9"/>
        <v>0</v>
      </c>
      <c r="AH290" s="32">
        <f t="shared" si="9"/>
        <v>0</v>
      </c>
      <c r="AI290" s="32">
        <f t="shared" si="9"/>
        <v>0</v>
      </c>
      <c r="AJ290" s="32">
        <f t="shared" si="8"/>
        <v>0</v>
      </c>
      <c r="AK290" s="32">
        <f t="shared" si="8"/>
        <v>0</v>
      </c>
      <c r="AL290" s="32">
        <f t="shared" si="8"/>
        <v>0</v>
      </c>
    </row>
    <row r="291" spans="33:38" ht="26.25" customHeight="1">
      <c r="AG291" s="32">
        <f t="shared" si="9"/>
        <v>0</v>
      </c>
      <c r="AH291" s="32">
        <f t="shared" si="9"/>
        <v>0</v>
      </c>
      <c r="AI291" s="32">
        <f t="shared" si="9"/>
        <v>0</v>
      </c>
      <c r="AJ291" s="32">
        <f t="shared" si="8"/>
        <v>0</v>
      </c>
      <c r="AK291" s="32">
        <f t="shared" si="8"/>
        <v>0</v>
      </c>
      <c r="AL291" s="32">
        <f t="shared" si="8"/>
        <v>0</v>
      </c>
    </row>
    <row r="292" spans="33:38" ht="26.25" customHeight="1">
      <c r="AG292" s="32">
        <f t="shared" si="9"/>
        <v>0</v>
      </c>
      <c r="AH292" s="32">
        <f t="shared" si="9"/>
        <v>0</v>
      </c>
      <c r="AI292" s="32">
        <f t="shared" si="9"/>
        <v>0</v>
      </c>
      <c r="AJ292" s="32">
        <f t="shared" si="8"/>
        <v>0</v>
      </c>
      <c r="AK292" s="32">
        <f t="shared" si="8"/>
        <v>0</v>
      </c>
      <c r="AL292" s="32">
        <f t="shared" si="8"/>
        <v>0</v>
      </c>
    </row>
    <row r="293" spans="33:38" ht="26.25" customHeight="1">
      <c r="AG293" s="32">
        <f t="shared" si="9"/>
        <v>0</v>
      </c>
      <c r="AH293" s="32">
        <f t="shared" si="9"/>
        <v>0</v>
      </c>
      <c r="AI293" s="32">
        <f t="shared" si="9"/>
        <v>0</v>
      </c>
      <c r="AJ293" s="32">
        <f t="shared" si="8"/>
        <v>0</v>
      </c>
      <c r="AK293" s="32">
        <f t="shared" si="8"/>
        <v>0</v>
      </c>
      <c r="AL293" s="32">
        <f t="shared" si="8"/>
        <v>0</v>
      </c>
    </row>
    <row r="294" spans="33:38" ht="26.25" customHeight="1">
      <c r="AG294" s="32">
        <f t="shared" si="9"/>
        <v>0</v>
      </c>
      <c r="AH294" s="32">
        <f t="shared" si="9"/>
        <v>0</v>
      </c>
      <c r="AI294" s="32">
        <f t="shared" si="9"/>
        <v>0</v>
      </c>
      <c r="AJ294" s="32">
        <f t="shared" si="8"/>
        <v>0</v>
      </c>
      <c r="AK294" s="32">
        <f t="shared" si="8"/>
        <v>0</v>
      </c>
      <c r="AL294" s="32">
        <f t="shared" si="8"/>
        <v>0</v>
      </c>
    </row>
    <row r="295" spans="33:38" ht="26.25" customHeight="1">
      <c r="AG295" s="32">
        <f t="shared" si="9"/>
        <v>0</v>
      </c>
      <c r="AH295" s="32">
        <f t="shared" si="9"/>
        <v>0</v>
      </c>
      <c r="AI295" s="32">
        <f t="shared" si="9"/>
        <v>0</v>
      </c>
      <c r="AJ295" s="32">
        <f t="shared" si="8"/>
        <v>0</v>
      </c>
      <c r="AK295" s="32">
        <f t="shared" si="8"/>
        <v>0</v>
      </c>
      <c r="AL295" s="32">
        <f t="shared" si="8"/>
        <v>0</v>
      </c>
    </row>
    <row r="296" spans="33:38" ht="26.25" customHeight="1">
      <c r="AG296" s="32">
        <f t="shared" si="9"/>
        <v>0</v>
      </c>
      <c r="AH296" s="32">
        <f t="shared" si="9"/>
        <v>0</v>
      </c>
      <c r="AI296" s="32">
        <f t="shared" si="9"/>
        <v>0</v>
      </c>
      <c r="AJ296" s="32">
        <f t="shared" si="8"/>
        <v>0</v>
      </c>
      <c r="AK296" s="32">
        <f t="shared" si="8"/>
        <v>0</v>
      </c>
      <c r="AL296" s="32">
        <f t="shared" si="8"/>
        <v>0</v>
      </c>
    </row>
    <row r="297" spans="33:38" ht="26.25" customHeight="1">
      <c r="AG297" s="32">
        <f t="shared" si="9"/>
        <v>0</v>
      </c>
      <c r="AH297" s="32">
        <f t="shared" si="9"/>
        <v>0</v>
      </c>
      <c r="AI297" s="32">
        <f t="shared" si="9"/>
        <v>0</v>
      </c>
      <c r="AJ297" s="32">
        <f t="shared" si="8"/>
        <v>0</v>
      </c>
      <c r="AK297" s="32">
        <f t="shared" si="8"/>
        <v>0</v>
      </c>
      <c r="AL297" s="32">
        <f t="shared" si="8"/>
        <v>0</v>
      </c>
    </row>
    <row r="298" spans="33:38" ht="26.25" customHeight="1">
      <c r="AG298" s="32">
        <f t="shared" si="9"/>
        <v>0</v>
      </c>
      <c r="AH298" s="32">
        <f t="shared" si="9"/>
        <v>0</v>
      </c>
      <c r="AI298" s="32">
        <f t="shared" si="9"/>
        <v>0</v>
      </c>
      <c r="AJ298" s="32">
        <f t="shared" si="8"/>
        <v>0</v>
      </c>
      <c r="AK298" s="32">
        <f t="shared" si="8"/>
        <v>0</v>
      </c>
      <c r="AL298" s="32">
        <f t="shared" si="8"/>
        <v>0</v>
      </c>
    </row>
    <row r="299" spans="33:38" ht="26.25" customHeight="1">
      <c r="AG299" s="32">
        <f t="shared" si="9"/>
        <v>0</v>
      </c>
      <c r="AH299" s="32">
        <f t="shared" si="9"/>
        <v>0</v>
      </c>
      <c r="AI299" s="32">
        <f t="shared" si="9"/>
        <v>0</v>
      </c>
      <c r="AJ299" s="32">
        <f t="shared" si="8"/>
        <v>0</v>
      </c>
      <c r="AK299" s="32">
        <f t="shared" si="8"/>
        <v>0</v>
      </c>
      <c r="AL299" s="32">
        <f t="shared" si="8"/>
        <v>0</v>
      </c>
    </row>
    <row r="300" spans="33:38" ht="26.25" customHeight="1">
      <c r="AG300" s="32">
        <f t="shared" si="9"/>
        <v>0</v>
      </c>
      <c r="AH300" s="32">
        <f t="shared" si="9"/>
        <v>0</v>
      </c>
      <c r="AI300" s="32">
        <f t="shared" si="9"/>
        <v>0</v>
      </c>
      <c r="AJ300" s="32">
        <f t="shared" si="8"/>
        <v>0</v>
      </c>
      <c r="AK300" s="32">
        <f t="shared" si="8"/>
        <v>0</v>
      </c>
      <c r="AL300" s="32">
        <f t="shared" si="8"/>
        <v>0</v>
      </c>
    </row>
    <row r="301" spans="33:38" ht="26.25" customHeight="1">
      <c r="AG301" s="32">
        <f t="shared" si="9"/>
        <v>0</v>
      </c>
      <c r="AH301" s="32">
        <f t="shared" si="9"/>
        <v>0</v>
      </c>
      <c r="AI301" s="32">
        <f t="shared" si="9"/>
        <v>0</v>
      </c>
      <c r="AJ301" s="32">
        <f t="shared" si="8"/>
        <v>0</v>
      </c>
      <c r="AK301" s="32">
        <f t="shared" si="8"/>
        <v>0</v>
      </c>
      <c r="AL301" s="32">
        <f t="shared" si="8"/>
        <v>0</v>
      </c>
    </row>
    <row r="302" spans="33:38" ht="26.25" customHeight="1">
      <c r="AG302" s="32">
        <f t="shared" si="9"/>
        <v>0</v>
      </c>
      <c r="AH302" s="32">
        <f t="shared" si="9"/>
        <v>0</v>
      </c>
      <c r="AI302" s="32">
        <f t="shared" si="9"/>
        <v>0</v>
      </c>
      <c r="AJ302" s="32">
        <f t="shared" si="8"/>
        <v>0</v>
      </c>
      <c r="AK302" s="32">
        <f t="shared" si="8"/>
        <v>0</v>
      </c>
      <c r="AL302" s="32">
        <f t="shared" si="8"/>
        <v>0</v>
      </c>
    </row>
    <row r="303" spans="33:38" ht="26.25" customHeight="1">
      <c r="AG303" s="32">
        <f t="shared" si="9"/>
        <v>0</v>
      </c>
      <c r="AH303" s="32">
        <f t="shared" si="9"/>
        <v>0</v>
      </c>
      <c r="AI303" s="32">
        <f t="shared" si="9"/>
        <v>0</v>
      </c>
      <c r="AJ303" s="32">
        <f t="shared" si="8"/>
        <v>0</v>
      </c>
      <c r="AK303" s="32">
        <f t="shared" si="8"/>
        <v>0</v>
      </c>
      <c r="AL303" s="32">
        <f t="shared" si="8"/>
        <v>0</v>
      </c>
    </row>
    <row r="304" spans="33:38" ht="26.25" customHeight="1">
      <c r="AG304" s="32">
        <f t="shared" si="9"/>
        <v>0</v>
      </c>
      <c r="AH304" s="32">
        <f t="shared" si="9"/>
        <v>0</v>
      </c>
      <c r="AI304" s="32">
        <f t="shared" si="9"/>
        <v>0</v>
      </c>
      <c r="AJ304" s="32">
        <f t="shared" si="8"/>
        <v>0</v>
      </c>
      <c r="AK304" s="32">
        <f t="shared" si="8"/>
        <v>0</v>
      </c>
      <c r="AL304" s="32">
        <f t="shared" si="8"/>
        <v>0</v>
      </c>
    </row>
    <row r="305" spans="33:38" ht="26.25" customHeight="1">
      <c r="AG305" s="32">
        <f t="shared" si="9"/>
        <v>0</v>
      </c>
      <c r="AH305" s="32">
        <f t="shared" si="9"/>
        <v>0</v>
      </c>
      <c r="AI305" s="32">
        <f t="shared" si="9"/>
        <v>0</v>
      </c>
      <c r="AJ305" s="32">
        <f t="shared" si="8"/>
        <v>0</v>
      </c>
      <c r="AK305" s="32">
        <f t="shared" si="8"/>
        <v>0</v>
      </c>
      <c r="AL305" s="32">
        <f t="shared" si="8"/>
        <v>0</v>
      </c>
    </row>
    <row r="306" spans="33:38" ht="26.25" customHeight="1">
      <c r="AG306" s="32">
        <f t="shared" si="9"/>
        <v>0</v>
      </c>
      <c r="AH306" s="32">
        <f t="shared" si="9"/>
        <v>0</v>
      </c>
      <c r="AI306" s="32">
        <f t="shared" si="9"/>
        <v>0</v>
      </c>
      <c r="AJ306" s="32">
        <f t="shared" si="8"/>
        <v>0</v>
      </c>
      <c r="AK306" s="32">
        <f t="shared" si="8"/>
        <v>0</v>
      </c>
      <c r="AL306" s="32">
        <f t="shared" si="8"/>
        <v>0</v>
      </c>
    </row>
    <row r="307" spans="33:38" ht="26.25" customHeight="1">
      <c r="AG307" s="32">
        <f t="shared" si="9"/>
        <v>0</v>
      </c>
      <c r="AH307" s="32">
        <f t="shared" si="9"/>
        <v>0</v>
      </c>
      <c r="AI307" s="32">
        <f t="shared" si="9"/>
        <v>0</v>
      </c>
      <c r="AJ307" s="32">
        <f t="shared" si="8"/>
        <v>0</v>
      </c>
      <c r="AK307" s="32">
        <f t="shared" si="8"/>
        <v>0</v>
      </c>
      <c r="AL307" s="32">
        <f t="shared" si="8"/>
        <v>0</v>
      </c>
    </row>
    <row r="308" spans="33:38" ht="26.25" customHeight="1">
      <c r="AG308" s="32">
        <f t="shared" si="9"/>
        <v>0</v>
      </c>
      <c r="AH308" s="32">
        <f t="shared" si="9"/>
        <v>0</v>
      </c>
      <c r="AI308" s="32">
        <f t="shared" si="9"/>
        <v>0</v>
      </c>
      <c r="AJ308" s="32">
        <f t="shared" si="8"/>
        <v>0</v>
      </c>
      <c r="AK308" s="32">
        <f t="shared" si="8"/>
        <v>0</v>
      </c>
      <c r="AL308" s="32">
        <f t="shared" si="8"/>
        <v>0</v>
      </c>
    </row>
    <row r="309" spans="33:38" ht="26.25" customHeight="1">
      <c r="AG309" s="32">
        <f t="shared" si="9"/>
        <v>0</v>
      </c>
      <c r="AH309" s="32">
        <f t="shared" si="9"/>
        <v>0</v>
      </c>
      <c r="AI309" s="32">
        <f t="shared" si="9"/>
        <v>0</v>
      </c>
      <c r="AJ309" s="32">
        <f t="shared" si="8"/>
        <v>0</v>
      </c>
      <c r="AK309" s="32">
        <f t="shared" si="8"/>
        <v>0</v>
      </c>
      <c r="AL309" s="32">
        <f t="shared" si="8"/>
        <v>0</v>
      </c>
    </row>
    <row r="310" spans="33:38" ht="26.25" customHeight="1">
      <c r="AG310" s="32">
        <f t="shared" si="9"/>
        <v>0</v>
      </c>
      <c r="AH310" s="32">
        <f t="shared" si="9"/>
        <v>0</v>
      </c>
      <c r="AI310" s="32">
        <f t="shared" si="9"/>
        <v>0</v>
      </c>
      <c r="AJ310" s="32">
        <f t="shared" si="8"/>
        <v>0</v>
      </c>
      <c r="AK310" s="32">
        <f t="shared" si="8"/>
        <v>0</v>
      </c>
      <c r="AL310" s="32">
        <f t="shared" si="8"/>
        <v>0</v>
      </c>
    </row>
    <row r="311" spans="33:38" ht="26.25" customHeight="1">
      <c r="AG311" s="32">
        <f t="shared" si="9"/>
        <v>0</v>
      </c>
      <c r="AH311" s="32">
        <f t="shared" si="9"/>
        <v>0</v>
      </c>
      <c r="AI311" s="32">
        <f t="shared" si="9"/>
        <v>0</v>
      </c>
      <c r="AJ311" s="32">
        <f t="shared" si="8"/>
        <v>0</v>
      </c>
      <c r="AK311" s="32">
        <f t="shared" si="8"/>
        <v>0</v>
      </c>
      <c r="AL311" s="32">
        <f t="shared" si="8"/>
        <v>0</v>
      </c>
    </row>
    <row r="312" spans="33:38" ht="26.25" customHeight="1">
      <c r="AG312" s="32">
        <f t="shared" si="9"/>
        <v>0</v>
      </c>
      <c r="AH312" s="32">
        <f t="shared" si="9"/>
        <v>0</v>
      </c>
      <c r="AI312" s="32">
        <f t="shared" si="9"/>
        <v>0</v>
      </c>
      <c r="AJ312" s="32">
        <f t="shared" si="8"/>
        <v>0</v>
      </c>
      <c r="AK312" s="32">
        <f t="shared" si="8"/>
        <v>0</v>
      </c>
      <c r="AL312" s="32">
        <f t="shared" si="8"/>
        <v>0</v>
      </c>
    </row>
    <row r="313" spans="33:38" ht="26.25" customHeight="1">
      <c r="AG313" s="32">
        <f t="shared" si="9"/>
        <v>0</v>
      </c>
      <c r="AH313" s="32">
        <f t="shared" si="9"/>
        <v>0</v>
      </c>
      <c r="AI313" s="32">
        <f t="shared" si="9"/>
        <v>0</v>
      </c>
      <c r="AJ313" s="32">
        <f t="shared" si="8"/>
        <v>0</v>
      </c>
      <c r="AK313" s="32">
        <f t="shared" si="8"/>
        <v>0</v>
      </c>
      <c r="AL313" s="32">
        <f t="shared" si="8"/>
        <v>0</v>
      </c>
    </row>
    <row r="314" spans="33:38" ht="26.25" customHeight="1">
      <c r="AG314" s="32">
        <f t="shared" si="9"/>
        <v>0</v>
      </c>
      <c r="AH314" s="32">
        <f t="shared" si="9"/>
        <v>0</v>
      </c>
      <c r="AI314" s="32">
        <f t="shared" si="9"/>
        <v>0</v>
      </c>
      <c r="AJ314" s="32">
        <f t="shared" si="8"/>
        <v>0</v>
      </c>
      <c r="AK314" s="32">
        <f t="shared" si="8"/>
        <v>0</v>
      </c>
      <c r="AL314" s="32">
        <f t="shared" si="8"/>
        <v>0</v>
      </c>
    </row>
    <row r="315" spans="33:38" ht="26.25" customHeight="1">
      <c r="AG315" s="32">
        <f t="shared" si="9"/>
        <v>0</v>
      </c>
      <c r="AH315" s="32">
        <f t="shared" si="9"/>
        <v>0</v>
      </c>
      <c r="AI315" s="32">
        <f t="shared" si="9"/>
        <v>0</v>
      </c>
      <c r="AJ315" s="32">
        <f t="shared" si="8"/>
        <v>0</v>
      </c>
      <c r="AK315" s="32">
        <f t="shared" si="8"/>
        <v>0</v>
      </c>
      <c r="AL315" s="32">
        <f t="shared" si="8"/>
        <v>0</v>
      </c>
    </row>
    <row r="316" spans="33:38" ht="26.25" customHeight="1">
      <c r="AG316" s="32">
        <f t="shared" si="9"/>
        <v>0</v>
      </c>
      <c r="AH316" s="32">
        <f t="shared" si="9"/>
        <v>0</v>
      </c>
      <c r="AI316" s="32">
        <f t="shared" si="9"/>
        <v>0</v>
      </c>
      <c r="AJ316" s="32">
        <f t="shared" si="8"/>
        <v>0</v>
      </c>
      <c r="AK316" s="32">
        <f t="shared" si="8"/>
        <v>0</v>
      </c>
      <c r="AL316" s="32">
        <f t="shared" si="8"/>
        <v>0</v>
      </c>
    </row>
    <row r="317" spans="33:38" ht="26.25" customHeight="1">
      <c r="AG317" s="32">
        <f t="shared" si="9"/>
        <v>0</v>
      </c>
      <c r="AH317" s="32">
        <f t="shared" si="9"/>
        <v>0</v>
      </c>
      <c r="AI317" s="32">
        <f t="shared" si="9"/>
        <v>0</v>
      </c>
      <c r="AJ317" s="32">
        <f t="shared" si="8"/>
        <v>0</v>
      </c>
      <c r="AK317" s="32">
        <f t="shared" si="8"/>
        <v>0</v>
      </c>
      <c r="AL317" s="32">
        <f t="shared" si="8"/>
        <v>0</v>
      </c>
    </row>
    <row r="318" spans="33:38" ht="26.25" customHeight="1">
      <c r="AG318" s="32">
        <f t="shared" si="9"/>
        <v>0</v>
      </c>
      <c r="AH318" s="32">
        <f t="shared" si="9"/>
        <v>0</v>
      </c>
      <c r="AI318" s="32">
        <f t="shared" si="9"/>
        <v>0</v>
      </c>
      <c r="AJ318" s="32">
        <f t="shared" si="8"/>
        <v>0</v>
      </c>
      <c r="AK318" s="32">
        <f t="shared" si="8"/>
        <v>0</v>
      </c>
      <c r="AL318" s="32">
        <f t="shared" si="8"/>
        <v>0</v>
      </c>
    </row>
    <row r="319" spans="33:38" ht="26.25" customHeight="1">
      <c r="AG319" s="32">
        <f t="shared" si="9"/>
        <v>0</v>
      </c>
      <c r="AH319" s="32">
        <f t="shared" si="9"/>
        <v>0</v>
      </c>
      <c r="AI319" s="32">
        <f t="shared" si="9"/>
        <v>0</v>
      </c>
      <c r="AJ319" s="32">
        <f t="shared" si="8"/>
        <v>0</v>
      </c>
      <c r="AK319" s="32">
        <f t="shared" si="8"/>
        <v>0</v>
      </c>
      <c r="AL319" s="32">
        <f t="shared" si="8"/>
        <v>0</v>
      </c>
    </row>
    <row r="320" spans="33:38" ht="26.25" customHeight="1">
      <c r="AG320" s="32">
        <f t="shared" si="9"/>
        <v>0</v>
      </c>
      <c r="AH320" s="32">
        <f t="shared" si="9"/>
        <v>0</v>
      </c>
      <c r="AI320" s="32">
        <f t="shared" si="9"/>
        <v>0</v>
      </c>
      <c r="AJ320" s="32">
        <f t="shared" si="8"/>
        <v>0</v>
      </c>
      <c r="AK320" s="32">
        <f t="shared" si="8"/>
        <v>0</v>
      </c>
      <c r="AL320" s="32">
        <f t="shared" si="8"/>
        <v>0</v>
      </c>
    </row>
    <row r="321" spans="33:38" ht="26.25" customHeight="1">
      <c r="AG321" s="32">
        <f t="shared" si="9"/>
        <v>0</v>
      </c>
      <c r="AH321" s="32">
        <f t="shared" si="9"/>
        <v>0</v>
      </c>
      <c r="AI321" s="32">
        <f t="shared" si="9"/>
        <v>0</v>
      </c>
      <c r="AJ321" s="32">
        <f t="shared" si="8"/>
        <v>0</v>
      </c>
      <c r="AK321" s="32">
        <f t="shared" si="8"/>
        <v>0</v>
      </c>
      <c r="AL321" s="32">
        <f t="shared" si="8"/>
        <v>0</v>
      </c>
    </row>
    <row r="322" spans="33:38" ht="26.25" customHeight="1">
      <c r="AG322" s="32">
        <f t="shared" si="9"/>
        <v>0</v>
      </c>
      <c r="AH322" s="32">
        <f t="shared" si="9"/>
        <v>0</v>
      </c>
      <c r="AI322" s="32">
        <f t="shared" si="9"/>
        <v>0</v>
      </c>
      <c r="AJ322" s="32">
        <f t="shared" si="8"/>
        <v>0</v>
      </c>
      <c r="AK322" s="32">
        <f t="shared" si="8"/>
        <v>0</v>
      </c>
      <c r="AL322" s="32">
        <f t="shared" si="8"/>
        <v>0</v>
      </c>
    </row>
    <row r="323" spans="33:38" ht="26.25" customHeight="1">
      <c r="AG323" s="32">
        <f t="shared" si="9"/>
        <v>0</v>
      </c>
      <c r="AH323" s="32">
        <f t="shared" si="9"/>
        <v>0</v>
      </c>
      <c r="AI323" s="32">
        <f t="shared" si="9"/>
        <v>0</v>
      </c>
      <c r="AJ323" s="32">
        <f t="shared" si="8"/>
        <v>0</v>
      </c>
      <c r="AK323" s="32">
        <f t="shared" si="8"/>
        <v>0</v>
      </c>
      <c r="AL323" s="32">
        <f t="shared" si="8"/>
        <v>0</v>
      </c>
    </row>
    <row r="324" spans="33:38" ht="26.25" customHeight="1">
      <c r="AG324" s="32">
        <f t="shared" si="9"/>
        <v>0</v>
      </c>
      <c r="AH324" s="32">
        <f t="shared" si="9"/>
        <v>0</v>
      </c>
      <c r="AI324" s="32">
        <f t="shared" si="9"/>
        <v>0</v>
      </c>
      <c r="AJ324" s="32">
        <f t="shared" si="8"/>
        <v>0</v>
      </c>
      <c r="AK324" s="32">
        <f t="shared" si="8"/>
        <v>0</v>
      </c>
      <c r="AL324" s="32">
        <f t="shared" si="8"/>
        <v>0</v>
      </c>
    </row>
    <row r="325" spans="33:38" ht="26.25" customHeight="1">
      <c r="AG325" s="32">
        <f t="shared" si="9"/>
        <v>0</v>
      </c>
      <c r="AH325" s="32">
        <f t="shared" si="9"/>
        <v>0</v>
      </c>
      <c r="AI325" s="32">
        <f t="shared" si="9"/>
        <v>0</v>
      </c>
      <c r="AJ325" s="32">
        <f t="shared" si="8"/>
        <v>0</v>
      </c>
      <c r="AK325" s="32">
        <f t="shared" si="8"/>
        <v>0</v>
      </c>
      <c r="AL325" s="32">
        <f t="shared" si="8"/>
        <v>0</v>
      </c>
    </row>
    <row r="326" spans="33:38" ht="26.25" customHeight="1">
      <c r="AG326" s="32">
        <f t="shared" si="9"/>
        <v>0</v>
      </c>
      <c r="AH326" s="32">
        <f t="shared" si="9"/>
        <v>0</v>
      </c>
      <c r="AI326" s="32">
        <f t="shared" si="9"/>
        <v>0</v>
      </c>
      <c r="AJ326" s="32">
        <f t="shared" si="8"/>
        <v>0</v>
      </c>
      <c r="AK326" s="32">
        <f t="shared" si="8"/>
        <v>0</v>
      </c>
      <c r="AL326" s="32">
        <f t="shared" si="8"/>
        <v>0</v>
      </c>
    </row>
    <row r="327" spans="33:38" ht="26.25" customHeight="1">
      <c r="AG327" s="32">
        <f t="shared" si="9"/>
        <v>0</v>
      </c>
      <c r="AH327" s="32">
        <f t="shared" si="9"/>
        <v>0</v>
      </c>
      <c r="AI327" s="32">
        <f t="shared" si="9"/>
        <v>0</v>
      </c>
      <c r="AJ327" s="32">
        <f t="shared" si="8"/>
        <v>0</v>
      </c>
      <c r="AK327" s="32">
        <f t="shared" si="8"/>
        <v>0</v>
      </c>
      <c r="AL327" s="32">
        <f t="shared" si="8"/>
        <v>0</v>
      </c>
    </row>
    <row r="328" spans="33:38" ht="26.25" customHeight="1">
      <c r="AG328" s="32">
        <f t="shared" si="9"/>
        <v>0</v>
      </c>
      <c r="AH328" s="32">
        <f t="shared" si="9"/>
        <v>0</v>
      </c>
      <c r="AI328" s="32">
        <f t="shared" si="9"/>
        <v>0</v>
      </c>
      <c r="AJ328" s="32">
        <f t="shared" si="8"/>
        <v>0</v>
      </c>
      <c r="AK328" s="32">
        <f t="shared" si="8"/>
        <v>0</v>
      </c>
      <c r="AL328" s="32">
        <f t="shared" si="8"/>
        <v>0</v>
      </c>
    </row>
    <row r="329" spans="33:38" ht="26.25" customHeight="1">
      <c r="AG329" s="32">
        <f t="shared" si="9"/>
        <v>0</v>
      </c>
      <c r="AH329" s="32">
        <f t="shared" si="9"/>
        <v>0</v>
      </c>
      <c r="AI329" s="32">
        <f t="shared" si="9"/>
        <v>0</v>
      </c>
      <c r="AJ329" s="32">
        <f t="shared" si="8"/>
        <v>0</v>
      </c>
      <c r="AK329" s="32">
        <f t="shared" si="8"/>
        <v>0</v>
      </c>
      <c r="AL329" s="32">
        <f t="shared" si="8"/>
        <v>0</v>
      </c>
    </row>
    <row r="330" spans="33:38" ht="26.25" customHeight="1">
      <c r="AG330" s="32">
        <f t="shared" si="9"/>
        <v>0</v>
      </c>
      <c r="AH330" s="32">
        <f t="shared" si="9"/>
        <v>0</v>
      </c>
      <c r="AI330" s="32">
        <f t="shared" si="9"/>
        <v>0</v>
      </c>
      <c r="AJ330" s="32">
        <f t="shared" si="8"/>
        <v>0</v>
      </c>
      <c r="AK330" s="32">
        <f t="shared" si="8"/>
        <v>0</v>
      </c>
      <c r="AL330" s="32">
        <f t="shared" si="8"/>
        <v>0</v>
      </c>
    </row>
    <row r="331" spans="33:38" ht="26.25" customHeight="1">
      <c r="AG331" s="32">
        <f t="shared" si="9"/>
        <v>0</v>
      </c>
      <c r="AH331" s="32">
        <f t="shared" si="9"/>
        <v>0</v>
      </c>
      <c r="AI331" s="32">
        <f t="shared" si="9"/>
        <v>0</v>
      </c>
      <c r="AJ331" s="32">
        <f t="shared" si="8"/>
        <v>0</v>
      </c>
      <c r="AK331" s="32">
        <f t="shared" si="8"/>
        <v>0</v>
      </c>
      <c r="AL331" s="32">
        <f t="shared" si="8"/>
        <v>0</v>
      </c>
    </row>
    <row r="332" spans="33:38" ht="26.25" customHeight="1">
      <c r="AG332" s="32">
        <f t="shared" si="9"/>
        <v>0</v>
      </c>
      <c r="AH332" s="32">
        <f t="shared" si="9"/>
        <v>0</v>
      </c>
      <c r="AI332" s="32">
        <f t="shared" si="9"/>
        <v>0</v>
      </c>
      <c r="AJ332" s="32">
        <f t="shared" si="8"/>
        <v>0</v>
      </c>
      <c r="AK332" s="32">
        <f t="shared" si="8"/>
        <v>0</v>
      </c>
      <c r="AL332" s="32">
        <f t="shared" si="8"/>
        <v>0</v>
      </c>
    </row>
    <row r="333" spans="33:38" ht="26.25" customHeight="1">
      <c r="AG333" s="32">
        <f t="shared" si="9"/>
        <v>0</v>
      </c>
      <c r="AH333" s="32">
        <f t="shared" si="9"/>
        <v>0</v>
      </c>
      <c r="AI333" s="32">
        <f t="shared" si="9"/>
        <v>0</v>
      </c>
      <c r="AJ333" s="32">
        <f t="shared" si="8"/>
        <v>0</v>
      </c>
      <c r="AK333" s="32">
        <f t="shared" si="8"/>
        <v>0</v>
      </c>
      <c r="AL333" s="32">
        <f t="shared" si="8"/>
        <v>0</v>
      </c>
    </row>
    <row r="334" spans="33:38" ht="26.25" customHeight="1">
      <c r="AG334" s="32">
        <f t="shared" si="9"/>
        <v>0</v>
      </c>
      <c r="AH334" s="32">
        <f t="shared" si="9"/>
        <v>0</v>
      </c>
      <c r="AI334" s="32">
        <f t="shared" si="9"/>
        <v>0</v>
      </c>
      <c r="AJ334" s="32">
        <f t="shared" si="8"/>
        <v>0</v>
      </c>
      <c r="AK334" s="32">
        <f t="shared" si="8"/>
        <v>0</v>
      </c>
      <c r="AL334" s="32">
        <f t="shared" si="8"/>
        <v>0</v>
      </c>
    </row>
    <row r="335" spans="33:38" ht="26.25" customHeight="1">
      <c r="AG335" s="32">
        <f t="shared" si="9"/>
        <v>0</v>
      </c>
      <c r="AH335" s="32">
        <f t="shared" si="9"/>
        <v>0</v>
      </c>
      <c r="AI335" s="32">
        <f t="shared" si="9"/>
        <v>0</v>
      </c>
      <c r="AJ335" s="32">
        <f t="shared" si="8"/>
        <v>0</v>
      </c>
      <c r="AK335" s="32">
        <f t="shared" si="8"/>
        <v>0</v>
      </c>
      <c r="AL335" s="32">
        <f t="shared" si="8"/>
        <v>0</v>
      </c>
    </row>
    <row r="336" spans="33:38" ht="26.25" customHeight="1">
      <c r="AG336" s="32">
        <f t="shared" si="9"/>
        <v>0</v>
      </c>
      <c r="AH336" s="32">
        <f t="shared" si="9"/>
        <v>0</v>
      </c>
      <c r="AI336" s="32">
        <f t="shared" si="9"/>
        <v>0</v>
      </c>
      <c r="AJ336" s="32">
        <f t="shared" si="8"/>
        <v>0</v>
      </c>
      <c r="AK336" s="32">
        <f t="shared" si="8"/>
        <v>0</v>
      </c>
      <c r="AL336" s="32">
        <f t="shared" si="8"/>
        <v>0</v>
      </c>
    </row>
    <row r="337" spans="33:38" ht="26.25" customHeight="1">
      <c r="AG337" s="32">
        <f t="shared" si="9"/>
        <v>0</v>
      </c>
      <c r="AH337" s="32">
        <f t="shared" si="9"/>
        <v>0</v>
      </c>
      <c r="AI337" s="32">
        <f t="shared" si="9"/>
        <v>0</v>
      </c>
      <c r="AJ337" s="32">
        <f t="shared" si="8"/>
        <v>0</v>
      </c>
      <c r="AK337" s="32">
        <f t="shared" si="8"/>
        <v>0</v>
      </c>
      <c r="AL337" s="32">
        <f t="shared" si="8"/>
        <v>0</v>
      </c>
    </row>
    <row r="338" spans="33:38" ht="26.25" customHeight="1">
      <c r="AG338" s="32">
        <f t="shared" si="9"/>
        <v>0</v>
      </c>
      <c r="AH338" s="32">
        <f t="shared" si="9"/>
        <v>0</v>
      </c>
      <c r="AI338" s="32">
        <f t="shared" si="9"/>
        <v>0</v>
      </c>
      <c r="AJ338" s="32">
        <f t="shared" si="9"/>
        <v>0</v>
      </c>
      <c r="AK338" s="32">
        <f t="shared" si="9"/>
        <v>0</v>
      </c>
      <c r="AL338" s="32">
        <f t="shared" si="9"/>
        <v>0</v>
      </c>
    </row>
    <row r="339" spans="33:38" ht="26.25" customHeight="1">
      <c r="AG339" s="32">
        <f t="shared" ref="AG339:AL381" si="10">+Q339-AA339</f>
        <v>0</v>
      </c>
      <c r="AH339" s="32">
        <f t="shared" si="10"/>
        <v>0</v>
      </c>
      <c r="AI339" s="32">
        <f t="shared" si="10"/>
        <v>0</v>
      </c>
      <c r="AJ339" s="32">
        <f t="shared" si="10"/>
        <v>0</v>
      </c>
      <c r="AK339" s="32">
        <f t="shared" si="10"/>
        <v>0</v>
      </c>
      <c r="AL339" s="32">
        <f t="shared" si="10"/>
        <v>0</v>
      </c>
    </row>
    <row r="340" spans="33:38" ht="26.25" customHeight="1">
      <c r="AG340" s="32">
        <f t="shared" si="10"/>
        <v>0</v>
      </c>
      <c r="AH340" s="32">
        <f t="shared" si="10"/>
        <v>0</v>
      </c>
      <c r="AI340" s="32">
        <f t="shared" si="10"/>
        <v>0</v>
      </c>
      <c r="AJ340" s="32">
        <f t="shared" si="10"/>
        <v>0</v>
      </c>
      <c r="AK340" s="32">
        <f t="shared" si="10"/>
        <v>0</v>
      </c>
      <c r="AL340" s="32">
        <f t="shared" si="10"/>
        <v>0</v>
      </c>
    </row>
    <row r="341" spans="33:38" ht="26.25" customHeight="1">
      <c r="AG341" s="32">
        <f t="shared" si="10"/>
        <v>0</v>
      </c>
      <c r="AH341" s="32">
        <f t="shared" si="10"/>
        <v>0</v>
      </c>
      <c r="AI341" s="32">
        <f t="shared" si="10"/>
        <v>0</v>
      </c>
      <c r="AJ341" s="32">
        <f t="shared" si="10"/>
        <v>0</v>
      </c>
      <c r="AK341" s="32">
        <f t="shared" si="10"/>
        <v>0</v>
      </c>
      <c r="AL341" s="32">
        <f t="shared" si="10"/>
        <v>0</v>
      </c>
    </row>
    <row r="342" spans="33:38" ht="26.25" customHeight="1">
      <c r="AG342" s="32">
        <f t="shared" si="10"/>
        <v>0</v>
      </c>
      <c r="AH342" s="32">
        <f t="shared" si="10"/>
        <v>0</v>
      </c>
      <c r="AI342" s="32">
        <f t="shared" si="10"/>
        <v>0</v>
      </c>
      <c r="AJ342" s="32">
        <f t="shared" si="10"/>
        <v>0</v>
      </c>
      <c r="AK342" s="32">
        <f t="shared" si="10"/>
        <v>0</v>
      </c>
      <c r="AL342" s="32">
        <f t="shared" si="10"/>
        <v>0</v>
      </c>
    </row>
    <row r="343" spans="33:38" ht="26.25" customHeight="1">
      <c r="AG343" s="32">
        <f t="shared" si="10"/>
        <v>0</v>
      </c>
      <c r="AH343" s="32">
        <f t="shared" si="10"/>
        <v>0</v>
      </c>
      <c r="AI343" s="32">
        <f t="shared" si="10"/>
        <v>0</v>
      </c>
      <c r="AJ343" s="32">
        <f t="shared" si="10"/>
        <v>0</v>
      </c>
      <c r="AK343" s="32">
        <f t="shared" si="10"/>
        <v>0</v>
      </c>
      <c r="AL343" s="32">
        <f t="shared" si="10"/>
        <v>0</v>
      </c>
    </row>
    <row r="344" spans="33:38" ht="26.25" customHeight="1">
      <c r="AG344" s="32">
        <f t="shared" si="10"/>
        <v>0</v>
      </c>
      <c r="AH344" s="32">
        <f t="shared" si="10"/>
        <v>0</v>
      </c>
      <c r="AI344" s="32">
        <f t="shared" si="10"/>
        <v>0</v>
      </c>
      <c r="AJ344" s="32">
        <f t="shared" si="10"/>
        <v>0</v>
      </c>
      <c r="AK344" s="32">
        <f t="shared" si="10"/>
        <v>0</v>
      </c>
      <c r="AL344" s="32">
        <f t="shared" si="10"/>
        <v>0</v>
      </c>
    </row>
    <row r="345" spans="33:38" ht="26.25" customHeight="1">
      <c r="AG345" s="32">
        <f t="shared" si="10"/>
        <v>0</v>
      </c>
      <c r="AH345" s="32">
        <f t="shared" si="10"/>
        <v>0</v>
      </c>
      <c r="AI345" s="32">
        <f t="shared" si="10"/>
        <v>0</v>
      </c>
      <c r="AJ345" s="32">
        <f t="shared" si="10"/>
        <v>0</v>
      </c>
      <c r="AK345" s="32">
        <f t="shared" si="10"/>
        <v>0</v>
      </c>
      <c r="AL345" s="32">
        <f t="shared" si="10"/>
        <v>0</v>
      </c>
    </row>
    <row r="346" spans="33:38" ht="26.25" customHeight="1">
      <c r="AG346" s="32">
        <f t="shared" si="10"/>
        <v>0</v>
      </c>
      <c r="AH346" s="32">
        <f t="shared" si="10"/>
        <v>0</v>
      </c>
      <c r="AI346" s="32">
        <f t="shared" si="10"/>
        <v>0</v>
      </c>
      <c r="AJ346" s="32">
        <f t="shared" si="10"/>
        <v>0</v>
      </c>
      <c r="AK346" s="32">
        <f t="shared" si="10"/>
        <v>0</v>
      </c>
      <c r="AL346" s="32">
        <f t="shared" si="10"/>
        <v>0</v>
      </c>
    </row>
    <row r="347" spans="33:38" ht="26.25" customHeight="1">
      <c r="AG347" s="32">
        <f t="shared" si="10"/>
        <v>0</v>
      </c>
      <c r="AH347" s="32">
        <f t="shared" si="10"/>
        <v>0</v>
      </c>
      <c r="AI347" s="32">
        <f t="shared" si="10"/>
        <v>0</v>
      </c>
      <c r="AJ347" s="32">
        <f t="shared" si="10"/>
        <v>0</v>
      </c>
      <c r="AK347" s="32">
        <f t="shared" si="10"/>
        <v>0</v>
      </c>
      <c r="AL347" s="32">
        <f t="shared" si="10"/>
        <v>0</v>
      </c>
    </row>
    <row r="348" spans="33:38" ht="26.25" customHeight="1">
      <c r="AG348" s="32">
        <f t="shared" si="10"/>
        <v>0</v>
      </c>
      <c r="AH348" s="32">
        <f t="shared" si="10"/>
        <v>0</v>
      </c>
      <c r="AI348" s="32">
        <f t="shared" si="10"/>
        <v>0</v>
      </c>
      <c r="AJ348" s="32">
        <f t="shared" si="10"/>
        <v>0</v>
      </c>
      <c r="AK348" s="32">
        <f t="shared" si="10"/>
        <v>0</v>
      </c>
      <c r="AL348" s="32">
        <f t="shared" si="10"/>
        <v>0</v>
      </c>
    </row>
    <row r="349" spans="33:38" ht="26.25" customHeight="1">
      <c r="AG349" s="32">
        <f t="shared" si="10"/>
        <v>0</v>
      </c>
      <c r="AH349" s="32">
        <f t="shared" si="10"/>
        <v>0</v>
      </c>
      <c r="AI349" s="32">
        <f t="shared" si="10"/>
        <v>0</v>
      </c>
      <c r="AJ349" s="32">
        <f t="shared" si="10"/>
        <v>0</v>
      </c>
      <c r="AK349" s="32">
        <f t="shared" si="10"/>
        <v>0</v>
      </c>
      <c r="AL349" s="32">
        <f t="shared" si="10"/>
        <v>0</v>
      </c>
    </row>
    <row r="350" spans="33:38" ht="26.25" customHeight="1">
      <c r="AG350" s="32">
        <f t="shared" si="10"/>
        <v>0</v>
      </c>
      <c r="AH350" s="32">
        <f t="shared" si="10"/>
        <v>0</v>
      </c>
      <c r="AI350" s="32">
        <f t="shared" si="10"/>
        <v>0</v>
      </c>
      <c r="AJ350" s="32">
        <f t="shared" si="10"/>
        <v>0</v>
      </c>
      <c r="AK350" s="32">
        <f t="shared" si="10"/>
        <v>0</v>
      </c>
      <c r="AL350" s="32">
        <f t="shared" si="10"/>
        <v>0</v>
      </c>
    </row>
    <row r="351" spans="33:38" ht="26.25" customHeight="1">
      <c r="AG351" s="32">
        <f t="shared" si="10"/>
        <v>0</v>
      </c>
      <c r="AH351" s="32">
        <f t="shared" si="10"/>
        <v>0</v>
      </c>
      <c r="AI351" s="32">
        <f t="shared" si="10"/>
        <v>0</v>
      </c>
      <c r="AJ351" s="32">
        <f t="shared" si="10"/>
        <v>0</v>
      </c>
      <c r="AK351" s="32">
        <f t="shared" si="10"/>
        <v>0</v>
      </c>
      <c r="AL351" s="32">
        <f t="shared" si="10"/>
        <v>0</v>
      </c>
    </row>
    <row r="352" spans="33:38" ht="26.25" customHeight="1">
      <c r="AG352" s="32">
        <f t="shared" si="10"/>
        <v>0</v>
      </c>
      <c r="AH352" s="32">
        <f t="shared" si="10"/>
        <v>0</v>
      </c>
      <c r="AI352" s="32">
        <f t="shared" si="10"/>
        <v>0</v>
      </c>
      <c r="AJ352" s="32">
        <f t="shared" si="10"/>
        <v>0</v>
      </c>
      <c r="AK352" s="32">
        <f t="shared" si="10"/>
        <v>0</v>
      </c>
      <c r="AL352" s="32">
        <f t="shared" si="10"/>
        <v>0</v>
      </c>
    </row>
    <row r="353" spans="33:38" ht="26.25" customHeight="1">
      <c r="AG353" s="32">
        <f t="shared" si="10"/>
        <v>0</v>
      </c>
      <c r="AH353" s="32">
        <f t="shared" si="10"/>
        <v>0</v>
      </c>
      <c r="AI353" s="32">
        <f t="shared" si="10"/>
        <v>0</v>
      </c>
      <c r="AJ353" s="32">
        <f t="shared" si="10"/>
        <v>0</v>
      </c>
      <c r="AK353" s="32">
        <f t="shared" si="10"/>
        <v>0</v>
      </c>
      <c r="AL353" s="32">
        <f t="shared" si="10"/>
        <v>0</v>
      </c>
    </row>
    <row r="354" spans="33:38" ht="26.25" customHeight="1">
      <c r="AG354" s="32">
        <f t="shared" si="10"/>
        <v>0</v>
      </c>
      <c r="AH354" s="32">
        <f t="shared" si="10"/>
        <v>0</v>
      </c>
      <c r="AI354" s="32">
        <f t="shared" si="10"/>
        <v>0</v>
      </c>
      <c r="AJ354" s="32">
        <f t="shared" si="10"/>
        <v>0</v>
      </c>
      <c r="AK354" s="32">
        <f t="shared" si="10"/>
        <v>0</v>
      </c>
      <c r="AL354" s="32">
        <f t="shared" si="10"/>
        <v>0</v>
      </c>
    </row>
    <row r="355" spans="33:38" ht="26.25" customHeight="1">
      <c r="AG355" s="32">
        <f t="shared" si="10"/>
        <v>0</v>
      </c>
      <c r="AH355" s="32">
        <f t="shared" si="10"/>
        <v>0</v>
      </c>
      <c r="AI355" s="32">
        <f t="shared" si="10"/>
        <v>0</v>
      </c>
      <c r="AJ355" s="32">
        <f t="shared" si="10"/>
        <v>0</v>
      </c>
      <c r="AK355" s="32">
        <f t="shared" si="10"/>
        <v>0</v>
      </c>
      <c r="AL355" s="32">
        <f t="shared" si="10"/>
        <v>0</v>
      </c>
    </row>
    <row r="356" spans="33:38" ht="26.25" customHeight="1">
      <c r="AG356" s="32">
        <f t="shared" si="10"/>
        <v>0</v>
      </c>
      <c r="AH356" s="32">
        <f t="shared" si="10"/>
        <v>0</v>
      </c>
      <c r="AI356" s="32">
        <f t="shared" si="10"/>
        <v>0</v>
      </c>
      <c r="AJ356" s="32">
        <f t="shared" si="10"/>
        <v>0</v>
      </c>
      <c r="AK356" s="32">
        <f t="shared" si="10"/>
        <v>0</v>
      </c>
      <c r="AL356" s="32">
        <f t="shared" si="10"/>
        <v>0</v>
      </c>
    </row>
    <row r="357" spans="33:38" ht="26.25" customHeight="1">
      <c r="AG357" s="32">
        <f t="shared" si="10"/>
        <v>0</v>
      </c>
      <c r="AH357" s="32">
        <f t="shared" si="10"/>
        <v>0</v>
      </c>
      <c r="AI357" s="32">
        <f t="shared" si="10"/>
        <v>0</v>
      </c>
      <c r="AJ357" s="32">
        <f t="shared" si="10"/>
        <v>0</v>
      </c>
      <c r="AK357" s="32">
        <f t="shared" si="10"/>
        <v>0</v>
      </c>
      <c r="AL357" s="32">
        <f t="shared" si="10"/>
        <v>0</v>
      </c>
    </row>
    <row r="358" spans="33:38" ht="26.25" customHeight="1">
      <c r="AG358" s="32">
        <f t="shared" si="10"/>
        <v>0</v>
      </c>
      <c r="AH358" s="32">
        <f t="shared" si="10"/>
        <v>0</v>
      </c>
      <c r="AI358" s="32">
        <f t="shared" si="10"/>
        <v>0</v>
      </c>
      <c r="AJ358" s="32">
        <f t="shared" si="10"/>
        <v>0</v>
      </c>
      <c r="AK358" s="32">
        <f t="shared" si="10"/>
        <v>0</v>
      </c>
      <c r="AL358" s="32">
        <f t="shared" si="10"/>
        <v>0</v>
      </c>
    </row>
    <row r="359" spans="33:38" ht="26.25" customHeight="1">
      <c r="AG359" s="32">
        <f t="shared" si="10"/>
        <v>0</v>
      </c>
      <c r="AH359" s="32">
        <f t="shared" si="10"/>
        <v>0</v>
      </c>
      <c r="AI359" s="32">
        <f t="shared" si="10"/>
        <v>0</v>
      </c>
      <c r="AJ359" s="32">
        <f t="shared" si="10"/>
        <v>0</v>
      </c>
      <c r="AK359" s="32">
        <f t="shared" si="10"/>
        <v>0</v>
      </c>
      <c r="AL359" s="32">
        <f t="shared" si="10"/>
        <v>0</v>
      </c>
    </row>
    <row r="360" spans="33:38" ht="26.25" customHeight="1">
      <c r="AG360" s="32">
        <f t="shared" si="10"/>
        <v>0</v>
      </c>
      <c r="AH360" s="32">
        <f t="shared" si="10"/>
        <v>0</v>
      </c>
      <c r="AI360" s="32">
        <f t="shared" si="10"/>
        <v>0</v>
      </c>
      <c r="AJ360" s="32">
        <f t="shared" si="10"/>
        <v>0</v>
      </c>
      <c r="AK360" s="32">
        <f t="shared" si="10"/>
        <v>0</v>
      </c>
      <c r="AL360" s="32">
        <f t="shared" si="10"/>
        <v>0</v>
      </c>
    </row>
    <row r="361" spans="33:38" ht="26.25" customHeight="1">
      <c r="AG361" s="32">
        <f t="shared" si="10"/>
        <v>0</v>
      </c>
      <c r="AH361" s="32">
        <f t="shared" si="10"/>
        <v>0</v>
      </c>
      <c r="AI361" s="32">
        <f t="shared" si="10"/>
        <v>0</v>
      </c>
      <c r="AJ361" s="32">
        <f t="shared" si="10"/>
        <v>0</v>
      </c>
      <c r="AK361" s="32">
        <f t="shared" si="10"/>
        <v>0</v>
      </c>
      <c r="AL361" s="32">
        <f t="shared" si="10"/>
        <v>0</v>
      </c>
    </row>
    <row r="362" spans="33:38" ht="26.25" customHeight="1">
      <c r="AG362" s="32">
        <f t="shared" si="10"/>
        <v>0</v>
      </c>
      <c r="AH362" s="32">
        <f t="shared" si="10"/>
        <v>0</v>
      </c>
      <c r="AI362" s="32">
        <f t="shared" si="10"/>
        <v>0</v>
      </c>
      <c r="AJ362" s="32">
        <f t="shared" si="10"/>
        <v>0</v>
      </c>
      <c r="AK362" s="32">
        <f t="shared" si="10"/>
        <v>0</v>
      </c>
      <c r="AL362" s="32">
        <f t="shared" si="10"/>
        <v>0</v>
      </c>
    </row>
    <row r="363" spans="33:38" ht="26.25" customHeight="1">
      <c r="AG363" s="32">
        <f t="shared" si="10"/>
        <v>0</v>
      </c>
      <c r="AH363" s="32">
        <f t="shared" si="10"/>
        <v>0</v>
      </c>
      <c r="AI363" s="32">
        <f t="shared" si="10"/>
        <v>0</v>
      </c>
      <c r="AJ363" s="32">
        <f t="shared" si="10"/>
        <v>0</v>
      </c>
      <c r="AK363" s="32">
        <f t="shared" si="10"/>
        <v>0</v>
      </c>
      <c r="AL363" s="32">
        <f t="shared" si="10"/>
        <v>0</v>
      </c>
    </row>
    <row r="364" spans="33:38" ht="26.25" customHeight="1">
      <c r="AG364" s="32">
        <f t="shared" si="10"/>
        <v>0</v>
      </c>
      <c r="AH364" s="32">
        <f t="shared" si="10"/>
        <v>0</v>
      </c>
      <c r="AI364" s="32">
        <f t="shared" si="10"/>
        <v>0</v>
      </c>
      <c r="AJ364" s="32">
        <f t="shared" si="10"/>
        <v>0</v>
      </c>
      <c r="AK364" s="32">
        <f t="shared" si="10"/>
        <v>0</v>
      </c>
      <c r="AL364" s="32">
        <f t="shared" si="10"/>
        <v>0</v>
      </c>
    </row>
    <row r="365" spans="33:38" ht="26.25" customHeight="1">
      <c r="AG365" s="32">
        <f t="shared" si="10"/>
        <v>0</v>
      </c>
      <c r="AH365" s="32">
        <f t="shared" si="10"/>
        <v>0</v>
      </c>
      <c r="AI365" s="32">
        <f t="shared" si="10"/>
        <v>0</v>
      </c>
      <c r="AJ365" s="32">
        <f t="shared" si="10"/>
        <v>0</v>
      </c>
      <c r="AK365" s="32">
        <f t="shared" si="10"/>
        <v>0</v>
      </c>
      <c r="AL365" s="32">
        <f t="shared" si="10"/>
        <v>0</v>
      </c>
    </row>
    <row r="366" spans="33:38" ht="26.25" customHeight="1">
      <c r="AG366" s="32">
        <f t="shared" si="10"/>
        <v>0</v>
      </c>
      <c r="AH366" s="32">
        <f t="shared" si="10"/>
        <v>0</v>
      </c>
      <c r="AI366" s="32">
        <f t="shared" si="10"/>
        <v>0</v>
      </c>
      <c r="AJ366" s="32">
        <f t="shared" si="10"/>
        <v>0</v>
      </c>
      <c r="AK366" s="32">
        <f t="shared" si="10"/>
        <v>0</v>
      </c>
      <c r="AL366" s="32">
        <f t="shared" si="10"/>
        <v>0</v>
      </c>
    </row>
    <row r="367" spans="33:38" ht="26.25" customHeight="1">
      <c r="AG367" s="32">
        <f t="shared" si="10"/>
        <v>0</v>
      </c>
      <c r="AH367" s="32">
        <f t="shared" si="10"/>
        <v>0</v>
      </c>
      <c r="AI367" s="32">
        <f t="shared" si="10"/>
        <v>0</v>
      </c>
      <c r="AJ367" s="32">
        <f t="shared" si="10"/>
        <v>0</v>
      </c>
      <c r="AK367" s="32">
        <f t="shared" si="10"/>
        <v>0</v>
      </c>
      <c r="AL367" s="32">
        <f t="shared" si="10"/>
        <v>0</v>
      </c>
    </row>
    <row r="368" spans="33:38" ht="26.25" customHeight="1">
      <c r="AG368" s="32">
        <f t="shared" si="10"/>
        <v>0</v>
      </c>
      <c r="AH368" s="32">
        <f t="shared" si="10"/>
        <v>0</v>
      </c>
      <c r="AI368" s="32">
        <f t="shared" si="10"/>
        <v>0</v>
      </c>
      <c r="AJ368" s="32">
        <f t="shared" si="10"/>
        <v>0</v>
      </c>
      <c r="AK368" s="32">
        <f t="shared" si="10"/>
        <v>0</v>
      </c>
      <c r="AL368" s="32">
        <f t="shared" si="10"/>
        <v>0</v>
      </c>
    </row>
    <row r="369" spans="33:38" ht="26.25" customHeight="1">
      <c r="AG369" s="32">
        <f t="shared" si="10"/>
        <v>0</v>
      </c>
      <c r="AH369" s="32">
        <f t="shared" si="10"/>
        <v>0</v>
      </c>
      <c r="AI369" s="32">
        <f t="shared" si="10"/>
        <v>0</v>
      </c>
      <c r="AJ369" s="32">
        <f t="shared" si="10"/>
        <v>0</v>
      </c>
      <c r="AK369" s="32">
        <f t="shared" si="10"/>
        <v>0</v>
      </c>
      <c r="AL369" s="32">
        <f t="shared" si="10"/>
        <v>0</v>
      </c>
    </row>
    <row r="370" spans="33:38" ht="26.25" customHeight="1">
      <c r="AG370" s="32">
        <f t="shared" si="10"/>
        <v>0</v>
      </c>
      <c r="AH370" s="32">
        <f t="shared" si="10"/>
        <v>0</v>
      </c>
      <c r="AI370" s="32">
        <f t="shared" si="10"/>
        <v>0</v>
      </c>
      <c r="AJ370" s="32">
        <f t="shared" si="10"/>
        <v>0</v>
      </c>
      <c r="AK370" s="32">
        <f t="shared" si="10"/>
        <v>0</v>
      </c>
      <c r="AL370" s="32">
        <f t="shared" si="10"/>
        <v>0</v>
      </c>
    </row>
    <row r="371" spans="33:38" ht="26.25" customHeight="1">
      <c r="AG371" s="32">
        <f t="shared" si="10"/>
        <v>0</v>
      </c>
      <c r="AH371" s="32">
        <f t="shared" si="10"/>
        <v>0</v>
      </c>
      <c r="AI371" s="32">
        <f t="shared" si="10"/>
        <v>0</v>
      </c>
      <c r="AJ371" s="32">
        <f t="shared" si="10"/>
        <v>0</v>
      </c>
      <c r="AK371" s="32">
        <f t="shared" si="10"/>
        <v>0</v>
      </c>
      <c r="AL371" s="32">
        <f t="shared" si="10"/>
        <v>0</v>
      </c>
    </row>
    <row r="372" spans="33:38" ht="26.25" customHeight="1">
      <c r="AG372" s="32">
        <f t="shared" si="10"/>
        <v>0</v>
      </c>
      <c r="AH372" s="32">
        <f t="shared" si="10"/>
        <v>0</v>
      </c>
      <c r="AI372" s="32">
        <f t="shared" si="10"/>
        <v>0</v>
      </c>
      <c r="AJ372" s="32">
        <f t="shared" si="10"/>
        <v>0</v>
      </c>
      <c r="AK372" s="32">
        <f t="shared" si="10"/>
        <v>0</v>
      </c>
      <c r="AL372" s="32">
        <f t="shared" si="10"/>
        <v>0</v>
      </c>
    </row>
    <row r="373" spans="33:38" ht="26.25" customHeight="1">
      <c r="AG373" s="32">
        <f t="shared" si="10"/>
        <v>0</v>
      </c>
      <c r="AH373" s="32">
        <f t="shared" si="10"/>
        <v>0</v>
      </c>
      <c r="AI373" s="32">
        <f t="shared" si="10"/>
        <v>0</v>
      </c>
      <c r="AJ373" s="32">
        <f t="shared" si="10"/>
        <v>0</v>
      </c>
      <c r="AK373" s="32">
        <f t="shared" si="10"/>
        <v>0</v>
      </c>
      <c r="AL373" s="32">
        <f t="shared" si="10"/>
        <v>0</v>
      </c>
    </row>
    <row r="374" spans="33:38" ht="26.25" customHeight="1">
      <c r="AG374" s="32">
        <f t="shared" si="10"/>
        <v>0</v>
      </c>
      <c r="AH374" s="32">
        <f t="shared" si="10"/>
        <v>0</v>
      </c>
      <c r="AI374" s="32">
        <f t="shared" si="10"/>
        <v>0</v>
      </c>
      <c r="AJ374" s="32">
        <f t="shared" si="10"/>
        <v>0</v>
      </c>
      <c r="AK374" s="32">
        <f t="shared" si="10"/>
        <v>0</v>
      </c>
      <c r="AL374" s="32">
        <f t="shared" si="10"/>
        <v>0</v>
      </c>
    </row>
    <row r="375" spans="33:38" ht="26.25" customHeight="1">
      <c r="AG375" s="32">
        <f t="shared" si="10"/>
        <v>0</v>
      </c>
      <c r="AH375" s="32">
        <f t="shared" si="10"/>
        <v>0</v>
      </c>
      <c r="AI375" s="32">
        <f t="shared" si="10"/>
        <v>0</v>
      </c>
      <c r="AJ375" s="32">
        <f t="shared" si="10"/>
        <v>0</v>
      </c>
      <c r="AK375" s="32">
        <f t="shared" si="10"/>
        <v>0</v>
      </c>
      <c r="AL375" s="32">
        <f t="shared" si="10"/>
        <v>0</v>
      </c>
    </row>
    <row r="376" spans="33:38" ht="26.25" customHeight="1">
      <c r="AG376" s="32">
        <f t="shared" si="10"/>
        <v>0</v>
      </c>
      <c r="AH376" s="32">
        <f t="shared" si="10"/>
        <v>0</v>
      </c>
      <c r="AI376" s="32">
        <f t="shared" si="10"/>
        <v>0</v>
      </c>
      <c r="AJ376" s="32">
        <f t="shared" si="10"/>
        <v>0</v>
      </c>
      <c r="AK376" s="32">
        <f t="shared" si="10"/>
        <v>0</v>
      </c>
      <c r="AL376" s="32">
        <f t="shared" si="10"/>
        <v>0</v>
      </c>
    </row>
    <row r="377" spans="33:38" ht="26.25" customHeight="1">
      <c r="AG377" s="32">
        <f t="shared" si="10"/>
        <v>0</v>
      </c>
      <c r="AH377" s="32">
        <f t="shared" si="10"/>
        <v>0</v>
      </c>
      <c r="AI377" s="32">
        <f t="shared" si="10"/>
        <v>0</v>
      </c>
      <c r="AJ377" s="32">
        <f t="shared" si="10"/>
        <v>0</v>
      </c>
      <c r="AK377" s="32">
        <f t="shared" si="10"/>
        <v>0</v>
      </c>
      <c r="AL377" s="32">
        <f t="shared" si="10"/>
        <v>0</v>
      </c>
    </row>
    <row r="378" spans="33:38" ht="26.25" customHeight="1">
      <c r="AG378" s="32">
        <f t="shared" si="10"/>
        <v>0</v>
      </c>
      <c r="AH378" s="32">
        <f t="shared" si="10"/>
        <v>0</v>
      </c>
      <c r="AI378" s="32">
        <f t="shared" si="10"/>
        <v>0</v>
      </c>
      <c r="AJ378" s="32">
        <f t="shared" si="10"/>
        <v>0</v>
      </c>
      <c r="AK378" s="32">
        <f t="shared" si="10"/>
        <v>0</v>
      </c>
      <c r="AL378" s="32">
        <f t="shared" si="10"/>
        <v>0</v>
      </c>
    </row>
    <row r="379" spans="33:38" ht="26.25" customHeight="1">
      <c r="AG379" s="32">
        <f t="shared" si="10"/>
        <v>0</v>
      </c>
      <c r="AH379" s="32">
        <f t="shared" si="10"/>
        <v>0</v>
      </c>
      <c r="AI379" s="32">
        <f t="shared" si="10"/>
        <v>0</v>
      </c>
      <c r="AJ379" s="32">
        <f t="shared" si="10"/>
        <v>0</v>
      </c>
      <c r="AK379" s="32">
        <f t="shared" si="10"/>
        <v>0</v>
      </c>
      <c r="AL379" s="32">
        <f t="shared" si="10"/>
        <v>0</v>
      </c>
    </row>
    <row r="380" spans="33:38" ht="26.25" customHeight="1">
      <c r="AG380" s="32">
        <f t="shared" si="10"/>
        <v>0</v>
      </c>
      <c r="AH380" s="32">
        <f t="shared" si="10"/>
        <v>0</v>
      </c>
      <c r="AI380" s="32">
        <f t="shared" si="10"/>
        <v>0</v>
      </c>
      <c r="AJ380" s="32">
        <f t="shared" si="10"/>
        <v>0</v>
      </c>
      <c r="AK380" s="32">
        <f t="shared" si="10"/>
        <v>0</v>
      </c>
      <c r="AL380" s="32">
        <f t="shared" si="10"/>
        <v>0</v>
      </c>
    </row>
    <row r="381" spans="33:38" ht="26.25" customHeight="1">
      <c r="AG381" s="32">
        <f t="shared" si="10"/>
        <v>0</v>
      </c>
      <c r="AH381" s="32">
        <f t="shared" si="10"/>
        <v>0</v>
      </c>
      <c r="AI381" s="32">
        <f t="shared" si="10"/>
        <v>0</v>
      </c>
      <c r="AJ381" s="32">
        <f t="shared" ref="AJ381:AL444" si="11">+T381-AD381</f>
        <v>0</v>
      </c>
      <c r="AK381" s="32">
        <f t="shared" si="11"/>
        <v>0</v>
      </c>
      <c r="AL381" s="32">
        <f t="shared" si="11"/>
        <v>0</v>
      </c>
    </row>
    <row r="382" spans="33:38" ht="26.25" customHeight="1">
      <c r="AG382" s="32">
        <f t="shared" ref="AG382:AL445" si="12">+Q382-AA382</f>
        <v>0</v>
      </c>
      <c r="AH382" s="32">
        <f t="shared" si="12"/>
        <v>0</v>
      </c>
      <c r="AI382" s="32">
        <f t="shared" si="12"/>
        <v>0</v>
      </c>
      <c r="AJ382" s="32">
        <f t="shared" si="11"/>
        <v>0</v>
      </c>
      <c r="AK382" s="32">
        <f t="shared" si="11"/>
        <v>0</v>
      </c>
      <c r="AL382" s="32">
        <f t="shared" si="11"/>
        <v>0</v>
      </c>
    </row>
    <row r="383" spans="33:38" ht="26.25" customHeight="1">
      <c r="AG383" s="32">
        <f t="shared" si="12"/>
        <v>0</v>
      </c>
      <c r="AH383" s="32">
        <f t="shared" si="12"/>
        <v>0</v>
      </c>
      <c r="AI383" s="32">
        <f t="shared" si="12"/>
        <v>0</v>
      </c>
      <c r="AJ383" s="32">
        <f t="shared" si="11"/>
        <v>0</v>
      </c>
      <c r="AK383" s="32">
        <f t="shared" si="11"/>
        <v>0</v>
      </c>
      <c r="AL383" s="32">
        <f t="shared" si="11"/>
        <v>0</v>
      </c>
    </row>
    <row r="384" spans="33:38" ht="26.25" customHeight="1">
      <c r="AG384" s="32">
        <f t="shared" si="12"/>
        <v>0</v>
      </c>
      <c r="AH384" s="32">
        <f t="shared" si="12"/>
        <v>0</v>
      </c>
      <c r="AI384" s="32">
        <f t="shared" si="12"/>
        <v>0</v>
      </c>
      <c r="AJ384" s="32">
        <f t="shared" si="11"/>
        <v>0</v>
      </c>
      <c r="AK384" s="32">
        <f t="shared" si="11"/>
        <v>0</v>
      </c>
      <c r="AL384" s="32">
        <f t="shared" si="11"/>
        <v>0</v>
      </c>
    </row>
    <row r="385" spans="33:38" ht="26.25" customHeight="1">
      <c r="AG385" s="32">
        <f t="shared" si="12"/>
        <v>0</v>
      </c>
      <c r="AH385" s="32">
        <f t="shared" si="12"/>
        <v>0</v>
      </c>
      <c r="AI385" s="32">
        <f t="shared" si="12"/>
        <v>0</v>
      </c>
      <c r="AJ385" s="32">
        <f t="shared" si="11"/>
        <v>0</v>
      </c>
      <c r="AK385" s="32">
        <f t="shared" si="11"/>
        <v>0</v>
      </c>
      <c r="AL385" s="32">
        <f t="shared" si="11"/>
        <v>0</v>
      </c>
    </row>
    <row r="386" spans="33:38" ht="26.25" customHeight="1">
      <c r="AG386" s="32">
        <f t="shared" si="12"/>
        <v>0</v>
      </c>
      <c r="AH386" s="32">
        <f t="shared" si="12"/>
        <v>0</v>
      </c>
      <c r="AI386" s="32">
        <f t="shared" si="12"/>
        <v>0</v>
      </c>
      <c r="AJ386" s="32">
        <f t="shared" si="11"/>
        <v>0</v>
      </c>
      <c r="AK386" s="32">
        <f t="shared" si="11"/>
        <v>0</v>
      </c>
      <c r="AL386" s="32">
        <f t="shared" si="11"/>
        <v>0</v>
      </c>
    </row>
    <row r="387" spans="33:38" ht="26.25" customHeight="1">
      <c r="AG387" s="32">
        <f t="shared" si="12"/>
        <v>0</v>
      </c>
      <c r="AH387" s="32">
        <f t="shared" si="12"/>
        <v>0</v>
      </c>
      <c r="AI387" s="32">
        <f t="shared" si="12"/>
        <v>0</v>
      </c>
      <c r="AJ387" s="32">
        <f t="shared" si="11"/>
        <v>0</v>
      </c>
      <c r="AK387" s="32">
        <f t="shared" si="11"/>
        <v>0</v>
      </c>
      <c r="AL387" s="32">
        <f t="shared" si="11"/>
        <v>0</v>
      </c>
    </row>
    <row r="388" spans="33:38" ht="26.25" customHeight="1">
      <c r="AG388" s="32">
        <f t="shared" si="12"/>
        <v>0</v>
      </c>
      <c r="AH388" s="32">
        <f t="shared" si="12"/>
        <v>0</v>
      </c>
      <c r="AI388" s="32">
        <f t="shared" si="12"/>
        <v>0</v>
      </c>
      <c r="AJ388" s="32">
        <f t="shared" si="11"/>
        <v>0</v>
      </c>
      <c r="AK388" s="32">
        <f t="shared" si="11"/>
        <v>0</v>
      </c>
      <c r="AL388" s="32">
        <f t="shared" si="11"/>
        <v>0</v>
      </c>
    </row>
    <row r="389" spans="33:38" ht="26.25" customHeight="1">
      <c r="AG389" s="32">
        <f t="shared" si="12"/>
        <v>0</v>
      </c>
      <c r="AH389" s="32">
        <f t="shared" si="12"/>
        <v>0</v>
      </c>
      <c r="AI389" s="32">
        <f t="shared" si="12"/>
        <v>0</v>
      </c>
      <c r="AJ389" s="32">
        <f t="shared" si="11"/>
        <v>0</v>
      </c>
      <c r="AK389" s="32">
        <f t="shared" si="11"/>
        <v>0</v>
      </c>
      <c r="AL389" s="32">
        <f t="shared" si="11"/>
        <v>0</v>
      </c>
    </row>
    <row r="390" spans="33:38" ht="26.25" customHeight="1">
      <c r="AG390" s="32">
        <f t="shared" si="12"/>
        <v>0</v>
      </c>
      <c r="AH390" s="32">
        <f t="shared" si="12"/>
        <v>0</v>
      </c>
      <c r="AI390" s="32">
        <f t="shared" si="12"/>
        <v>0</v>
      </c>
      <c r="AJ390" s="32">
        <f t="shared" si="11"/>
        <v>0</v>
      </c>
      <c r="AK390" s="32">
        <f t="shared" si="11"/>
        <v>0</v>
      </c>
      <c r="AL390" s="32">
        <f t="shared" si="11"/>
        <v>0</v>
      </c>
    </row>
    <row r="391" spans="33:38" ht="26.25" customHeight="1">
      <c r="AG391" s="32">
        <f t="shared" si="12"/>
        <v>0</v>
      </c>
      <c r="AH391" s="32">
        <f t="shared" si="12"/>
        <v>0</v>
      </c>
      <c r="AI391" s="32">
        <f t="shared" si="12"/>
        <v>0</v>
      </c>
      <c r="AJ391" s="32">
        <f t="shared" si="11"/>
        <v>0</v>
      </c>
      <c r="AK391" s="32">
        <f t="shared" si="11"/>
        <v>0</v>
      </c>
      <c r="AL391" s="32">
        <f t="shared" si="11"/>
        <v>0</v>
      </c>
    </row>
    <row r="392" spans="33:38" ht="26.25" customHeight="1">
      <c r="AG392" s="32">
        <f t="shared" si="12"/>
        <v>0</v>
      </c>
      <c r="AH392" s="32">
        <f t="shared" si="12"/>
        <v>0</v>
      </c>
      <c r="AI392" s="32">
        <f t="shared" si="12"/>
        <v>0</v>
      </c>
      <c r="AJ392" s="32">
        <f t="shared" si="11"/>
        <v>0</v>
      </c>
      <c r="AK392" s="32">
        <f t="shared" si="11"/>
        <v>0</v>
      </c>
      <c r="AL392" s="32">
        <f t="shared" si="11"/>
        <v>0</v>
      </c>
    </row>
    <row r="393" spans="33:38" ht="26.25" customHeight="1">
      <c r="AG393" s="32">
        <f t="shared" si="12"/>
        <v>0</v>
      </c>
      <c r="AH393" s="32">
        <f t="shared" si="12"/>
        <v>0</v>
      </c>
      <c r="AI393" s="32">
        <f t="shared" si="12"/>
        <v>0</v>
      </c>
      <c r="AJ393" s="32">
        <f t="shared" si="11"/>
        <v>0</v>
      </c>
      <c r="AK393" s="32">
        <f t="shared" si="11"/>
        <v>0</v>
      </c>
      <c r="AL393" s="32">
        <f t="shared" si="11"/>
        <v>0</v>
      </c>
    </row>
    <row r="394" spans="33:38" ht="26.25" customHeight="1">
      <c r="AG394" s="32">
        <f t="shared" si="12"/>
        <v>0</v>
      </c>
      <c r="AH394" s="32">
        <f t="shared" si="12"/>
        <v>0</v>
      </c>
      <c r="AI394" s="32">
        <f t="shared" si="12"/>
        <v>0</v>
      </c>
      <c r="AJ394" s="32">
        <f t="shared" si="11"/>
        <v>0</v>
      </c>
      <c r="AK394" s="32">
        <f t="shared" si="11"/>
        <v>0</v>
      </c>
      <c r="AL394" s="32">
        <f t="shared" si="11"/>
        <v>0</v>
      </c>
    </row>
    <row r="395" spans="33:38" ht="26.25" customHeight="1">
      <c r="AG395" s="32">
        <f t="shared" si="12"/>
        <v>0</v>
      </c>
      <c r="AH395" s="32">
        <f t="shared" si="12"/>
        <v>0</v>
      </c>
      <c r="AI395" s="32">
        <f t="shared" si="12"/>
        <v>0</v>
      </c>
      <c r="AJ395" s="32">
        <f t="shared" si="11"/>
        <v>0</v>
      </c>
      <c r="AK395" s="32">
        <f t="shared" si="11"/>
        <v>0</v>
      </c>
      <c r="AL395" s="32">
        <f t="shared" si="11"/>
        <v>0</v>
      </c>
    </row>
    <row r="396" spans="33:38" ht="26.25" customHeight="1">
      <c r="AG396" s="32">
        <f t="shared" si="12"/>
        <v>0</v>
      </c>
      <c r="AH396" s="32">
        <f t="shared" si="12"/>
        <v>0</v>
      </c>
      <c r="AI396" s="32">
        <f t="shared" si="12"/>
        <v>0</v>
      </c>
      <c r="AJ396" s="32">
        <f t="shared" si="11"/>
        <v>0</v>
      </c>
      <c r="AK396" s="32">
        <f t="shared" si="11"/>
        <v>0</v>
      </c>
      <c r="AL396" s="32">
        <f t="shared" si="11"/>
        <v>0</v>
      </c>
    </row>
    <row r="397" spans="33:38" ht="26.25" customHeight="1">
      <c r="AG397" s="32">
        <f t="shared" si="12"/>
        <v>0</v>
      </c>
      <c r="AH397" s="32">
        <f t="shared" si="12"/>
        <v>0</v>
      </c>
      <c r="AI397" s="32">
        <f t="shared" si="12"/>
        <v>0</v>
      </c>
      <c r="AJ397" s="32">
        <f t="shared" si="11"/>
        <v>0</v>
      </c>
      <c r="AK397" s="32">
        <f t="shared" si="11"/>
        <v>0</v>
      </c>
      <c r="AL397" s="32">
        <f t="shared" si="11"/>
        <v>0</v>
      </c>
    </row>
    <row r="398" spans="33:38" ht="26.25" customHeight="1">
      <c r="AG398" s="32">
        <f t="shared" si="12"/>
        <v>0</v>
      </c>
      <c r="AH398" s="32">
        <f t="shared" si="12"/>
        <v>0</v>
      </c>
      <c r="AI398" s="32">
        <f t="shared" si="12"/>
        <v>0</v>
      </c>
      <c r="AJ398" s="32">
        <f t="shared" si="11"/>
        <v>0</v>
      </c>
      <c r="AK398" s="32">
        <f t="shared" si="11"/>
        <v>0</v>
      </c>
      <c r="AL398" s="32">
        <f t="shared" si="11"/>
        <v>0</v>
      </c>
    </row>
    <row r="399" spans="33:38" ht="26.25" customHeight="1">
      <c r="AG399" s="32">
        <f t="shared" si="12"/>
        <v>0</v>
      </c>
      <c r="AH399" s="32">
        <f t="shared" si="12"/>
        <v>0</v>
      </c>
      <c r="AI399" s="32">
        <f t="shared" si="12"/>
        <v>0</v>
      </c>
      <c r="AJ399" s="32">
        <f t="shared" si="11"/>
        <v>0</v>
      </c>
      <c r="AK399" s="32">
        <f t="shared" si="11"/>
        <v>0</v>
      </c>
      <c r="AL399" s="32">
        <f t="shared" si="11"/>
        <v>0</v>
      </c>
    </row>
    <row r="400" spans="33:38" ht="26.25" customHeight="1">
      <c r="AG400" s="32">
        <f t="shared" si="12"/>
        <v>0</v>
      </c>
      <c r="AH400" s="32">
        <f t="shared" si="12"/>
        <v>0</v>
      </c>
      <c r="AI400" s="32">
        <f t="shared" si="12"/>
        <v>0</v>
      </c>
      <c r="AJ400" s="32">
        <f t="shared" si="11"/>
        <v>0</v>
      </c>
      <c r="AK400" s="32">
        <f t="shared" si="11"/>
        <v>0</v>
      </c>
      <c r="AL400" s="32">
        <f t="shared" si="11"/>
        <v>0</v>
      </c>
    </row>
    <row r="401" spans="33:38" ht="26.25" customHeight="1">
      <c r="AG401" s="32">
        <f t="shared" si="12"/>
        <v>0</v>
      </c>
      <c r="AH401" s="32">
        <f t="shared" si="12"/>
        <v>0</v>
      </c>
      <c r="AI401" s="32">
        <f t="shared" si="12"/>
        <v>0</v>
      </c>
      <c r="AJ401" s="32">
        <f t="shared" si="11"/>
        <v>0</v>
      </c>
      <c r="AK401" s="32">
        <f t="shared" si="11"/>
        <v>0</v>
      </c>
      <c r="AL401" s="32">
        <f t="shared" si="11"/>
        <v>0</v>
      </c>
    </row>
    <row r="402" spans="33:38" ht="26.25" customHeight="1">
      <c r="AG402" s="32">
        <f t="shared" si="12"/>
        <v>0</v>
      </c>
      <c r="AH402" s="32">
        <f t="shared" si="12"/>
        <v>0</v>
      </c>
      <c r="AI402" s="32">
        <f t="shared" si="12"/>
        <v>0</v>
      </c>
      <c r="AJ402" s="32">
        <f t="shared" si="11"/>
        <v>0</v>
      </c>
      <c r="AK402" s="32">
        <f t="shared" si="11"/>
        <v>0</v>
      </c>
      <c r="AL402" s="32">
        <f t="shared" si="11"/>
        <v>0</v>
      </c>
    </row>
    <row r="403" spans="33:38" ht="26.25" customHeight="1">
      <c r="AG403" s="32">
        <f t="shared" si="12"/>
        <v>0</v>
      </c>
      <c r="AH403" s="32">
        <f t="shared" si="12"/>
        <v>0</v>
      </c>
      <c r="AI403" s="32">
        <f t="shared" si="12"/>
        <v>0</v>
      </c>
      <c r="AJ403" s="32">
        <f t="shared" si="11"/>
        <v>0</v>
      </c>
      <c r="AK403" s="32">
        <f t="shared" si="11"/>
        <v>0</v>
      </c>
      <c r="AL403" s="32">
        <f t="shared" si="11"/>
        <v>0</v>
      </c>
    </row>
    <row r="404" spans="33:38" ht="26.25" customHeight="1">
      <c r="AG404" s="32">
        <f t="shared" si="12"/>
        <v>0</v>
      </c>
      <c r="AH404" s="32">
        <f t="shared" si="12"/>
        <v>0</v>
      </c>
      <c r="AI404" s="32">
        <f t="shared" si="12"/>
        <v>0</v>
      </c>
      <c r="AJ404" s="32">
        <f t="shared" si="11"/>
        <v>0</v>
      </c>
      <c r="AK404" s="32">
        <f t="shared" si="11"/>
        <v>0</v>
      </c>
      <c r="AL404" s="32">
        <f t="shared" si="11"/>
        <v>0</v>
      </c>
    </row>
    <row r="405" spans="33:38" ht="26.25" customHeight="1">
      <c r="AG405" s="32">
        <f t="shared" si="12"/>
        <v>0</v>
      </c>
      <c r="AH405" s="32">
        <f t="shared" si="12"/>
        <v>0</v>
      </c>
      <c r="AI405" s="32">
        <f t="shared" si="12"/>
        <v>0</v>
      </c>
      <c r="AJ405" s="32">
        <f t="shared" si="11"/>
        <v>0</v>
      </c>
      <c r="AK405" s="32">
        <f t="shared" si="11"/>
        <v>0</v>
      </c>
      <c r="AL405" s="32">
        <f t="shared" si="11"/>
        <v>0</v>
      </c>
    </row>
    <row r="406" spans="33:38" ht="26.25" customHeight="1">
      <c r="AG406" s="32">
        <f t="shared" si="12"/>
        <v>0</v>
      </c>
      <c r="AH406" s="32">
        <f t="shared" si="12"/>
        <v>0</v>
      </c>
      <c r="AI406" s="32">
        <f t="shared" si="12"/>
        <v>0</v>
      </c>
      <c r="AJ406" s="32">
        <f t="shared" si="11"/>
        <v>0</v>
      </c>
      <c r="AK406" s="32">
        <f t="shared" si="11"/>
        <v>0</v>
      </c>
      <c r="AL406" s="32">
        <f t="shared" si="11"/>
        <v>0</v>
      </c>
    </row>
    <row r="407" spans="33:38" ht="26.25" customHeight="1">
      <c r="AG407" s="32">
        <f t="shared" si="12"/>
        <v>0</v>
      </c>
      <c r="AH407" s="32">
        <f t="shared" si="12"/>
        <v>0</v>
      </c>
      <c r="AI407" s="32">
        <f t="shared" si="12"/>
        <v>0</v>
      </c>
      <c r="AJ407" s="32">
        <f t="shared" si="11"/>
        <v>0</v>
      </c>
      <c r="AK407" s="32">
        <f t="shared" si="11"/>
        <v>0</v>
      </c>
      <c r="AL407" s="32">
        <f t="shared" si="11"/>
        <v>0</v>
      </c>
    </row>
    <row r="408" spans="33:38" ht="26.25" customHeight="1">
      <c r="AG408" s="32">
        <f t="shared" si="12"/>
        <v>0</v>
      </c>
      <c r="AH408" s="32">
        <f t="shared" si="12"/>
        <v>0</v>
      </c>
      <c r="AI408" s="32">
        <f t="shared" si="12"/>
        <v>0</v>
      </c>
      <c r="AJ408" s="32">
        <f t="shared" si="11"/>
        <v>0</v>
      </c>
      <c r="AK408" s="32">
        <f t="shared" si="11"/>
        <v>0</v>
      </c>
      <c r="AL408" s="32">
        <f t="shared" si="11"/>
        <v>0</v>
      </c>
    </row>
    <row r="409" spans="33:38" ht="26.25" customHeight="1">
      <c r="AG409" s="32">
        <f t="shared" si="12"/>
        <v>0</v>
      </c>
      <c r="AH409" s="32">
        <f t="shared" si="12"/>
        <v>0</v>
      </c>
      <c r="AI409" s="32">
        <f t="shared" si="12"/>
        <v>0</v>
      </c>
      <c r="AJ409" s="32">
        <f t="shared" si="11"/>
        <v>0</v>
      </c>
      <c r="AK409" s="32">
        <f t="shared" si="11"/>
        <v>0</v>
      </c>
      <c r="AL409" s="32">
        <f t="shared" si="11"/>
        <v>0</v>
      </c>
    </row>
    <row r="410" spans="33:38" ht="26.25" customHeight="1">
      <c r="AG410" s="32">
        <f t="shared" si="12"/>
        <v>0</v>
      </c>
      <c r="AH410" s="32">
        <f t="shared" si="12"/>
        <v>0</v>
      </c>
      <c r="AI410" s="32">
        <f t="shared" si="12"/>
        <v>0</v>
      </c>
      <c r="AJ410" s="32">
        <f t="shared" si="11"/>
        <v>0</v>
      </c>
      <c r="AK410" s="32">
        <f t="shared" si="11"/>
        <v>0</v>
      </c>
      <c r="AL410" s="32">
        <f t="shared" si="11"/>
        <v>0</v>
      </c>
    </row>
    <row r="411" spans="33:38" ht="26.25" customHeight="1">
      <c r="AG411" s="32">
        <f t="shared" si="12"/>
        <v>0</v>
      </c>
      <c r="AH411" s="32">
        <f t="shared" si="12"/>
        <v>0</v>
      </c>
      <c r="AI411" s="32">
        <f t="shared" si="12"/>
        <v>0</v>
      </c>
      <c r="AJ411" s="32">
        <f t="shared" si="11"/>
        <v>0</v>
      </c>
      <c r="AK411" s="32">
        <f t="shared" si="11"/>
        <v>0</v>
      </c>
      <c r="AL411" s="32">
        <f t="shared" si="11"/>
        <v>0</v>
      </c>
    </row>
    <row r="412" spans="33:38" ht="26.25" customHeight="1">
      <c r="AG412" s="32">
        <f t="shared" si="12"/>
        <v>0</v>
      </c>
      <c r="AH412" s="32">
        <f t="shared" si="12"/>
        <v>0</v>
      </c>
      <c r="AI412" s="32">
        <f t="shared" si="12"/>
        <v>0</v>
      </c>
      <c r="AJ412" s="32">
        <f t="shared" si="11"/>
        <v>0</v>
      </c>
      <c r="AK412" s="32">
        <f t="shared" si="11"/>
        <v>0</v>
      </c>
      <c r="AL412" s="32">
        <f t="shared" si="11"/>
        <v>0</v>
      </c>
    </row>
    <row r="413" spans="33:38" ht="26.25" customHeight="1">
      <c r="AG413" s="32">
        <f t="shared" si="12"/>
        <v>0</v>
      </c>
      <c r="AH413" s="32">
        <f t="shared" si="12"/>
        <v>0</v>
      </c>
      <c r="AI413" s="32">
        <f t="shared" si="12"/>
        <v>0</v>
      </c>
      <c r="AJ413" s="32">
        <f t="shared" si="11"/>
        <v>0</v>
      </c>
      <c r="AK413" s="32">
        <f t="shared" si="11"/>
        <v>0</v>
      </c>
      <c r="AL413" s="32">
        <f t="shared" si="11"/>
        <v>0</v>
      </c>
    </row>
    <row r="414" spans="33:38" ht="26.25" customHeight="1">
      <c r="AG414" s="32">
        <f t="shared" si="12"/>
        <v>0</v>
      </c>
      <c r="AH414" s="32">
        <f t="shared" si="12"/>
        <v>0</v>
      </c>
      <c r="AI414" s="32">
        <f t="shared" si="12"/>
        <v>0</v>
      </c>
      <c r="AJ414" s="32">
        <f t="shared" si="11"/>
        <v>0</v>
      </c>
      <c r="AK414" s="32">
        <f t="shared" si="11"/>
        <v>0</v>
      </c>
      <c r="AL414" s="32">
        <f t="shared" si="11"/>
        <v>0</v>
      </c>
    </row>
    <row r="415" spans="33:38" ht="26.25" customHeight="1">
      <c r="AG415" s="32">
        <f t="shared" si="12"/>
        <v>0</v>
      </c>
      <c r="AH415" s="32">
        <f t="shared" si="12"/>
        <v>0</v>
      </c>
      <c r="AI415" s="32">
        <f t="shared" si="12"/>
        <v>0</v>
      </c>
      <c r="AJ415" s="32">
        <f t="shared" si="11"/>
        <v>0</v>
      </c>
      <c r="AK415" s="32">
        <f t="shared" si="11"/>
        <v>0</v>
      </c>
      <c r="AL415" s="32">
        <f t="shared" si="11"/>
        <v>0</v>
      </c>
    </row>
    <row r="416" spans="33:38" ht="26.25" customHeight="1">
      <c r="AG416" s="32">
        <f t="shared" si="12"/>
        <v>0</v>
      </c>
      <c r="AH416" s="32">
        <f t="shared" si="12"/>
        <v>0</v>
      </c>
      <c r="AI416" s="32">
        <f t="shared" si="12"/>
        <v>0</v>
      </c>
      <c r="AJ416" s="32">
        <f t="shared" si="11"/>
        <v>0</v>
      </c>
      <c r="AK416" s="32">
        <f t="shared" si="11"/>
        <v>0</v>
      </c>
      <c r="AL416" s="32">
        <f t="shared" si="11"/>
        <v>0</v>
      </c>
    </row>
    <row r="417" spans="33:38" ht="26.25" customHeight="1">
      <c r="AG417" s="32">
        <f t="shared" si="12"/>
        <v>0</v>
      </c>
      <c r="AH417" s="32">
        <f t="shared" si="12"/>
        <v>0</v>
      </c>
      <c r="AI417" s="32">
        <f t="shared" si="12"/>
        <v>0</v>
      </c>
      <c r="AJ417" s="32">
        <f t="shared" si="11"/>
        <v>0</v>
      </c>
      <c r="AK417" s="32">
        <f t="shared" si="11"/>
        <v>0</v>
      </c>
      <c r="AL417" s="32">
        <f t="shared" si="11"/>
        <v>0</v>
      </c>
    </row>
    <row r="418" spans="33:38" ht="26.25" customHeight="1">
      <c r="AG418" s="32">
        <f t="shared" si="12"/>
        <v>0</v>
      </c>
      <c r="AH418" s="32">
        <f t="shared" si="12"/>
        <v>0</v>
      </c>
      <c r="AI418" s="32">
        <f t="shared" si="12"/>
        <v>0</v>
      </c>
      <c r="AJ418" s="32">
        <f t="shared" si="11"/>
        <v>0</v>
      </c>
      <c r="AK418" s="32">
        <f t="shared" si="11"/>
        <v>0</v>
      </c>
      <c r="AL418" s="32">
        <f t="shared" si="11"/>
        <v>0</v>
      </c>
    </row>
    <row r="419" spans="33:38" ht="26.25" customHeight="1">
      <c r="AG419" s="32">
        <f t="shared" si="12"/>
        <v>0</v>
      </c>
      <c r="AH419" s="32">
        <f t="shared" si="12"/>
        <v>0</v>
      </c>
      <c r="AI419" s="32">
        <f t="shared" si="12"/>
        <v>0</v>
      </c>
      <c r="AJ419" s="32">
        <f t="shared" si="11"/>
        <v>0</v>
      </c>
      <c r="AK419" s="32">
        <f t="shared" si="11"/>
        <v>0</v>
      </c>
      <c r="AL419" s="32">
        <f t="shared" si="11"/>
        <v>0</v>
      </c>
    </row>
    <row r="420" spans="33:38" ht="26.25" customHeight="1">
      <c r="AG420" s="32">
        <f t="shared" si="12"/>
        <v>0</v>
      </c>
      <c r="AH420" s="32">
        <f t="shared" si="12"/>
        <v>0</v>
      </c>
      <c r="AI420" s="32">
        <f t="shared" si="12"/>
        <v>0</v>
      </c>
      <c r="AJ420" s="32">
        <f t="shared" si="11"/>
        <v>0</v>
      </c>
      <c r="AK420" s="32">
        <f t="shared" si="11"/>
        <v>0</v>
      </c>
      <c r="AL420" s="32">
        <f t="shared" si="11"/>
        <v>0</v>
      </c>
    </row>
    <row r="421" spans="33:38" ht="26.25" customHeight="1">
      <c r="AG421" s="32">
        <f t="shared" si="12"/>
        <v>0</v>
      </c>
      <c r="AH421" s="32">
        <f t="shared" si="12"/>
        <v>0</v>
      </c>
      <c r="AI421" s="32">
        <f t="shared" si="12"/>
        <v>0</v>
      </c>
      <c r="AJ421" s="32">
        <f t="shared" si="11"/>
        <v>0</v>
      </c>
      <c r="AK421" s="32">
        <f t="shared" si="11"/>
        <v>0</v>
      </c>
      <c r="AL421" s="32">
        <f t="shared" si="11"/>
        <v>0</v>
      </c>
    </row>
    <row r="422" spans="33:38" ht="26.25" customHeight="1">
      <c r="AG422" s="32">
        <f t="shared" si="12"/>
        <v>0</v>
      </c>
      <c r="AH422" s="32">
        <f t="shared" si="12"/>
        <v>0</v>
      </c>
      <c r="AI422" s="32">
        <f t="shared" si="12"/>
        <v>0</v>
      </c>
      <c r="AJ422" s="32">
        <f t="shared" si="11"/>
        <v>0</v>
      </c>
      <c r="AK422" s="32">
        <f t="shared" si="11"/>
        <v>0</v>
      </c>
      <c r="AL422" s="32">
        <f t="shared" si="11"/>
        <v>0</v>
      </c>
    </row>
    <row r="423" spans="33:38" ht="26.25" customHeight="1">
      <c r="AG423" s="32">
        <f t="shared" si="12"/>
        <v>0</v>
      </c>
      <c r="AH423" s="32">
        <f t="shared" si="12"/>
        <v>0</v>
      </c>
      <c r="AI423" s="32">
        <f t="shared" si="12"/>
        <v>0</v>
      </c>
      <c r="AJ423" s="32">
        <f t="shared" si="11"/>
        <v>0</v>
      </c>
      <c r="AK423" s="32">
        <f t="shared" si="11"/>
        <v>0</v>
      </c>
      <c r="AL423" s="32">
        <f t="shared" si="11"/>
        <v>0</v>
      </c>
    </row>
    <row r="424" spans="33:38" ht="26.25" customHeight="1">
      <c r="AG424" s="32">
        <f t="shared" si="12"/>
        <v>0</v>
      </c>
      <c r="AH424" s="32">
        <f t="shared" si="12"/>
        <v>0</v>
      </c>
      <c r="AI424" s="32">
        <f t="shared" si="12"/>
        <v>0</v>
      </c>
      <c r="AJ424" s="32">
        <f t="shared" si="11"/>
        <v>0</v>
      </c>
      <c r="AK424" s="32">
        <f t="shared" si="11"/>
        <v>0</v>
      </c>
      <c r="AL424" s="32">
        <f t="shared" si="11"/>
        <v>0</v>
      </c>
    </row>
    <row r="425" spans="33:38" ht="26.25" customHeight="1">
      <c r="AG425" s="32">
        <f t="shared" si="12"/>
        <v>0</v>
      </c>
      <c r="AH425" s="32">
        <f t="shared" si="12"/>
        <v>0</v>
      </c>
      <c r="AI425" s="32">
        <f t="shared" si="12"/>
        <v>0</v>
      </c>
      <c r="AJ425" s="32">
        <f t="shared" si="11"/>
        <v>0</v>
      </c>
      <c r="AK425" s="32">
        <f t="shared" si="11"/>
        <v>0</v>
      </c>
      <c r="AL425" s="32">
        <f t="shared" si="11"/>
        <v>0</v>
      </c>
    </row>
    <row r="426" spans="33:38" ht="26.25" customHeight="1">
      <c r="AG426" s="32">
        <f t="shared" si="12"/>
        <v>0</v>
      </c>
      <c r="AH426" s="32">
        <f t="shared" si="12"/>
        <v>0</v>
      </c>
      <c r="AI426" s="32">
        <f t="shared" si="12"/>
        <v>0</v>
      </c>
      <c r="AJ426" s="32">
        <f t="shared" si="11"/>
        <v>0</v>
      </c>
      <c r="AK426" s="32">
        <f t="shared" si="11"/>
        <v>0</v>
      </c>
      <c r="AL426" s="32">
        <f t="shared" si="11"/>
        <v>0</v>
      </c>
    </row>
    <row r="427" spans="33:38" ht="26.25" customHeight="1">
      <c r="AG427" s="32">
        <f t="shared" si="12"/>
        <v>0</v>
      </c>
      <c r="AH427" s="32">
        <f t="shared" si="12"/>
        <v>0</v>
      </c>
      <c r="AI427" s="32">
        <f t="shared" si="12"/>
        <v>0</v>
      </c>
      <c r="AJ427" s="32">
        <f t="shared" si="11"/>
        <v>0</v>
      </c>
      <c r="AK427" s="32">
        <f t="shared" si="11"/>
        <v>0</v>
      </c>
      <c r="AL427" s="32">
        <f t="shared" si="11"/>
        <v>0</v>
      </c>
    </row>
    <row r="428" spans="33:38" ht="26.25" customHeight="1">
      <c r="AG428" s="32">
        <f t="shared" si="12"/>
        <v>0</v>
      </c>
      <c r="AH428" s="32">
        <f t="shared" si="12"/>
        <v>0</v>
      </c>
      <c r="AI428" s="32">
        <f t="shared" si="12"/>
        <v>0</v>
      </c>
      <c r="AJ428" s="32">
        <f t="shared" si="11"/>
        <v>0</v>
      </c>
      <c r="AK428" s="32">
        <f t="shared" si="11"/>
        <v>0</v>
      </c>
      <c r="AL428" s="32">
        <f t="shared" si="11"/>
        <v>0</v>
      </c>
    </row>
    <row r="429" spans="33:38" ht="26.25" customHeight="1">
      <c r="AG429" s="32">
        <f t="shared" si="12"/>
        <v>0</v>
      </c>
      <c r="AH429" s="32">
        <f t="shared" si="12"/>
        <v>0</v>
      </c>
      <c r="AI429" s="32">
        <f t="shared" si="12"/>
        <v>0</v>
      </c>
      <c r="AJ429" s="32">
        <f t="shared" si="11"/>
        <v>0</v>
      </c>
      <c r="AK429" s="32">
        <f t="shared" si="11"/>
        <v>0</v>
      </c>
      <c r="AL429" s="32">
        <f t="shared" si="11"/>
        <v>0</v>
      </c>
    </row>
    <row r="430" spans="33:38" ht="26.25" customHeight="1">
      <c r="AG430" s="32">
        <f t="shared" si="12"/>
        <v>0</v>
      </c>
      <c r="AH430" s="32">
        <f t="shared" si="12"/>
        <v>0</v>
      </c>
      <c r="AI430" s="32">
        <f t="shared" si="12"/>
        <v>0</v>
      </c>
      <c r="AJ430" s="32">
        <f t="shared" si="11"/>
        <v>0</v>
      </c>
      <c r="AK430" s="32">
        <f t="shared" si="11"/>
        <v>0</v>
      </c>
      <c r="AL430" s="32">
        <f t="shared" si="11"/>
        <v>0</v>
      </c>
    </row>
    <row r="431" spans="33:38" ht="26.25" customHeight="1">
      <c r="AG431" s="32">
        <f t="shared" si="12"/>
        <v>0</v>
      </c>
      <c r="AH431" s="32">
        <f t="shared" si="12"/>
        <v>0</v>
      </c>
      <c r="AI431" s="32">
        <f t="shared" si="12"/>
        <v>0</v>
      </c>
      <c r="AJ431" s="32">
        <f t="shared" si="11"/>
        <v>0</v>
      </c>
      <c r="AK431" s="32">
        <f t="shared" si="11"/>
        <v>0</v>
      </c>
      <c r="AL431" s="32">
        <f t="shared" si="11"/>
        <v>0</v>
      </c>
    </row>
    <row r="432" spans="33:38" ht="26.25" customHeight="1">
      <c r="AG432" s="32">
        <f t="shared" si="12"/>
        <v>0</v>
      </c>
      <c r="AH432" s="32">
        <f t="shared" si="12"/>
        <v>0</v>
      </c>
      <c r="AI432" s="32">
        <f t="shared" si="12"/>
        <v>0</v>
      </c>
      <c r="AJ432" s="32">
        <f t="shared" si="11"/>
        <v>0</v>
      </c>
      <c r="AK432" s="32">
        <f t="shared" si="11"/>
        <v>0</v>
      </c>
      <c r="AL432" s="32">
        <f t="shared" si="11"/>
        <v>0</v>
      </c>
    </row>
    <row r="433" spans="33:38" ht="26.25" customHeight="1">
      <c r="AG433" s="32">
        <f t="shared" si="12"/>
        <v>0</v>
      </c>
      <c r="AH433" s="32">
        <f t="shared" si="12"/>
        <v>0</v>
      </c>
      <c r="AI433" s="32">
        <f t="shared" si="12"/>
        <v>0</v>
      </c>
      <c r="AJ433" s="32">
        <f t="shared" si="11"/>
        <v>0</v>
      </c>
      <c r="AK433" s="32">
        <f t="shared" si="11"/>
        <v>0</v>
      </c>
      <c r="AL433" s="32">
        <f t="shared" si="11"/>
        <v>0</v>
      </c>
    </row>
    <row r="434" spans="33:38" ht="26.25" customHeight="1">
      <c r="AG434" s="32">
        <f t="shared" si="12"/>
        <v>0</v>
      </c>
      <c r="AH434" s="32">
        <f t="shared" si="12"/>
        <v>0</v>
      </c>
      <c r="AI434" s="32">
        <f t="shared" si="12"/>
        <v>0</v>
      </c>
      <c r="AJ434" s="32">
        <f t="shared" si="11"/>
        <v>0</v>
      </c>
      <c r="AK434" s="32">
        <f t="shared" si="11"/>
        <v>0</v>
      </c>
      <c r="AL434" s="32">
        <f t="shared" si="11"/>
        <v>0</v>
      </c>
    </row>
    <row r="435" spans="33:38" ht="26.25" customHeight="1">
      <c r="AG435" s="32">
        <f t="shared" si="12"/>
        <v>0</v>
      </c>
      <c r="AH435" s="32">
        <f t="shared" si="12"/>
        <v>0</v>
      </c>
      <c r="AI435" s="32">
        <f t="shared" si="12"/>
        <v>0</v>
      </c>
      <c r="AJ435" s="32">
        <f t="shared" si="11"/>
        <v>0</v>
      </c>
      <c r="AK435" s="32">
        <f t="shared" si="11"/>
        <v>0</v>
      </c>
      <c r="AL435" s="32">
        <f t="shared" si="11"/>
        <v>0</v>
      </c>
    </row>
    <row r="436" spans="33:38" ht="26.25" customHeight="1">
      <c r="AG436" s="32">
        <f t="shared" si="12"/>
        <v>0</v>
      </c>
      <c r="AH436" s="32">
        <f t="shared" si="12"/>
        <v>0</v>
      </c>
      <c r="AI436" s="32">
        <f t="shared" si="12"/>
        <v>0</v>
      </c>
      <c r="AJ436" s="32">
        <f t="shared" si="11"/>
        <v>0</v>
      </c>
      <c r="AK436" s="32">
        <f t="shared" si="11"/>
        <v>0</v>
      </c>
      <c r="AL436" s="32">
        <f t="shared" si="11"/>
        <v>0</v>
      </c>
    </row>
    <row r="437" spans="33:38" ht="26.25" customHeight="1">
      <c r="AG437" s="32">
        <f t="shared" si="12"/>
        <v>0</v>
      </c>
      <c r="AH437" s="32">
        <f t="shared" si="12"/>
        <v>0</v>
      </c>
      <c r="AI437" s="32">
        <f t="shared" si="12"/>
        <v>0</v>
      </c>
      <c r="AJ437" s="32">
        <f t="shared" si="11"/>
        <v>0</v>
      </c>
      <c r="AK437" s="32">
        <f t="shared" si="11"/>
        <v>0</v>
      </c>
      <c r="AL437" s="32">
        <f t="shared" si="11"/>
        <v>0</v>
      </c>
    </row>
    <row r="438" spans="33:38" ht="26.25" customHeight="1">
      <c r="AG438" s="32">
        <f t="shared" si="12"/>
        <v>0</v>
      </c>
      <c r="AH438" s="32">
        <f t="shared" si="12"/>
        <v>0</v>
      </c>
      <c r="AI438" s="32">
        <f t="shared" si="12"/>
        <v>0</v>
      </c>
      <c r="AJ438" s="32">
        <f t="shared" si="11"/>
        <v>0</v>
      </c>
      <c r="AK438" s="32">
        <f t="shared" si="11"/>
        <v>0</v>
      </c>
      <c r="AL438" s="32">
        <f t="shared" si="11"/>
        <v>0</v>
      </c>
    </row>
    <row r="439" spans="33:38" ht="26.25" customHeight="1">
      <c r="AG439" s="32">
        <f t="shared" si="12"/>
        <v>0</v>
      </c>
      <c r="AH439" s="32">
        <f t="shared" si="12"/>
        <v>0</v>
      </c>
      <c r="AI439" s="32">
        <f t="shared" si="12"/>
        <v>0</v>
      </c>
      <c r="AJ439" s="32">
        <f t="shared" si="11"/>
        <v>0</v>
      </c>
      <c r="AK439" s="32">
        <f t="shared" si="11"/>
        <v>0</v>
      </c>
      <c r="AL439" s="32">
        <f t="shared" si="11"/>
        <v>0</v>
      </c>
    </row>
    <row r="440" spans="33:38" ht="26.25" customHeight="1">
      <c r="AG440" s="32">
        <f t="shared" si="12"/>
        <v>0</v>
      </c>
      <c r="AH440" s="32">
        <f t="shared" si="12"/>
        <v>0</v>
      </c>
      <c r="AI440" s="32">
        <f t="shared" si="12"/>
        <v>0</v>
      </c>
      <c r="AJ440" s="32">
        <f t="shared" si="11"/>
        <v>0</v>
      </c>
      <c r="AK440" s="32">
        <f t="shared" si="11"/>
        <v>0</v>
      </c>
      <c r="AL440" s="32">
        <f t="shared" si="11"/>
        <v>0</v>
      </c>
    </row>
    <row r="441" spans="33:38" ht="26.25" customHeight="1">
      <c r="AG441" s="32">
        <f t="shared" si="12"/>
        <v>0</v>
      </c>
      <c r="AH441" s="32">
        <f t="shared" si="12"/>
        <v>0</v>
      </c>
      <c r="AI441" s="32">
        <f t="shared" si="12"/>
        <v>0</v>
      </c>
      <c r="AJ441" s="32">
        <f t="shared" si="11"/>
        <v>0</v>
      </c>
      <c r="AK441" s="32">
        <f t="shared" si="11"/>
        <v>0</v>
      </c>
      <c r="AL441" s="32">
        <f t="shared" si="11"/>
        <v>0</v>
      </c>
    </row>
    <row r="442" spans="33:38" ht="26.25" customHeight="1">
      <c r="AG442" s="32">
        <f t="shared" si="12"/>
        <v>0</v>
      </c>
      <c r="AH442" s="32">
        <f t="shared" si="12"/>
        <v>0</v>
      </c>
      <c r="AI442" s="32">
        <f t="shared" si="12"/>
        <v>0</v>
      </c>
      <c r="AJ442" s="32">
        <f t="shared" si="11"/>
        <v>0</v>
      </c>
      <c r="AK442" s="32">
        <f t="shared" si="11"/>
        <v>0</v>
      </c>
      <c r="AL442" s="32">
        <f t="shared" si="11"/>
        <v>0</v>
      </c>
    </row>
    <row r="443" spans="33:38" ht="26.25" customHeight="1">
      <c r="AG443" s="32">
        <f t="shared" si="12"/>
        <v>0</v>
      </c>
      <c r="AH443" s="32">
        <f t="shared" si="12"/>
        <v>0</v>
      </c>
      <c r="AI443" s="32">
        <f t="shared" si="12"/>
        <v>0</v>
      </c>
      <c r="AJ443" s="32">
        <f t="shared" si="11"/>
        <v>0</v>
      </c>
      <c r="AK443" s="32">
        <f t="shared" si="11"/>
        <v>0</v>
      </c>
      <c r="AL443" s="32">
        <f t="shared" si="11"/>
        <v>0</v>
      </c>
    </row>
    <row r="444" spans="33:38" ht="26.25" customHeight="1">
      <c r="AG444" s="32">
        <f t="shared" si="12"/>
        <v>0</v>
      </c>
      <c r="AH444" s="32">
        <f t="shared" si="12"/>
        <v>0</v>
      </c>
      <c r="AI444" s="32">
        <f t="shared" si="12"/>
        <v>0</v>
      </c>
      <c r="AJ444" s="32">
        <f t="shared" si="11"/>
        <v>0</v>
      </c>
      <c r="AK444" s="32">
        <f t="shared" si="11"/>
        <v>0</v>
      </c>
      <c r="AL444" s="32">
        <f t="shared" si="11"/>
        <v>0</v>
      </c>
    </row>
    <row r="445" spans="33:38" ht="26.25" customHeight="1">
      <c r="AG445" s="32">
        <f t="shared" si="12"/>
        <v>0</v>
      </c>
      <c r="AH445" s="32">
        <f t="shared" si="12"/>
        <v>0</v>
      </c>
      <c r="AI445" s="32">
        <f t="shared" si="12"/>
        <v>0</v>
      </c>
      <c r="AJ445" s="32">
        <f t="shared" si="12"/>
        <v>0</v>
      </c>
      <c r="AK445" s="32">
        <f t="shared" si="12"/>
        <v>0</v>
      </c>
      <c r="AL445" s="32">
        <f t="shared" si="12"/>
        <v>0</v>
      </c>
    </row>
    <row r="446" spans="33:38" ht="26.25" customHeight="1">
      <c r="AG446" s="32">
        <f t="shared" ref="AG446:AL488" si="13">+Q446-AA446</f>
        <v>0</v>
      </c>
      <c r="AH446" s="32">
        <f t="shared" si="13"/>
        <v>0</v>
      </c>
      <c r="AI446" s="32">
        <f t="shared" si="13"/>
        <v>0</v>
      </c>
      <c r="AJ446" s="32">
        <f t="shared" si="13"/>
        <v>0</v>
      </c>
      <c r="AK446" s="32">
        <f t="shared" si="13"/>
        <v>0</v>
      </c>
      <c r="AL446" s="32">
        <f t="shared" si="13"/>
        <v>0</v>
      </c>
    </row>
    <row r="447" spans="33:38" ht="26.25" customHeight="1">
      <c r="AG447" s="32">
        <f t="shared" si="13"/>
        <v>0</v>
      </c>
      <c r="AH447" s="32">
        <f t="shared" si="13"/>
        <v>0</v>
      </c>
      <c r="AI447" s="32">
        <f t="shared" si="13"/>
        <v>0</v>
      </c>
      <c r="AJ447" s="32">
        <f t="shared" si="13"/>
        <v>0</v>
      </c>
      <c r="AK447" s="32">
        <f t="shared" si="13"/>
        <v>0</v>
      </c>
      <c r="AL447" s="32">
        <f t="shared" si="13"/>
        <v>0</v>
      </c>
    </row>
    <row r="448" spans="33:38" ht="26.25" customHeight="1">
      <c r="AG448" s="32">
        <f t="shared" si="13"/>
        <v>0</v>
      </c>
      <c r="AH448" s="32">
        <f t="shared" si="13"/>
        <v>0</v>
      </c>
      <c r="AI448" s="32">
        <f t="shared" si="13"/>
        <v>0</v>
      </c>
      <c r="AJ448" s="32">
        <f t="shared" si="13"/>
        <v>0</v>
      </c>
      <c r="AK448" s="32">
        <f t="shared" si="13"/>
        <v>0</v>
      </c>
      <c r="AL448" s="32">
        <f t="shared" si="13"/>
        <v>0</v>
      </c>
    </row>
    <row r="449" spans="33:38" ht="26.25" customHeight="1">
      <c r="AG449" s="32">
        <f t="shared" si="13"/>
        <v>0</v>
      </c>
      <c r="AH449" s="32">
        <f t="shared" si="13"/>
        <v>0</v>
      </c>
      <c r="AI449" s="32">
        <f t="shared" si="13"/>
        <v>0</v>
      </c>
      <c r="AJ449" s="32">
        <f t="shared" si="13"/>
        <v>0</v>
      </c>
      <c r="AK449" s="32">
        <f t="shared" si="13"/>
        <v>0</v>
      </c>
      <c r="AL449" s="32">
        <f t="shared" si="13"/>
        <v>0</v>
      </c>
    </row>
    <row r="450" spans="33:38" ht="26.25" customHeight="1">
      <c r="AG450" s="32">
        <f t="shared" si="13"/>
        <v>0</v>
      </c>
      <c r="AH450" s="32">
        <f t="shared" si="13"/>
        <v>0</v>
      </c>
      <c r="AI450" s="32">
        <f t="shared" si="13"/>
        <v>0</v>
      </c>
      <c r="AJ450" s="32">
        <f t="shared" si="13"/>
        <v>0</v>
      </c>
      <c r="AK450" s="32">
        <f t="shared" si="13"/>
        <v>0</v>
      </c>
      <c r="AL450" s="32">
        <f t="shared" si="13"/>
        <v>0</v>
      </c>
    </row>
    <row r="451" spans="33:38" ht="26.25" customHeight="1">
      <c r="AG451" s="32">
        <f t="shared" si="13"/>
        <v>0</v>
      </c>
      <c r="AH451" s="32">
        <f t="shared" si="13"/>
        <v>0</v>
      </c>
      <c r="AI451" s="32">
        <f t="shared" si="13"/>
        <v>0</v>
      </c>
      <c r="AJ451" s="32">
        <f t="shared" si="13"/>
        <v>0</v>
      </c>
      <c r="AK451" s="32">
        <f t="shared" si="13"/>
        <v>0</v>
      </c>
      <c r="AL451" s="32">
        <f t="shared" si="13"/>
        <v>0</v>
      </c>
    </row>
    <row r="452" spans="33:38" ht="26.25" customHeight="1">
      <c r="AG452" s="32">
        <f t="shared" si="13"/>
        <v>0</v>
      </c>
      <c r="AH452" s="32">
        <f t="shared" si="13"/>
        <v>0</v>
      </c>
      <c r="AI452" s="32">
        <f t="shared" si="13"/>
        <v>0</v>
      </c>
      <c r="AJ452" s="32">
        <f t="shared" si="13"/>
        <v>0</v>
      </c>
      <c r="AK452" s="32">
        <f t="shared" si="13"/>
        <v>0</v>
      </c>
      <c r="AL452" s="32">
        <f t="shared" si="13"/>
        <v>0</v>
      </c>
    </row>
    <row r="453" spans="33:38" ht="26.25" customHeight="1">
      <c r="AG453" s="32">
        <f t="shared" si="13"/>
        <v>0</v>
      </c>
      <c r="AH453" s="32">
        <f t="shared" si="13"/>
        <v>0</v>
      </c>
      <c r="AI453" s="32">
        <f t="shared" si="13"/>
        <v>0</v>
      </c>
      <c r="AJ453" s="32">
        <f t="shared" si="13"/>
        <v>0</v>
      </c>
      <c r="AK453" s="32">
        <f t="shared" si="13"/>
        <v>0</v>
      </c>
      <c r="AL453" s="32">
        <f t="shared" si="13"/>
        <v>0</v>
      </c>
    </row>
    <row r="454" spans="33:38" ht="26.25" customHeight="1">
      <c r="AG454" s="32">
        <f t="shared" si="13"/>
        <v>0</v>
      </c>
      <c r="AH454" s="32">
        <f t="shared" si="13"/>
        <v>0</v>
      </c>
      <c r="AI454" s="32">
        <f t="shared" si="13"/>
        <v>0</v>
      </c>
      <c r="AJ454" s="32">
        <f t="shared" si="13"/>
        <v>0</v>
      </c>
      <c r="AK454" s="32">
        <f t="shared" si="13"/>
        <v>0</v>
      </c>
      <c r="AL454" s="32">
        <f t="shared" si="13"/>
        <v>0</v>
      </c>
    </row>
    <row r="455" spans="33:38" ht="26.25" customHeight="1">
      <c r="AG455" s="32">
        <f t="shared" si="13"/>
        <v>0</v>
      </c>
      <c r="AH455" s="32">
        <f t="shared" si="13"/>
        <v>0</v>
      </c>
      <c r="AI455" s="32">
        <f t="shared" si="13"/>
        <v>0</v>
      </c>
      <c r="AJ455" s="32">
        <f t="shared" si="13"/>
        <v>0</v>
      </c>
      <c r="AK455" s="32">
        <f t="shared" si="13"/>
        <v>0</v>
      </c>
      <c r="AL455" s="32">
        <f t="shared" si="13"/>
        <v>0</v>
      </c>
    </row>
    <row r="456" spans="33:38" ht="26.25" customHeight="1">
      <c r="AG456" s="32">
        <f t="shared" si="13"/>
        <v>0</v>
      </c>
      <c r="AH456" s="32">
        <f t="shared" si="13"/>
        <v>0</v>
      </c>
      <c r="AI456" s="32">
        <f t="shared" si="13"/>
        <v>0</v>
      </c>
      <c r="AJ456" s="32">
        <f t="shared" si="13"/>
        <v>0</v>
      </c>
      <c r="AK456" s="32">
        <f t="shared" si="13"/>
        <v>0</v>
      </c>
      <c r="AL456" s="32">
        <f t="shared" si="13"/>
        <v>0</v>
      </c>
    </row>
    <row r="457" spans="33:38" ht="26.25" customHeight="1">
      <c r="AG457" s="32">
        <f t="shared" si="13"/>
        <v>0</v>
      </c>
      <c r="AH457" s="32">
        <f t="shared" si="13"/>
        <v>0</v>
      </c>
      <c r="AI457" s="32">
        <f t="shared" si="13"/>
        <v>0</v>
      </c>
      <c r="AJ457" s="32">
        <f t="shared" si="13"/>
        <v>0</v>
      </c>
      <c r="AK457" s="32">
        <f t="shared" si="13"/>
        <v>0</v>
      </c>
      <c r="AL457" s="32">
        <f t="shared" si="13"/>
        <v>0</v>
      </c>
    </row>
    <row r="458" spans="33:38" ht="26.25" customHeight="1">
      <c r="AG458" s="32">
        <f t="shared" si="13"/>
        <v>0</v>
      </c>
      <c r="AH458" s="32">
        <f t="shared" si="13"/>
        <v>0</v>
      </c>
      <c r="AI458" s="32">
        <f t="shared" si="13"/>
        <v>0</v>
      </c>
      <c r="AJ458" s="32">
        <f t="shared" si="13"/>
        <v>0</v>
      </c>
      <c r="AK458" s="32">
        <f t="shared" si="13"/>
        <v>0</v>
      </c>
      <c r="AL458" s="32">
        <f t="shared" si="13"/>
        <v>0</v>
      </c>
    </row>
    <row r="459" spans="33:38" ht="26.25" customHeight="1">
      <c r="AG459" s="32">
        <f t="shared" si="13"/>
        <v>0</v>
      </c>
      <c r="AH459" s="32">
        <f t="shared" si="13"/>
        <v>0</v>
      </c>
      <c r="AI459" s="32">
        <f t="shared" si="13"/>
        <v>0</v>
      </c>
      <c r="AJ459" s="32">
        <f t="shared" si="13"/>
        <v>0</v>
      </c>
      <c r="AK459" s="32">
        <f t="shared" si="13"/>
        <v>0</v>
      </c>
      <c r="AL459" s="32">
        <f t="shared" si="13"/>
        <v>0</v>
      </c>
    </row>
    <row r="460" spans="33:38" ht="26.25" customHeight="1">
      <c r="AG460" s="32">
        <f t="shared" si="13"/>
        <v>0</v>
      </c>
      <c r="AH460" s="32">
        <f t="shared" si="13"/>
        <v>0</v>
      </c>
      <c r="AI460" s="32">
        <f t="shared" si="13"/>
        <v>0</v>
      </c>
      <c r="AJ460" s="32">
        <f t="shared" si="13"/>
        <v>0</v>
      </c>
      <c r="AK460" s="32">
        <f t="shared" si="13"/>
        <v>0</v>
      </c>
      <c r="AL460" s="32">
        <f t="shared" si="13"/>
        <v>0</v>
      </c>
    </row>
    <row r="461" spans="33:38" ht="26.25" customHeight="1">
      <c r="AG461" s="32">
        <f t="shared" si="13"/>
        <v>0</v>
      </c>
      <c r="AH461" s="32">
        <f t="shared" si="13"/>
        <v>0</v>
      </c>
      <c r="AI461" s="32">
        <f t="shared" si="13"/>
        <v>0</v>
      </c>
      <c r="AJ461" s="32">
        <f t="shared" si="13"/>
        <v>0</v>
      </c>
      <c r="AK461" s="32">
        <f t="shared" si="13"/>
        <v>0</v>
      </c>
      <c r="AL461" s="32">
        <f t="shared" si="13"/>
        <v>0</v>
      </c>
    </row>
    <row r="462" spans="33:38" ht="26.25" customHeight="1">
      <c r="AG462" s="32">
        <f t="shared" si="13"/>
        <v>0</v>
      </c>
      <c r="AH462" s="32">
        <f t="shared" si="13"/>
        <v>0</v>
      </c>
      <c r="AI462" s="32">
        <f t="shared" si="13"/>
        <v>0</v>
      </c>
      <c r="AJ462" s="32">
        <f t="shared" si="13"/>
        <v>0</v>
      </c>
      <c r="AK462" s="32">
        <f t="shared" si="13"/>
        <v>0</v>
      </c>
      <c r="AL462" s="32">
        <f t="shared" si="13"/>
        <v>0</v>
      </c>
    </row>
    <row r="463" spans="33:38" ht="26.25" customHeight="1">
      <c r="AG463" s="32">
        <f t="shared" si="13"/>
        <v>0</v>
      </c>
      <c r="AH463" s="32">
        <f t="shared" si="13"/>
        <v>0</v>
      </c>
      <c r="AI463" s="32">
        <f t="shared" si="13"/>
        <v>0</v>
      </c>
      <c r="AJ463" s="32">
        <f t="shared" si="13"/>
        <v>0</v>
      </c>
      <c r="AK463" s="32">
        <f t="shared" si="13"/>
        <v>0</v>
      </c>
      <c r="AL463" s="32">
        <f t="shared" si="13"/>
        <v>0</v>
      </c>
    </row>
    <row r="464" spans="33:38" ht="26.25" customHeight="1">
      <c r="AG464" s="32">
        <f t="shared" si="13"/>
        <v>0</v>
      </c>
      <c r="AH464" s="32">
        <f t="shared" si="13"/>
        <v>0</v>
      </c>
      <c r="AI464" s="32">
        <f t="shared" si="13"/>
        <v>0</v>
      </c>
      <c r="AJ464" s="32">
        <f t="shared" si="13"/>
        <v>0</v>
      </c>
      <c r="AK464" s="32">
        <f t="shared" si="13"/>
        <v>0</v>
      </c>
      <c r="AL464" s="32">
        <f t="shared" si="13"/>
        <v>0</v>
      </c>
    </row>
    <row r="465" spans="33:38" ht="26.25" customHeight="1">
      <c r="AG465" s="32">
        <f t="shared" si="13"/>
        <v>0</v>
      </c>
      <c r="AH465" s="32">
        <f t="shared" si="13"/>
        <v>0</v>
      </c>
      <c r="AI465" s="32">
        <f t="shared" si="13"/>
        <v>0</v>
      </c>
      <c r="AJ465" s="32">
        <f t="shared" si="13"/>
        <v>0</v>
      </c>
      <c r="AK465" s="32">
        <f t="shared" si="13"/>
        <v>0</v>
      </c>
      <c r="AL465" s="32">
        <f t="shared" si="13"/>
        <v>0</v>
      </c>
    </row>
    <row r="466" spans="33:38" ht="26.25" customHeight="1">
      <c r="AG466" s="32">
        <f t="shared" si="13"/>
        <v>0</v>
      </c>
      <c r="AH466" s="32">
        <f t="shared" si="13"/>
        <v>0</v>
      </c>
      <c r="AI466" s="32">
        <f t="shared" si="13"/>
        <v>0</v>
      </c>
      <c r="AJ466" s="32">
        <f t="shared" si="13"/>
        <v>0</v>
      </c>
      <c r="AK466" s="32">
        <f t="shared" si="13"/>
        <v>0</v>
      </c>
      <c r="AL466" s="32">
        <f t="shared" si="13"/>
        <v>0</v>
      </c>
    </row>
    <row r="467" spans="33:38" ht="26.25" customHeight="1">
      <c r="AG467" s="32">
        <f t="shared" si="13"/>
        <v>0</v>
      </c>
      <c r="AH467" s="32">
        <f t="shared" si="13"/>
        <v>0</v>
      </c>
      <c r="AI467" s="32">
        <f t="shared" si="13"/>
        <v>0</v>
      </c>
      <c r="AJ467" s="32">
        <f t="shared" si="13"/>
        <v>0</v>
      </c>
      <c r="AK467" s="32">
        <f t="shared" si="13"/>
        <v>0</v>
      </c>
      <c r="AL467" s="32">
        <f t="shared" si="13"/>
        <v>0</v>
      </c>
    </row>
    <row r="468" spans="33:38" ht="26.25" customHeight="1">
      <c r="AG468" s="32">
        <f t="shared" si="13"/>
        <v>0</v>
      </c>
      <c r="AH468" s="32">
        <f t="shared" si="13"/>
        <v>0</v>
      </c>
      <c r="AI468" s="32">
        <f t="shared" si="13"/>
        <v>0</v>
      </c>
      <c r="AJ468" s="32">
        <f t="shared" si="13"/>
        <v>0</v>
      </c>
      <c r="AK468" s="32">
        <f t="shared" si="13"/>
        <v>0</v>
      </c>
      <c r="AL468" s="32">
        <f t="shared" si="13"/>
        <v>0</v>
      </c>
    </row>
    <row r="469" spans="33:38" ht="26.25" customHeight="1">
      <c r="AG469" s="32">
        <f t="shared" si="13"/>
        <v>0</v>
      </c>
      <c r="AH469" s="32">
        <f t="shared" si="13"/>
        <v>0</v>
      </c>
      <c r="AI469" s="32">
        <f t="shared" si="13"/>
        <v>0</v>
      </c>
      <c r="AJ469" s="32">
        <f t="shared" si="13"/>
        <v>0</v>
      </c>
      <c r="AK469" s="32">
        <f t="shared" si="13"/>
        <v>0</v>
      </c>
      <c r="AL469" s="32">
        <f t="shared" si="13"/>
        <v>0</v>
      </c>
    </row>
    <row r="470" spans="33:38" ht="26.25" customHeight="1">
      <c r="AG470" s="32">
        <f t="shared" si="13"/>
        <v>0</v>
      </c>
      <c r="AH470" s="32">
        <f t="shared" si="13"/>
        <v>0</v>
      </c>
      <c r="AI470" s="32">
        <f t="shared" si="13"/>
        <v>0</v>
      </c>
      <c r="AJ470" s="32">
        <f t="shared" si="13"/>
        <v>0</v>
      </c>
      <c r="AK470" s="32">
        <f t="shared" si="13"/>
        <v>0</v>
      </c>
      <c r="AL470" s="32">
        <f t="shared" si="13"/>
        <v>0</v>
      </c>
    </row>
    <row r="471" spans="33:38" ht="26.25" customHeight="1">
      <c r="AG471" s="32">
        <f t="shared" si="13"/>
        <v>0</v>
      </c>
      <c r="AH471" s="32">
        <f t="shared" si="13"/>
        <v>0</v>
      </c>
      <c r="AI471" s="32">
        <f t="shared" si="13"/>
        <v>0</v>
      </c>
      <c r="AJ471" s="32">
        <f t="shared" si="13"/>
        <v>0</v>
      </c>
      <c r="AK471" s="32">
        <f t="shared" si="13"/>
        <v>0</v>
      </c>
      <c r="AL471" s="32">
        <f t="shared" si="13"/>
        <v>0</v>
      </c>
    </row>
    <row r="472" spans="33:38" ht="26.25" customHeight="1">
      <c r="AG472" s="32">
        <f t="shared" si="13"/>
        <v>0</v>
      </c>
      <c r="AH472" s="32">
        <f t="shared" si="13"/>
        <v>0</v>
      </c>
      <c r="AI472" s="32">
        <f t="shared" si="13"/>
        <v>0</v>
      </c>
      <c r="AJ472" s="32">
        <f t="shared" si="13"/>
        <v>0</v>
      </c>
      <c r="AK472" s="32">
        <f t="shared" si="13"/>
        <v>0</v>
      </c>
      <c r="AL472" s="32">
        <f t="shared" si="13"/>
        <v>0</v>
      </c>
    </row>
    <row r="473" spans="33:38" ht="26.25" customHeight="1">
      <c r="AG473" s="32">
        <f t="shared" si="13"/>
        <v>0</v>
      </c>
      <c r="AH473" s="32">
        <f t="shared" si="13"/>
        <v>0</v>
      </c>
      <c r="AI473" s="32">
        <f t="shared" si="13"/>
        <v>0</v>
      </c>
      <c r="AJ473" s="32">
        <f t="shared" si="13"/>
        <v>0</v>
      </c>
      <c r="AK473" s="32">
        <f t="shared" si="13"/>
        <v>0</v>
      </c>
      <c r="AL473" s="32">
        <f t="shared" si="13"/>
        <v>0</v>
      </c>
    </row>
    <row r="474" spans="33:38" ht="26.25" customHeight="1">
      <c r="AG474" s="32">
        <f t="shared" si="13"/>
        <v>0</v>
      </c>
      <c r="AH474" s="32">
        <f t="shared" si="13"/>
        <v>0</v>
      </c>
      <c r="AI474" s="32">
        <f t="shared" si="13"/>
        <v>0</v>
      </c>
      <c r="AJ474" s="32">
        <f t="shared" si="13"/>
        <v>0</v>
      </c>
      <c r="AK474" s="32">
        <f t="shared" si="13"/>
        <v>0</v>
      </c>
      <c r="AL474" s="32">
        <f t="shared" si="13"/>
        <v>0</v>
      </c>
    </row>
    <row r="475" spans="33:38" ht="26.25" customHeight="1">
      <c r="AG475" s="32">
        <f t="shared" si="13"/>
        <v>0</v>
      </c>
      <c r="AH475" s="32">
        <f t="shared" si="13"/>
        <v>0</v>
      </c>
      <c r="AI475" s="32">
        <f t="shared" si="13"/>
        <v>0</v>
      </c>
      <c r="AJ475" s="32">
        <f t="shared" si="13"/>
        <v>0</v>
      </c>
      <c r="AK475" s="32">
        <f t="shared" si="13"/>
        <v>0</v>
      </c>
      <c r="AL475" s="32">
        <f t="shared" si="13"/>
        <v>0</v>
      </c>
    </row>
    <row r="476" spans="33:38" ht="26.25" customHeight="1">
      <c r="AG476" s="32">
        <f t="shared" si="13"/>
        <v>0</v>
      </c>
      <c r="AH476" s="32">
        <f t="shared" si="13"/>
        <v>0</v>
      </c>
      <c r="AI476" s="32">
        <f t="shared" si="13"/>
        <v>0</v>
      </c>
      <c r="AJ476" s="32">
        <f t="shared" si="13"/>
        <v>0</v>
      </c>
      <c r="AK476" s="32">
        <f t="shared" si="13"/>
        <v>0</v>
      </c>
      <c r="AL476" s="32">
        <f t="shared" si="13"/>
        <v>0</v>
      </c>
    </row>
    <row r="477" spans="33:38" ht="26.25" customHeight="1">
      <c r="AG477" s="32">
        <f t="shared" si="13"/>
        <v>0</v>
      </c>
      <c r="AH477" s="32">
        <f t="shared" si="13"/>
        <v>0</v>
      </c>
      <c r="AI477" s="32">
        <f t="shared" si="13"/>
        <v>0</v>
      </c>
      <c r="AJ477" s="32">
        <f t="shared" si="13"/>
        <v>0</v>
      </c>
      <c r="AK477" s="32">
        <f t="shared" si="13"/>
        <v>0</v>
      </c>
      <c r="AL477" s="32">
        <f t="shared" si="13"/>
        <v>0</v>
      </c>
    </row>
    <row r="478" spans="33:38" ht="26.25" customHeight="1">
      <c r="AG478" s="32">
        <f t="shared" si="13"/>
        <v>0</v>
      </c>
      <c r="AH478" s="32">
        <f t="shared" si="13"/>
        <v>0</v>
      </c>
      <c r="AI478" s="32">
        <f t="shared" si="13"/>
        <v>0</v>
      </c>
      <c r="AJ478" s="32">
        <f t="shared" si="13"/>
        <v>0</v>
      </c>
      <c r="AK478" s="32">
        <f t="shared" si="13"/>
        <v>0</v>
      </c>
      <c r="AL478" s="32">
        <f t="shared" si="13"/>
        <v>0</v>
      </c>
    </row>
    <row r="479" spans="33:38" ht="26.25" customHeight="1">
      <c r="AG479" s="32">
        <f t="shared" si="13"/>
        <v>0</v>
      </c>
      <c r="AH479" s="32">
        <f t="shared" si="13"/>
        <v>0</v>
      </c>
      <c r="AI479" s="32">
        <f t="shared" si="13"/>
        <v>0</v>
      </c>
      <c r="AJ479" s="32">
        <f t="shared" si="13"/>
        <v>0</v>
      </c>
      <c r="AK479" s="32">
        <f t="shared" si="13"/>
        <v>0</v>
      </c>
      <c r="AL479" s="32">
        <f t="shared" si="13"/>
        <v>0</v>
      </c>
    </row>
    <row r="480" spans="33:38" ht="26.25" customHeight="1">
      <c r="AG480" s="32">
        <f t="shared" si="13"/>
        <v>0</v>
      </c>
      <c r="AH480" s="32">
        <f t="shared" si="13"/>
        <v>0</v>
      </c>
      <c r="AI480" s="32">
        <f t="shared" si="13"/>
        <v>0</v>
      </c>
      <c r="AJ480" s="32">
        <f t="shared" si="13"/>
        <v>0</v>
      </c>
      <c r="AK480" s="32">
        <f t="shared" si="13"/>
        <v>0</v>
      </c>
      <c r="AL480" s="32">
        <f t="shared" si="13"/>
        <v>0</v>
      </c>
    </row>
    <row r="481" spans="33:38" ht="26.25" customHeight="1">
      <c r="AG481" s="32">
        <f t="shared" si="13"/>
        <v>0</v>
      </c>
      <c r="AH481" s="32">
        <f t="shared" si="13"/>
        <v>0</v>
      </c>
      <c r="AI481" s="32">
        <f t="shared" si="13"/>
        <v>0</v>
      </c>
      <c r="AJ481" s="32">
        <f t="shared" si="13"/>
        <v>0</v>
      </c>
      <c r="AK481" s="32">
        <f t="shared" si="13"/>
        <v>0</v>
      </c>
      <c r="AL481" s="32">
        <f t="shared" si="13"/>
        <v>0</v>
      </c>
    </row>
    <row r="482" spans="33:38" ht="26.25" customHeight="1">
      <c r="AG482" s="32">
        <f t="shared" si="13"/>
        <v>0</v>
      </c>
      <c r="AH482" s="32">
        <f t="shared" si="13"/>
        <v>0</v>
      </c>
      <c r="AI482" s="32">
        <f t="shared" si="13"/>
        <v>0</v>
      </c>
      <c r="AJ482" s="32">
        <f t="shared" si="13"/>
        <v>0</v>
      </c>
      <c r="AK482" s="32">
        <f t="shared" si="13"/>
        <v>0</v>
      </c>
      <c r="AL482" s="32">
        <f t="shared" si="13"/>
        <v>0</v>
      </c>
    </row>
    <row r="483" spans="33:38" ht="26.25" customHeight="1">
      <c r="AG483" s="32">
        <f t="shared" si="13"/>
        <v>0</v>
      </c>
      <c r="AH483" s="32">
        <f t="shared" si="13"/>
        <v>0</v>
      </c>
      <c r="AI483" s="32">
        <f t="shared" si="13"/>
        <v>0</v>
      </c>
      <c r="AJ483" s="32">
        <f t="shared" si="13"/>
        <v>0</v>
      </c>
      <c r="AK483" s="32">
        <f t="shared" si="13"/>
        <v>0</v>
      </c>
      <c r="AL483" s="32">
        <f t="shared" si="13"/>
        <v>0</v>
      </c>
    </row>
    <row r="484" spans="33:38" ht="26.25" customHeight="1">
      <c r="AG484" s="32">
        <f t="shared" si="13"/>
        <v>0</v>
      </c>
      <c r="AH484" s="32">
        <f t="shared" si="13"/>
        <v>0</v>
      </c>
      <c r="AI484" s="32">
        <f t="shared" si="13"/>
        <v>0</v>
      </c>
      <c r="AJ484" s="32">
        <f t="shared" si="13"/>
        <v>0</v>
      </c>
      <c r="AK484" s="32">
        <f t="shared" si="13"/>
        <v>0</v>
      </c>
      <c r="AL484" s="32">
        <f t="shared" si="13"/>
        <v>0</v>
      </c>
    </row>
    <row r="485" spans="33:38" ht="26.25" customHeight="1">
      <c r="AG485" s="32">
        <f t="shared" si="13"/>
        <v>0</v>
      </c>
      <c r="AH485" s="32">
        <f t="shared" si="13"/>
        <v>0</v>
      </c>
      <c r="AI485" s="32">
        <f t="shared" si="13"/>
        <v>0</v>
      </c>
      <c r="AJ485" s="32">
        <f t="shared" si="13"/>
        <v>0</v>
      </c>
      <c r="AK485" s="32">
        <f t="shared" si="13"/>
        <v>0</v>
      </c>
      <c r="AL485" s="32">
        <f t="shared" si="13"/>
        <v>0</v>
      </c>
    </row>
    <row r="486" spans="33:38" ht="26.25" customHeight="1">
      <c r="AG486" s="32">
        <f t="shared" si="13"/>
        <v>0</v>
      </c>
      <c r="AH486" s="32">
        <f t="shared" si="13"/>
        <v>0</v>
      </c>
      <c r="AI486" s="32">
        <f t="shared" si="13"/>
        <v>0</v>
      </c>
      <c r="AJ486" s="32">
        <f t="shared" si="13"/>
        <v>0</v>
      </c>
      <c r="AK486" s="32">
        <f t="shared" si="13"/>
        <v>0</v>
      </c>
      <c r="AL486" s="32">
        <f t="shared" si="13"/>
        <v>0</v>
      </c>
    </row>
    <row r="487" spans="33:38" ht="26.25" customHeight="1">
      <c r="AG487" s="32">
        <f t="shared" si="13"/>
        <v>0</v>
      </c>
      <c r="AH487" s="32">
        <f t="shared" si="13"/>
        <v>0</v>
      </c>
      <c r="AI487" s="32">
        <f t="shared" si="13"/>
        <v>0</v>
      </c>
      <c r="AJ487" s="32">
        <f t="shared" si="13"/>
        <v>0</v>
      </c>
      <c r="AK487" s="32">
        <f t="shared" si="13"/>
        <v>0</v>
      </c>
      <c r="AL487" s="32">
        <f t="shared" si="13"/>
        <v>0</v>
      </c>
    </row>
    <row r="488" spans="33:38" ht="26.25" customHeight="1">
      <c r="AG488" s="32">
        <f t="shared" si="13"/>
        <v>0</v>
      </c>
      <c r="AH488" s="32">
        <f t="shared" si="13"/>
        <v>0</v>
      </c>
      <c r="AI488" s="32">
        <f t="shared" si="13"/>
        <v>0</v>
      </c>
      <c r="AJ488" s="32">
        <f t="shared" ref="AJ488:AL499" si="14">+T488-AD488</f>
        <v>0</v>
      </c>
      <c r="AK488" s="32">
        <f t="shared" si="14"/>
        <v>0</v>
      </c>
      <c r="AL488" s="32">
        <f t="shared" si="14"/>
        <v>0</v>
      </c>
    </row>
    <row r="489" spans="33:38" ht="26.25" customHeight="1">
      <c r="AG489" s="32">
        <f t="shared" ref="AG489:AI499" si="15">+Q489-AA489</f>
        <v>0</v>
      </c>
      <c r="AH489" s="32">
        <f t="shared" si="15"/>
        <v>0</v>
      </c>
      <c r="AI489" s="32">
        <f t="shared" si="15"/>
        <v>0</v>
      </c>
      <c r="AJ489" s="32">
        <f t="shared" si="14"/>
        <v>0</v>
      </c>
      <c r="AK489" s="32">
        <f t="shared" si="14"/>
        <v>0</v>
      </c>
      <c r="AL489" s="32">
        <f t="shared" si="14"/>
        <v>0</v>
      </c>
    </row>
    <row r="490" spans="33:38" ht="26.25" customHeight="1">
      <c r="AG490" s="32">
        <f t="shared" si="15"/>
        <v>0</v>
      </c>
      <c r="AH490" s="32">
        <f t="shared" si="15"/>
        <v>0</v>
      </c>
      <c r="AI490" s="32">
        <f t="shared" si="15"/>
        <v>0</v>
      </c>
      <c r="AJ490" s="32">
        <f t="shared" si="14"/>
        <v>0</v>
      </c>
      <c r="AK490" s="32">
        <f t="shared" si="14"/>
        <v>0</v>
      </c>
      <c r="AL490" s="32">
        <f t="shared" si="14"/>
        <v>0</v>
      </c>
    </row>
    <row r="491" spans="33:38" ht="26.25" customHeight="1">
      <c r="AG491" s="32">
        <f t="shared" si="15"/>
        <v>0</v>
      </c>
      <c r="AH491" s="32">
        <f t="shared" si="15"/>
        <v>0</v>
      </c>
      <c r="AI491" s="32">
        <f t="shared" si="15"/>
        <v>0</v>
      </c>
      <c r="AJ491" s="32">
        <f t="shared" si="14"/>
        <v>0</v>
      </c>
      <c r="AK491" s="32">
        <f t="shared" si="14"/>
        <v>0</v>
      </c>
      <c r="AL491" s="32">
        <f t="shared" si="14"/>
        <v>0</v>
      </c>
    </row>
    <row r="492" spans="33:38" ht="26.25" customHeight="1">
      <c r="AG492" s="32">
        <f t="shared" si="15"/>
        <v>0</v>
      </c>
      <c r="AH492" s="32">
        <f t="shared" si="15"/>
        <v>0</v>
      </c>
      <c r="AI492" s="32">
        <f t="shared" si="15"/>
        <v>0</v>
      </c>
      <c r="AJ492" s="32">
        <f t="shared" si="14"/>
        <v>0</v>
      </c>
      <c r="AK492" s="32">
        <f t="shared" si="14"/>
        <v>0</v>
      </c>
      <c r="AL492" s="32">
        <f t="shared" si="14"/>
        <v>0</v>
      </c>
    </row>
    <row r="493" spans="33:38" ht="26.25" customHeight="1">
      <c r="AG493" s="32">
        <f t="shared" si="15"/>
        <v>0</v>
      </c>
      <c r="AH493" s="32">
        <f t="shared" si="15"/>
        <v>0</v>
      </c>
      <c r="AI493" s="32">
        <f t="shared" si="15"/>
        <v>0</v>
      </c>
      <c r="AJ493" s="32">
        <f t="shared" si="14"/>
        <v>0</v>
      </c>
      <c r="AK493" s="32">
        <f t="shared" si="14"/>
        <v>0</v>
      </c>
      <c r="AL493" s="32">
        <f t="shared" si="14"/>
        <v>0</v>
      </c>
    </row>
    <row r="494" spans="33:38" ht="26.25" customHeight="1">
      <c r="AG494" s="32">
        <f t="shared" si="15"/>
        <v>0</v>
      </c>
      <c r="AH494" s="32">
        <f t="shared" si="15"/>
        <v>0</v>
      </c>
      <c r="AI494" s="32">
        <f t="shared" si="15"/>
        <v>0</v>
      </c>
      <c r="AJ494" s="32">
        <f t="shared" si="14"/>
        <v>0</v>
      </c>
      <c r="AK494" s="32">
        <f t="shared" si="14"/>
        <v>0</v>
      </c>
      <c r="AL494" s="32">
        <f t="shared" si="14"/>
        <v>0</v>
      </c>
    </row>
    <row r="495" spans="33:38" ht="26.25" customHeight="1">
      <c r="AG495" s="32">
        <f t="shared" si="15"/>
        <v>0</v>
      </c>
      <c r="AH495" s="32">
        <f t="shared" si="15"/>
        <v>0</v>
      </c>
      <c r="AI495" s="32">
        <f t="shared" si="15"/>
        <v>0</v>
      </c>
      <c r="AJ495" s="32">
        <f t="shared" si="14"/>
        <v>0</v>
      </c>
      <c r="AK495" s="32">
        <f t="shared" si="14"/>
        <v>0</v>
      </c>
      <c r="AL495" s="32">
        <f t="shared" si="14"/>
        <v>0</v>
      </c>
    </row>
    <row r="496" spans="33:38" ht="26.25" customHeight="1">
      <c r="AG496" s="32">
        <f t="shared" si="15"/>
        <v>0</v>
      </c>
      <c r="AH496" s="32">
        <f t="shared" si="15"/>
        <v>0</v>
      </c>
      <c r="AI496" s="32">
        <f t="shared" si="15"/>
        <v>0</v>
      </c>
      <c r="AJ496" s="32">
        <f t="shared" si="14"/>
        <v>0</v>
      </c>
      <c r="AK496" s="32">
        <f t="shared" si="14"/>
        <v>0</v>
      </c>
      <c r="AL496" s="32">
        <f t="shared" si="14"/>
        <v>0</v>
      </c>
    </row>
    <row r="497" spans="33:38" ht="26.25" customHeight="1">
      <c r="AG497" s="32">
        <f t="shared" si="15"/>
        <v>0</v>
      </c>
      <c r="AH497" s="32">
        <f t="shared" si="15"/>
        <v>0</v>
      </c>
      <c r="AI497" s="32">
        <f t="shared" si="15"/>
        <v>0</v>
      </c>
      <c r="AJ497" s="32">
        <f t="shared" si="14"/>
        <v>0</v>
      </c>
      <c r="AK497" s="32">
        <f t="shared" si="14"/>
        <v>0</v>
      </c>
      <c r="AL497" s="32">
        <f t="shared" si="14"/>
        <v>0</v>
      </c>
    </row>
    <row r="498" spans="33:38" ht="26.25" customHeight="1">
      <c r="AG498" s="32">
        <f t="shared" si="15"/>
        <v>0</v>
      </c>
      <c r="AH498" s="32">
        <f t="shared" si="15"/>
        <v>0</v>
      </c>
      <c r="AI498" s="32">
        <f t="shared" si="15"/>
        <v>0</v>
      </c>
      <c r="AJ498" s="32">
        <f t="shared" si="14"/>
        <v>0</v>
      </c>
      <c r="AK498" s="32">
        <f t="shared" si="14"/>
        <v>0</v>
      </c>
      <c r="AL498" s="32">
        <f t="shared" si="14"/>
        <v>0</v>
      </c>
    </row>
    <row r="499" spans="33:38" ht="26.25" customHeight="1">
      <c r="AG499" s="32">
        <f t="shared" si="15"/>
        <v>0</v>
      </c>
      <c r="AH499" s="32">
        <f t="shared" si="15"/>
        <v>0</v>
      </c>
      <c r="AI499" s="32">
        <f t="shared" si="15"/>
        <v>0</v>
      </c>
      <c r="AJ499" s="32">
        <f t="shared" si="14"/>
        <v>0</v>
      </c>
      <c r="AK499" s="32">
        <f t="shared" si="14"/>
        <v>0</v>
      </c>
      <c r="AL499" s="32">
        <f t="shared" si="14"/>
        <v>0</v>
      </c>
    </row>
  </sheetData>
  <mergeCells count="3">
    <mergeCell ref="E12:I12"/>
    <mergeCell ref="A13:I13"/>
    <mergeCell ref="E15:I15"/>
  </mergeCells>
  <printOptions horizontalCentered="1"/>
  <pageMargins left="0.39370078740157483" right="0.27559055118110237" top="0.74803149606299213" bottom="0.74803149606299213" header="0.31496062992125984" footer="0.31496062992125984"/>
  <pageSetup paperSize="9" scale="85" firstPageNumber="144" orientation="portrait" useFirstPageNumber="1" r:id="rId1"/>
  <headerFooter>
    <oddHeader>&amp;C&amp;"Arial Narrow,Regular"&amp;P</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view="pageBreakPreview" zoomScale="106" zoomScaleNormal="100" zoomScaleSheetLayoutView="106" workbookViewId="0">
      <pane xSplit="1" ySplit="4" topLeftCell="W5"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3.375" style="294" customWidth="1"/>
    <col min="2" max="22" width="7.125" style="294" hidden="1" customWidth="1"/>
    <col min="23" max="30" width="7.125" style="294" customWidth="1"/>
    <col min="31" max="16384" width="9.125" style="290"/>
  </cols>
  <sheetData>
    <row r="1" spans="1:30" ht="15" customHeight="1">
      <c r="A1" s="34" t="s">
        <v>581</v>
      </c>
      <c r="B1" s="98"/>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row>
    <row r="2" spans="1:30" ht="15" customHeight="1">
      <c r="A2" s="291" t="s">
        <v>582</v>
      </c>
      <c r="B2" s="98"/>
      <c r="C2" s="292"/>
      <c r="D2" s="292"/>
      <c r="E2" s="292"/>
      <c r="F2" s="293"/>
      <c r="G2" s="293"/>
      <c r="H2" s="293"/>
      <c r="I2" s="293"/>
      <c r="J2" s="293"/>
      <c r="K2" s="293"/>
      <c r="M2" s="293"/>
      <c r="N2" s="292"/>
      <c r="O2" s="292"/>
      <c r="P2" s="292"/>
      <c r="Q2" s="292"/>
      <c r="R2" s="292"/>
      <c r="S2" s="292"/>
      <c r="T2" s="292"/>
      <c r="U2" s="292"/>
    </row>
    <row r="3" spans="1:30" ht="15" customHeight="1">
      <c r="A3" s="2" t="s">
        <v>2</v>
      </c>
      <c r="B3" s="98"/>
      <c r="C3" s="2"/>
      <c r="D3" s="2"/>
      <c r="E3" s="2"/>
      <c r="F3" s="2"/>
      <c r="G3" s="2"/>
      <c r="H3" s="2"/>
      <c r="I3" s="2"/>
      <c r="J3" s="2"/>
      <c r="K3" s="2"/>
      <c r="L3" s="2"/>
      <c r="M3" s="2"/>
      <c r="N3" s="2"/>
      <c r="O3" s="3"/>
      <c r="P3" s="3"/>
      <c r="Q3" s="2"/>
      <c r="R3" s="2"/>
      <c r="S3" s="2"/>
      <c r="T3" s="2"/>
      <c r="U3" s="2"/>
      <c r="V3" s="129"/>
      <c r="AD3" s="295" t="s">
        <v>3</v>
      </c>
    </row>
    <row r="4" spans="1:30" s="2" customFormat="1" ht="12" customHeight="1">
      <c r="A4" s="4"/>
      <c r="B4" s="5">
        <v>1990</v>
      </c>
      <c r="C4" s="5">
        <v>1991</v>
      </c>
      <c r="D4" s="5">
        <v>1992</v>
      </c>
      <c r="E4" s="5">
        <v>1993</v>
      </c>
      <c r="F4" s="5">
        <v>1994</v>
      </c>
      <c r="G4" s="5">
        <v>1995</v>
      </c>
      <c r="H4" s="5">
        <v>1996</v>
      </c>
      <c r="I4" s="5">
        <v>1997</v>
      </c>
      <c r="J4" s="5">
        <v>1998</v>
      </c>
      <c r="K4" s="5">
        <v>1999</v>
      </c>
      <c r="L4" s="5">
        <v>2000</v>
      </c>
      <c r="M4" s="5">
        <v>2001</v>
      </c>
      <c r="N4" s="5">
        <v>2002</v>
      </c>
      <c r="O4" s="5">
        <v>2003</v>
      </c>
      <c r="P4" s="5">
        <v>2004</v>
      </c>
      <c r="Q4" s="5" t="s">
        <v>4</v>
      </c>
      <c r="R4" s="5" t="s">
        <v>5</v>
      </c>
      <c r="S4" s="5" t="s">
        <v>6</v>
      </c>
      <c r="T4" s="5" t="s">
        <v>7</v>
      </c>
      <c r="U4" s="5">
        <v>2009</v>
      </c>
      <c r="V4" s="6" t="s">
        <v>8</v>
      </c>
      <c r="W4" s="6" t="s">
        <v>9</v>
      </c>
      <c r="X4" s="6" t="s">
        <v>10</v>
      </c>
      <c r="Y4" s="6" t="s">
        <v>11</v>
      </c>
      <c r="Z4" s="6" t="s">
        <v>12</v>
      </c>
      <c r="AA4" s="6" t="s">
        <v>13</v>
      </c>
      <c r="AB4" s="6" t="s">
        <v>14</v>
      </c>
      <c r="AC4" s="6" t="s">
        <v>15</v>
      </c>
      <c r="AD4" s="6" t="s">
        <v>16</v>
      </c>
    </row>
    <row r="5" spans="1:30" s="298" customFormat="1" ht="15" customHeight="1">
      <c r="A5" s="296" t="s">
        <v>297</v>
      </c>
      <c r="B5" s="297">
        <v>598498</v>
      </c>
      <c r="C5" s="297">
        <v>691199</v>
      </c>
      <c r="D5" s="297">
        <v>804626</v>
      </c>
      <c r="E5" s="297">
        <v>937146</v>
      </c>
      <c r="F5" s="297">
        <v>1051459</v>
      </c>
      <c r="G5" s="297">
        <v>1263742</v>
      </c>
      <c r="H5" s="297">
        <v>1369176</v>
      </c>
      <c r="I5" s="297">
        <v>1421257</v>
      </c>
      <c r="J5" s="297">
        <v>1433244</v>
      </c>
      <c r="K5" s="297">
        <v>1485337</v>
      </c>
      <c r="L5" s="297">
        <v>1576575</v>
      </c>
      <c r="M5" s="297">
        <v>1681261</v>
      </c>
      <c r="N5" s="297">
        <v>1782492</v>
      </c>
      <c r="O5" s="297">
        <v>1934610</v>
      </c>
      <c r="P5" s="297">
        <v>2136450</v>
      </c>
      <c r="Q5" s="297">
        <v>2327898</v>
      </c>
      <c r="R5" s="297">
        <v>2507289</v>
      </c>
      <c r="S5" s="297">
        <v>2723671</v>
      </c>
      <c r="T5" s="297">
        <v>2915696</v>
      </c>
      <c r="U5" s="297">
        <v>3026432</v>
      </c>
      <c r="V5" s="297">
        <v>3231751</v>
      </c>
      <c r="W5" s="297">
        <v>3430944</v>
      </c>
      <c r="X5" s="297">
        <v>3812499</v>
      </c>
      <c r="Y5" s="297">
        <v>4041907</v>
      </c>
      <c r="Z5" s="297">
        <v>4323540</v>
      </c>
      <c r="AA5" s="297">
        <v>4554169</v>
      </c>
      <c r="AB5" s="297">
        <v>4711543</v>
      </c>
      <c r="AC5" s="297">
        <v>4855710</v>
      </c>
      <c r="AD5" s="297">
        <v>5046273</v>
      </c>
    </row>
    <row r="6" spans="1:30" s="298" customFormat="1" ht="15" customHeight="1">
      <c r="A6" s="299" t="s">
        <v>583</v>
      </c>
      <c r="B6" s="300">
        <v>563359</v>
      </c>
      <c r="C6" s="300">
        <v>651403</v>
      </c>
      <c r="D6" s="300">
        <v>757315</v>
      </c>
      <c r="E6" s="300">
        <v>878888</v>
      </c>
      <c r="F6" s="300">
        <v>984282</v>
      </c>
      <c r="G6" s="300">
        <v>1163824</v>
      </c>
      <c r="H6" s="300">
        <v>1261654</v>
      </c>
      <c r="I6" s="300">
        <v>1302355</v>
      </c>
      <c r="J6" s="300">
        <v>1297731</v>
      </c>
      <c r="K6" s="300">
        <v>1360147</v>
      </c>
      <c r="L6" s="300">
        <v>1431564</v>
      </c>
      <c r="M6" s="300">
        <v>1527403</v>
      </c>
      <c r="N6" s="300">
        <v>1617042</v>
      </c>
      <c r="O6" s="300">
        <v>1753316</v>
      </c>
      <c r="P6" s="300">
        <v>1936524</v>
      </c>
      <c r="Q6" s="300">
        <v>2072815</v>
      </c>
      <c r="R6" s="300">
        <v>2232022</v>
      </c>
      <c r="S6" s="300">
        <v>2418953</v>
      </c>
      <c r="T6" s="300">
        <v>2573068</v>
      </c>
      <c r="U6" s="300">
        <v>2682329</v>
      </c>
      <c r="V6" s="300">
        <v>2860934</v>
      </c>
      <c r="W6" s="300">
        <v>3033299</v>
      </c>
      <c r="X6" s="300">
        <v>3393830</v>
      </c>
      <c r="Y6" s="300">
        <v>3600119</v>
      </c>
      <c r="Z6" s="300">
        <v>3839449</v>
      </c>
      <c r="AA6" s="300">
        <v>4026068</v>
      </c>
      <c r="AB6" s="300">
        <v>4142128</v>
      </c>
      <c r="AC6" s="300">
        <v>4251863</v>
      </c>
      <c r="AD6" s="300">
        <v>4412554</v>
      </c>
    </row>
    <row r="7" spans="1:30" s="298" customFormat="1" ht="15" customHeight="1">
      <c r="A7" s="299" t="s">
        <v>584</v>
      </c>
      <c r="B7" s="300">
        <v>35139</v>
      </c>
      <c r="C7" s="300">
        <v>39796</v>
      </c>
      <c r="D7" s="300">
        <v>47311</v>
      </c>
      <c r="E7" s="300">
        <v>58258</v>
      </c>
      <c r="F7" s="300">
        <v>67177</v>
      </c>
      <c r="G7" s="300">
        <v>99918</v>
      </c>
      <c r="H7" s="300">
        <v>107522</v>
      </c>
      <c r="I7" s="300">
        <v>118902</v>
      </c>
      <c r="J7" s="300">
        <v>135513</v>
      </c>
      <c r="K7" s="300">
        <v>125190</v>
      </c>
      <c r="L7" s="300">
        <v>145011</v>
      </c>
      <c r="M7" s="300">
        <v>153858</v>
      </c>
      <c r="N7" s="300">
        <v>165450</v>
      </c>
      <c r="O7" s="300">
        <v>181294</v>
      </c>
      <c r="P7" s="300">
        <v>199926</v>
      </c>
      <c r="Q7" s="300">
        <v>255083</v>
      </c>
      <c r="R7" s="300">
        <v>275267</v>
      </c>
      <c r="S7" s="300">
        <v>304718</v>
      </c>
      <c r="T7" s="300">
        <v>342628</v>
      </c>
      <c r="U7" s="300">
        <v>344103</v>
      </c>
      <c r="V7" s="300">
        <v>370817</v>
      </c>
      <c r="W7" s="300">
        <v>397645</v>
      </c>
      <c r="X7" s="300">
        <v>418669</v>
      </c>
      <c r="Y7" s="300">
        <v>441788</v>
      </c>
      <c r="Z7" s="300">
        <v>484091</v>
      </c>
      <c r="AA7" s="300">
        <v>528101</v>
      </c>
      <c r="AB7" s="300">
        <v>569415</v>
      </c>
      <c r="AC7" s="300">
        <v>603847</v>
      </c>
      <c r="AD7" s="300">
        <v>633719</v>
      </c>
    </row>
    <row r="8" spans="1:30" s="298" customFormat="1" ht="15" customHeight="1">
      <c r="A8" s="301" t="s">
        <v>585</v>
      </c>
      <c r="B8" s="300">
        <v>2951</v>
      </c>
      <c r="C8" s="300">
        <v>3295</v>
      </c>
      <c r="D8" s="300">
        <v>3561</v>
      </c>
      <c r="E8" s="300">
        <v>7585</v>
      </c>
      <c r="F8" s="300">
        <v>11817</v>
      </c>
      <c r="G8" s="300">
        <v>30897</v>
      </c>
      <c r="H8" s="300">
        <v>31276</v>
      </c>
      <c r="I8" s="300">
        <v>36591</v>
      </c>
      <c r="J8" s="300">
        <v>34341</v>
      </c>
      <c r="K8" s="300">
        <v>35703</v>
      </c>
      <c r="L8" s="300">
        <v>43653</v>
      </c>
      <c r="M8" s="300">
        <v>43097</v>
      </c>
      <c r="N8" s="300">
        <v>47085</v>
      </c>
      <c r="O8" s="300">
        <v>57268</v>
      </c>
      <c r="P8" s="300">
        <v>68675</v>
      </c>
      <c r="Q8" s="300">
        <v>92297</v>
      </c>
      <c r="R8" s="300">
        <v>97462</v>
      </c>
      <c r="S8" s="300">
        <v>107435</v>
      </c>
      <c r="T8" s="300">
        <v>119149</v>
      </c>
      <c r="U8" s="300">
        <v>99526</v>
      </c>
      <c r="V8" s="300">
        <v>112828</v>
      </c>
      <c r="W8" s="300">
        <v>120355</v>
      </c>
      <c r="X8" s="300">
        <v>118036</v>
      </c>
      <c r="Y8" s="300">
        <v>136318</v>
      </c>
      <c r="Z8" s="300">
        <v>158414</v>
      </c>
      <c r="AA8" s="300">
        <v>169913</v>
      </c>
      <c r="AB8" s="300">
        <v>176570</v>
      </c>
      <c r="AC8" s="300">
        <v>183897</v>
      </c>
      <c r="AD8" s="300">
        <v>193714</v>
      </c>
    </row>
    <row r="9" spans="1:30" s="298" customFormat="1" ht="15" customHeight="1">
      <c r="A9" s="301" t="s">
        <v>586</v>
      </c>
      <c r="B9" s="300">
        <v>32188</v>
      </c>
      <c r="C9" s="300">
        <v>36501</v>
      </c>
      <c r="D9" s="300">
        <v>43750</v>
      </c>
      <c r="E9" s="300">
        <v>50673</v>
      </c>
      <c r="F9" s="300">
        <v>55360</v>
      </c>
      <c r="G9" s="300">
        <v>69021</v>
      </c>
      <c r="H9" s="300">
        <v>76246</v>
      </c>
      <c r="I9" s="300">
        <v>82311</v>
      </c>
      <c r="J9" s="300">
        <v>101172</v>
      </c>
      <c r="K9" s="300">
        <v>89487</v>
      </c>
      <c r="L9" s="300">
        <v>101358</v>
      </c>
      <c r="M9" s="300">
        <v>110761</v>
      </c>
      <c r="N9" s="300">
        <v>118365</v>
      </c>
      <c r="O9" s="300">
        <v>124026</v>
      </c>
      <c r="P9" s="300">
        <v>131251</v>
      </c>
      <c r="Q9" s="300">
        <v>162786</v>
      </c>
      <c r="R9" s="300">
        <v>177805</v>
      </c>
      <c r="S9" s="300">
        <v>197283</v>
      </c>
      <c r="T9" s="300">
        <v>223479</v>
      </c>
      <c r="U9" s="300">
        <v>244577</v>
      </c>
      <c r="V9" s="300">
        <v>257989</v>
      </c>
      <c r="W9" s="300">
        <v>277290</v>
      </c>
      <c r="X9" s="300">
        <v>300633</v>
      </c>
      <c r="Y9" s="300">
        <v>305470</v>
      </c>
      <c r="Z9" s="300">
        <v>325677</v>
      </c>
      <c r="AA9" s="300">
        <v>358188</v>
      </c>
      <c r="AB9" s="300">
        <v>392845</v>
      </c>
      <c r="AC9" s="300">
        <v>419950</v>
      </c>
      <c r="AD9" s="300">
        <v>440005</v>
      </c>
    </row>
    <row r="10" spans="1:30" s="298" customFormat="1" ht="15" customHeight="1">
      <c r="A10" s="302" t="s">
        <v>587</v>
      </c>
      <c r="B10" s="297">
        <v>738504</v>
      </c>
      <c r="C10" s="297">
        <v>783837</v>
      </c>
      <c r="D10" s="297">
        <v>874050</v>
      </c>
      <c r="E10" s="297">
        <v>887472</v>
      </c>
      <c r="F10" s="297">
        <v>914295</v>
      </c>
      <c r="G10" s="297">
        <v>915898</v>
      </c>
      <c r="H10" s="297">
        <v>961027</v>
      </c>
      <c r="I10" s="297">
        <v>931253</v>
      </c>
      <c r="J10" s="297">
        <v>1006657</v>
      </c>
      <c r="K10" s="297">
        <v>1315350</v>
      </c>
      <c r="L10" s="297">
        <v>1313584</v>
      </c>
      <c r="M10" s="297">
        <v>1332624</v>
      </c>
      <c r="N10" s="297">
        <v>1504623</v>
      </c>
      <c r="O10" s="297">
        <v>1725005</v>
      </c>
      <c r="P10" s="297">
        <v>1978129</v>
      </c>
      <c r="Q10" s="297">
        <v>1976001</v>
      </c>
      <c r="R10" s="297">
        <v>2090075</v>
      </c>
      <c r="S10" s="297">
        <v>2320085</v>
      </c>
      <c r="T10" s="297">
        <v>2543124</v>
      </c>
      <c r="U10" s="297">
        <v>2337435</v>
      </c>
      <c r="V10" s="297">
        <v>2619903</v>
      </c>
      <c r="W10" s="297">
        <v>2812244</v>
      </c>
      <c r="X10" s="297">
        <v>2833318</v>
      </c>
      <c r="Y10" s="297">
        <v>2664139</v>
      </c>
      <c r="Z10" s="297">
        <v>2629119</v>
      </c>
      <c r="AA10" s="297">
        <v>2537405</v>
      </c>
      <c r="AB10" s="297">
        <v>2785069</v>
      </c>
      <c r="AC10" s="297">
        <v>3014298</v>
      </c>
      <c r="AD10" s="297">
        <v>3185172</v>
      </c>
    </row>
    <row r="11" spans="1:30" s="298" customFormat="1" ht="15" customHeight="1">
      <c r="A11" s="302" t="s">
        <v>588</v>
      </c>
      <c r="B11" s="297">
        <v>192362</v>
      </c>
      <c r="C11" s="297">
        <v>254761</v>
      </c>
      <c r="D11" s="297">
        <v>268738</v>
      </c>
      <c r="E11" s="297">
        <v>299391</v>
      </c>
      <c r="F11" s="297">
        <v>328160</v>
      </c>
      <c r="G11" s="297">
        <v>439536</v>
      </c>
      <c r="H11" s="297">
        <v>519920</v>
      </c>
      <c r="I11" s="297">
        <v>548627</v>
      </c>
      <c r="J11" s="297">
        <v>540031</v>
      </c>
      <c r="K11" s="297">
        <v>322818</v>
      </c>
      <c r="L11" s="297">
        <v>275114</v>
      </c>
      <c r="M11" s="297">
        <v>260067</v>
      </c>
      <c r="N11" s="297">
        <v>263178</v>
      </c>
      <c r="O11" s="297">
        <v>277700</v>
      </c>
      <c r="P11" s="297">
        <v>266699</v>
      </c>
      <c r="Q11" s="297">
        <v>376878</v>
      </c>
      <c r="R11" s="297">
        <v>533380</v>
      </c>
      <c r="S11" s="297">
        <v>564326</v>
      </c>
      <c r="T11" s="297">
        <v>573591</v>
      </c>
      <c r="U11" s="297">
        <v>588641</v>
      </c>
      <c r="V11" s="297">
        <v>663204</v>
      </c>
      <c r="W11" s="297">
        <v>700534</v>
      </c>
      <c r="X11" s="297">
        <v>865923</v>
      </c>
      <c r="Y11" s="297">
        <v>986607</v>
      </c>
      <c r="Z11" s="297">
        <v>1021446</v>
      </c>
      <c r="AA11" s="297">
        <v>1078521</v>
      </c>
      <c r="AB11" s="297">
        <v>1046623</v>
      </c>
      <c r="AC11" s="297">
        <v>1035774</v>
      </c>
      <c r="AD11" s="297">
        <v>1100722</v>
      </c>
    </row>
    <row r="12" spans="1:30" s="298" customFormat="1" ht="15" customHeight="1">
      <c r="A12" s="303" t="s">
        <v>589</v>
      </c>
      <c r="B12" s="300">
        <v>147944</v>
      </c>
      <c r="C12" s="300">
        <v>206308</v>
      </c>
      <c r="D12" s="300">
        <v>209429</v>
      </c>
      <c r="E12" s="300">
        <v>229797</v>
      </c>
      <c r="F12" s="300">
        <v>244007</v>
      </c>
      <c r="G12" s="300">
        <v>352066</v>
      </c>
      <c r="H12" s="300">
        <v>428237</v>
      </c>
      <c r="I12" s="300">
        <v>458181</v>
      </c>
      <c r="J12" s="300">
        <v>449504</v>
      </c>
      <c r="K12" s="300">
        <v>224448</v>
      </c>
      <c r="L12" s="300">
        <v>164481</v>
      </c>
      <c r="M12" s="300">
        <v>150322</v>
      </c>
      <c r="N12" s="300">
        <v>141157</v>
      </c>
      <c r="O12" s="300">
        <v>135209</v>
      </c>
      <c r="P12" s="300">
        <v>118548</v>
      </c>
      <c r="Q12" s="300">
        <v>126465</v>
      </c>
      <c r="R12" s="300">
        <v>216626</v>
      </c>
      <c r="S12" s="300">
        <v>228408</v>
      </c>
      <c r="T12" s="300">
        <v>211942</v>
      </c>
      <c r="U12" s="300">
        <v>180397</v>
      </c>
      <c r="V12" s="300">
        <v>173690</v>
      </c>
      <c r="W12" s="300">
        <v>221526</v>
      </c>
      <c r="X12" s="300">
        <v>280638</v>
      </c>
      <c r="Y12" s="300">
        <v>305577</v>
      </c>
      <c r="Z12" s="300">
        <v>291902</v>
      </c>
      <c r="AA12" s="300">
        <v>272684</v>
      </c>
      <c r="AB12" s="300">
        <v>251230</v>
      </c>
      <c r="AC12" s="300">
        <v>235551</v>
      </c>
      <c r="AD12" s="300">
        <v>238766</v>
      </c>
    </row>
    <row r="13" spans="1:30" s="298" customFormat="1" ht="15" customHeight="1">
      <c r="A13" s="303" t="s">
        <v>590</v>
      </c>
      <c r="B13" s="300">
        <v>14292</v>
      </c>
      <c r="C13" s="300">
        <v>17199</v>
      </c>
      <c r="D13" s="300">
        <v>23162</v>
      </c>
      <c r="E13" s="300">
        <v>30836</v>
      </c>
      <c r="F13" s="300">
        <v>41018</v>
      </c>
      <c r="G13" s="300">
        <v>39457</v>
      </c>
      <c r="H13" s="300">
        <v>39678</v>
      </c>
      <c r="I13" s="300">
        <v>26848</v>
      </c>
      <c r="J13" s="300">
        <v>24017</v>
      </c>
      <c r="K13" s="300">
        <v>30218</v>
      </c>
      <c r="L13" s="300">
        <v>39485</v>
      </c>
      <c r="M13" s="300">
        <v>35519</v>
      </c>
      <c r="N13" s="300">
        <v>42623</v>
      </c>
      <c r="O13" s="300">
        <v>56616</v>
      </c>
      <c r="P13" s="300">
        <v>56659</v>
      </c>
      <c r="Q13" s="300">
        <v>145064</v>
      </c>
      <c r="R13" s="300">
        <v>192320</v>
      </c>
      <c r="S13" s="300">
        <v>195699</v>
      </c>
      <c r="T13" s="300">
        <v>205704</v>
      </c>
      <c r="U13" s="300">
        <v>239000</v>
      </c>
      <c r="V13" s="300">
        <v>310151</v>
      </c>
      <c r="W13" s="300">
        <v>295939</v>
      </c>
      <c r="X13" s="300">
        <v>376824</v>
      </c>
      <c r="Y13" s="300">
        <v>456117</v>
      </c>
      <c r="Z13" s="300">
        <v>491414</v>
      </c>
      <c r="AA13" s="300">
        <v>561602</v>
      </c>
      <c r="AB13" s="300">
        <v>539754</v>
      </c>
      <c r="AC13" s="300">
        <v>533304</v>
      </c>
      <c r="AD13" s="300">
        <v>579406</v>
      </c>
    </row>
    <row r="14" spans="1:30" s="298" customFormat="1" ht="15" customHeight="1">
      <c r="A14" s="304" t="s">
        <v>591</v>
      </c>
      <c r="B14" s="300">
        <v>0</v>
      </c>
      <c r="C14" s="300">
        <v>0</v>
      </c>
      <c r="D14" s="300">
        <v>4242</v>
      </c>
      <c r="E14" s="300">
        <v>6284</v>
      </c>
      <c r="F14" s="300">
        <v>9544</v>
      </c>
      <c r="G14" s="300">
        <v>13305</v>
      </c>
      <c r="H14" s="300">
        <v>16411</v>
      </c>
      <c r="I14" s="300">
        <v>27119</v>
      </c>
      <c r="J14" s="300">
        <v>29169</v>
      </c>
      <c r="K14" s="300">
        <v>29962</v>
      </c>
      <c r="L14" s="300">
        <v>32529</v>
      </c>
      <c r="M14" s="300">
        <v>35217</v>
      </c>
      <c r="N14" s="300">
        <v>38092</v>
      </c>
      <c r="O14" s="300">
        <v>41645</v>
      </c>
      <c r="P14" s="300">
        <v>44372</v>
      </c>
      <c r="Q14" s="300">
        <v>54923</v>
      </c>
      <c r="R14" s="300">
        <v>70382</v>
      </c>
      <c r="S14" s="300">
        <v>82188</v>
      </c>
      <c r="T14" s="300">
        <v>90959</v>
      </c>
      <c r="U14" s="300">
        <v>101469</v>
      </c>
      <c r="V14" s="300">
        <v>107655</v>
      </c>
      <c r="W14" s="300">
        <v>109496</v>
      </c>
      <c r="X14" s="300">
        <v>126718</v>
      </c>
      <c r="Y14" s="300">
        <v>139944</v>
      </c>
      <c r="Z14" s="300">
        <v>155102</v>
      </c>
      <c r="AA14" s="300">
        <v>163185</v>
      </c>
      <c r="AB14" s="300">
        <v>173698</v>
      </c>
      <c r="AC14" s="300">
        <v>184944</v>
      </c>
      <c r="AD14" s="300">
        <v>198074</v>
      </c>
    </row>
    <row r="15" spans="1:30" s="298" customFormat="1" ht="15" customHeight="1">
      <c r="A15" s="304" t="s">
        <v>592</v>
      </c>
      <c r="B15" s="300">
        <v>30126</v>
      </c>
      <c r="C15" s="300">
        <v>31254</v>
      </c>
      <c r="D15" s="300">
        <v>31905</v>
      </c>
      <c r="E15" s="300">
        <v>32474</v>
      </c>
      <c r="F15" s="300">
        <v>33591</v>
      </c>
      <c r="G15" s="300">
        <v>34708</v>
      </c>
      <c r="H15" s="300">
        <v>35594</v>
      </c>
      <c r="I15" s="300">
        <v>36479</v>
      </c>
      <c r="J15" s="300">
        <v>37341</v>
      </c>
      <c r="K15" s="300">
        <v>38190</v>
      </c>
      <c r="L15" s="300">
        <v>38619</v>
      </c>
      <c r="M15" s="300">
        <v>39009</v>
      </c>
      <c r="N15" s="300">
        <v>41306</v>
      </c>
      <c r="O15" s="300">
        <v>44230</v>
      </c>
      <c r="P15" s="300">
        <v>47120</v>
      </c>
      <c r="Q15" s="300">
        <v>50426</v>
      </c>
      <c r="R15" s="300">
        <v>54052</v>
      </c>
      <c r="S15" s="300">
        <v>58031</v>
      </c>
      <c r="T15" s="300">
        <v>64986</v>
      </c>
      <c r="U15" s="300">
        <v>67775</v>
      </c>
      <c r="V15" s="300">
        <v>71709</v>
      </c>
      <c r="W15" s="300">
        <v>73573</v>
      </c>
      <c r="X15" s="300">
        <v>81743</v>
      </c>
      <c r="Y15" s="300">
        <v>84969</v>
      </c>
      <c r="Z15" s="300">
        <v>83028</v>
      </c>
      <c r="AA15" s="300">
        <v>81050</v>
      </c>
      <c r="AB15" s="300">
        <v>81941</v>
      </c>
      <c r="AC15" s="300">
        <v>81975</v>
      </c>
      <c r="AD15" s="300">
        <v>84476</v>
      </c>
    </row>
    <row r="16" spans="1:30" s="298" customFormat="1" ht="15" customHeight="1">
      <c r="A16" s="305" t="s">
        <v>593</v>
      </c>
      <c r="B16" s="306">
        <v>21943</v>
      </c>
      <c r="C16" s="306">
        <v>32133</v>
      </c>
      <c r="D16" s="306">
        <v>41794</v>
      </c>
      <c r="E16" s="306">
        <v>44762</v>
      </c>
      <c r="F16" s="306">
        <v>53590</v>
      </c>
      <c r="G16" s="306">
        <v>60736</v>
      </c>
      <c r="H16" s="306">
        <v>73832</v>
      </c>
      <c r="I16" s="306">
        <v>92192</v>
      </c>
      <c r="J16" s="306">
        <v>83513</v>
      </c>
      <c r="K16" s="306">
        <v>67081</v>
      </c>
      <c r="L16" s="306">
        <v>55728</v>
      </c>
      <c r="M16" s="306">
        <v>65540</v>
      </c>
      <c r="N16" s="306">
        <v>70837</v>
      </c>
      <c r="O16" s="306">
        <v>67958</v>
      </c>
      <c r="P16" s="306">
        <v>67219</v>
      </c>
      <c r="Q16" s="306">
        <v>94806</v>
      </c>
      <c r="R16" s="306">
        <v>130747</v>
      </c>
      <c r="S16" s="306">
        <v>120268</v>
      </c>
      <c r="T16" s="306">
        <v>107541</v>
      </c>
      <c r="U16" s="306">
        <v>125626</v>
      </c>
      <c r="V16" s="306">
        <v>136823</v>
      </c>
      <c r="W16" s="306">
        <v>165526</v>
      </c>
      <c r="X16" s="306">
        <v>178784</v>
      </c>
      <c r="Y16" s="306">
        <v>194127</v>
      </c>
      <c r="Z16" s="306">
        <v>209437</v>
      </c>
      <c r="AA16" s="306">
        <v>223094</v>
      </c>
      <c r="AB16" s="306">
        <v>221190</v>
      </c>
      <c r="AC16" s="306">
        <v>235393</v>
      </c>
      <c r="AD16" s="306">
        <v>254030</v>
      </c>
    </row>
    <row r="17" spans="1:30" s="298" customFormat="1" ht="15" customHeight="1">
      <c r="A17" s="307" t="s">
        <v>589</v>
      </c>
      <c r="B17" s="308">
        <v>6546</v>
      </c>
      <c r="C17" s="308">
        <v>9753</v>
      </c>
      <c r="D17" s="308">
        <v>11518</v>
      </c>
      <c r="E17" s="308">
        <v>11992</v>
      </c>
      <c r="F17" s="308">
        <v>15883</v>
      </c>
      <c r="G17" s="308">
        <v>21510</v>
      </c>
      <c r="H17" s="308">
        <v>25423</v>
      </c>
      <c r="I17" s="308">
        <v>31728</v>
      </c>
      <c r="J17" s="308">
        <v>46155</v>
      </c>
      <c r="K17" s="308">
        <v>24963</v>
      </c>
      <c r="L17" s="308">
        <v>18073</v>
      </c>
      <c r="M17" s="308">
        <v>14024</v>
      </c>
      <c r="N17" s="308">
        <v>15026</v>
      </c>
      <c r="O17" s="308">
        <v>13273</v>
      </c>
      <c r="P17" s="308">
        <v>16756</v>
      </c>
      <c r="Q17" s="308">
        <v>16088</v>
      </c>
      <c r="R17" s="308">
        <v>21754</v>
      </c>
      <c r="S17" s="308">
        <v>25227</v>
      </c>
      <c r="T17" s="308">
        <v>24135</v>
      </c>
      <c r="U17" s="308">
        <v>28837</v>
      </c>
      <c r="V17" s="308">
        <v>29649</v>
      </c>
      <c r="W17" s="308">
        <v>31692</v>
      </c>
      <c r="X17" s="308">
        <v>39719</v>
      </c>
      <c r="Y17" s="308">
        <v>43696</v>
      </c>
      <c r="Z17" s="308">
        <v>43113</v>
      </c>
      <c r="AA17" s="308">
        <v>45883</v>
      </c>
      <c r="AB17" s="308">
        <v>44309</v>
      </c>
      <c r="AC17" s="308">
        <v>44147</v>
      </c>
      <c r="AD17" s="308">
        <v>42372</v>
      </c>
    </row>
    <row r="18" spans="1:30" s="298" customFormat="1" ht="15" customHeight="1">
      <c r="A18" s="307" t="s">
        <v>590</v>
      </c>
      <c r="B18" s="308">
        <v>13812</v>
      </c>
      <c r="C18" s="308">
        <v>20451</v>
      </c>
      <c r="D18" s="308">
        <v>28273</v>
      </c>
      <c r="E18" s="308">
        <v>32264</v>
      </c>
      <c r="F18" s="308">
        <v>37136</v>
      </c>
      <c r="G18" s="308">
        <v>38580</v>
      </c>
      <c r="H18" s="308">
        <v>47486</v>
      </c>
      <c r="I18" s="308">
        <v>59461</v>
      </c>
      <c r="J18" s="308">
        <v>36126</v>
      </c>
      <c r="K18" s="308">
        <v>40641</v>
      </c>
      <c r="L18" s="308">
        <v>35327</v>
      </c>
      <c r="M18" s="308">
        <v>48002</v>
      </c>
      <c r="N18" s="308">
        <v>50537</v>
      </c>
      <c r="O18" s="308">
        <v>48407</v>
      </c>
      <c r="P18" s="308">
        <v>41703</v>
      </c>
      <c r="Q18" s="308">
        <v>65250</v>
      </c>
      <c r="R18" s="308">
        <v>86076</v>
      </c>
      <c r="S18" s="308">
        <v>69701</v>
      </c>
      <c r="T18" s="308">
        <v>55108</v>
      </c>
      <c r="U18" s="308">
        <v>65875</v>
      </c>
      <c r="V18" s="308">
        <v>71524</v>
      </c>
      <c r="W18" s="308">
        <v>90254</v>
      </c>
      <c r="X18" s="308">
        <v>86628</v>
      </c>
      <c r="Y18" s="308">
        <v>104330</v>
      </c>
      <c r="Z18" s="308">
        <v>119288</v>
      </c>
      <c r="AA18" s="308">
        <v>130004</v>
      </c>
      <c r="AB18" s="308">
        <v>121228</v>
      </c>
      <c r="AC18" s="308">
        <v>130150</v>
      </c>
      <c r="AD18" s="308">
        <v>146064</v>
      </c>
    </row>
    <row r="19" spans="1:30" s="298" customFormat="1" ht="15" customHeight="1">
      <c r="A19" s="307" t="s">
        <v>591</v>
      </c>
      <c r="B19" s="308">
        <v>0</v>
      </c>
      <c r="C19" s="308">
        <v>0</v>
      </c>
      <c r="D19" s="308">
        <v>0</v>
      </c>
      <c r="E19" s="308">
        <v>0</v>
      </c>
      <c r="F19" s="308">
        <v>0</v>
      </c>
      <c r="G19" s="308">
        <v>0</v>
      </c>
      <c r="H19" s="308">
        <v>0</v>
      </c>
      <c r="I19" s="308">
        <v>0</v>
      </c>
      <c r="J19" s="308">
        <v>0</v>
      </c>
      <c r="K19" s="308">
        <v>211</v>
      </c>
      <c r="L19" s="308">
        <v>994</v>
      </c>
      <c r="M19" s="308">
        <v>2142</v>
      </c>
      <c r="N19" s="308">
        <v>3192</v>
      </c>
      <c r="O19" s="308">
        <v>3816</v>
      </c>
      <c r="P19" s="308">
        <v>5113</v>
      </c>
      <c r="Q19" s="308">
        <v>9304</v>
      </c>
      <c r="R19" s="308">
        <v>13108</v>
      </c>
      <c r="S19" s="308">
        <v>16056</v>
      </c>
      <c r="T19" s="308">
        <v>19296</v>
      </c>
      <c r="U19" s="308">
        <v>20835</v>
      </c>
      <c r="V19" s="308">
        <v>23957</v>
      </c>
      <c r="W19" s="308">
        <v>28260</v>
      </c>
      <c r="X19" s="308">
        <v>32132</v>
      </c>
      <c r="Y19" s="308">
        <v>34737</v>
      </c>
      <c r="Z19" s="308">
        <v>37733</v>
      </c>
      <c r="AA19" s="308">
        <v>39967</v>
      </c>
      <c r="AB19" s="308">
        <v>43406</v>
      </c>
      <c r="AC19" s="308">
        <v>45382</v>
      </c>
      <c r="AD19" s="308">
        <v>47538</v>
      </c>
    </row>
    <row r="20" spans="1:30" s="298" customFormat="1" ht="15" customHeight="1">
      <c r="A20" s="307" t="s">
        <v>592</v>
      </c>
      <c r="B20" s="300">
        <v>1585</v>
      </c>
      <c r="C20" s="300">
        <v>1929</v>
      </c>
      <c r="D20" s="300">
        <v>2003</v>
      </c>
      <c r="E20" s="300">
        <v>506</v>
      </c>
      <c r="F20" s="300">
        <v>571</v>
      </c>
      <c r="G20" s="300">
        <v>646</v>
      </c>
      <c r="H20" s="300">
        <v>923</v>
      </c>
      <c r="I20" s="300">
        <v>1003</v>
      </c>
      <c r="J20" s="300">
        <v>1232</v>
      </c>
      <c r="K20" s="300">
        <v>1266</v>
      </c>
      <c r="L20" s="300">
        <v>1334</v>
      </c>
      <c r="M20" s="300">
        <v>1372</v>
      </c>
      <c r="N20" s="300">
        <v>2082</v>
      </c>
      <c r="O20" s="300">
        <v>2462</v>
      </c>
      <c r="P20" s="300">
        <v>3647</v>
      </c>
      <c r="Q20" s="300">
        <v>4164</v>
      </c>
      <c r="R20" s="300">
        <v>9809</v>
      </c>
      <c r="S20" s="300">
        <v>9284</v>
      </c>
      <c r="T20" s="300">
        <v>9002</v>
      </c>
      <c r="U20" s="300">
        <v>10079</v>
      </c>
      <c r="V20" s="300">
        <v>11693</v>
      </c>
      <c r="W20" s="300">
        <v>15320</v>
      </c>
      <c r="X20" s="300">
        <v>20305</v>
      </c>
      <c r="Y20" s="300">
        <v>11364</v>
      </c>
      <c r="Z20" s="300">
        <v>9303</v>
      </c>
      <c r="AA20" s="300">
        <v>7240</v>
      </c>
      <c r="AB20" s="300">
        <v>12247</v>
      </c>
      <c r="AC20" s="300">
        <v>15714</v>
      </c>
      <c r="AD20" s="300">
        <v>18056</v>
      </c>
    </row>
    <row r="21" spans="1:30" s="298" customFormat="1" ht="15" customHeight="1">
      <c r="A21" s="309" t="s">
        <v>594</v>
      </c>
      <c r="B21" s="297">
        <v>209988</v>
      </c>
      <c r="C21" s="297">
        <v>238940</v>
      </c>
      <c r="D21" s="297">
        <v>298288</v>
      </c>
      <c r="E21" s="297">
        <v>351757</v>
      </c>
      <c r="F21" s="297">
        <v>465705</v>
      </c>
      <c r="G21" s="297">
        <v>514216</v>
      </c>
      <c r="H21" s="297">
        <v>514253</v>
      </c>
      <c r="I21" s="297">
        <v>396826</v>
      </c>
      <c r="J21" s="297">
        <v>208595</v>
      </c>
      <c r="K21" s="297">
        <v>267544</v>
      </c>
      <c r="L21" s="297">
        <v>481021</v>
      </c>
      <c r="M21" s="297">
        <v>483716</v>
      </c>
      <c r="N21" s="297">
        <v>546745</v>
      </c>
      <c r="O21" s="297">
        <v>562709</v>
      </c>
      <c r="P21" s="297">
        <v>651019</v>
      </c>
      <c r="Q21" s="297">
        <v>774769</v>
      </c>
      <c r="R21" s="297">
        <v>966319</v>
      </c>
      <c r="S21" s="297">
        <v>1136486</v>
      </c>
      <c r="T21" s="297">
        <v>1204493</v>
      </c>
      <c r="U21" s="297">
        <v>1171775</v>
      </c>
      <c r="V21" s="297">
        <v>1353383</v>
      </c>
      <c r="W21" s="297">
        <v>1485368</v>
      </c>
      <c r="X21" s="297">
        <v>1339443</v>
      </c>
      <c r="Y21" s="297">
        <v>1299454</v>
      </c>
      <c r="Z21" s="297">
        <v>1425255</v>
      </c>
      <c r="AA21" s="297">
        <v>1451598</v>
      </c>
      <c r="AB21" s="297">
        <v>1774449</v>
      </c>
      <c r="AC21" s="297">
        <v>2085925</v>
      </c>
      <c r="AD21" s="297">
        <v>2194100</v>
      </c>
    </row>
    <row r="22" spans="1:30" s="298" customFormat="1" ht="15" customHeight="1">
      <c r="A22" s="307" t="s">
        <v>595</v>
      </c>
      <c r="B22" s="300">
        <v>142287</v>
      </c>
      <c r="C22" s="300">
        <v>156867</v>
      </c>
      <c r="D22" s="300">
        <v>209741</v>
      </c>
      <c r="E22" s="300">
        <v>238182</v>
      </c>
      <c r="F22" s="300">
        <v>326421</v>
      </c>
      <c r="G22" s="300">
        <v>324885</v>
      </c>
      <c r="H22" s="300">
        <v>314473</v>
      </c>
      <c r="I22" s="300">
        <v>201833</v>
      </c>
      <c r="J22" s="300">
        <v>84101</v>
      </c>
      <c r="K22" s="300">
        <v>119008</v>
      </c>
      <c r="L22" s="300">
        <v>290511</v>
      </c>
      <c r="M22" s="300">
        <v>297907</v>
      </c>
      <c r="N22" s="300">
        <v>332130</v>
      </c>
      <c r="O22" s="300">
        <v>300817</v>
      </c>
      <c r="P22" s="300">
        <v>385406</v>
      </c>
      <c r="Q22" s="300">
        <v>482771</v>
      </c>
      <c r="R22" s="300">
        <v>620498</v>
      </c>
      <c r="S22" s="300">
        <v>766932</v>
      </c>
      <c r="T22" s="300">
        <v>788215</v>
      </c>
      <c r="U22" s="300">
        <v>833374</v>
      </c>
      <c r="V22" s="300">
        <v>954718</v>
      </c>
      <c r="W22" s="300">
        <v>1082153</v>
      </c>
      <c r="X22" s="300">
        <v>966241</v>
      </c>
      <c r="Y22" s="300">
        <v>805328</v>
      </c>
      <c r="Z22" s="300">
        <v>930338</v>
      </c>
      <c r="AA22" s="300">
        <v>927312</v>
      </c>
      <c r="AB22" s="300">
        <v>1289960</v>
      </c>
      <c r="AC22" s="300">
        <v>1574395</v>
      </c>
      <c r="AD22" s="300">
        <v>1575474</v>
      </c>
    </row>
    <row r="23" spans="1:30" s="298" customFormat="1" ht="15" customHeight="1">
      <c r="A23" s="307" t="s">
        <v>596</v>
      </c>
      <c r="B23" s="300">
        <v>64495</v>
      </c>
      <c r="C23" s="300">
        <v>82094</v>
      </c>
      <c r="D23" s="300">
        <v>93340</v>
      </c>
      <c r="E23" s="300">
        <v>111729</v>
      </c>
      <c r="F23" s="300">
        <v>142619</v>
      </c>
      <c r="G23" s="300">
        <v>169916</v>
      </c>
      <c r="H23" s="300">
        <v>184968</v>
      </c>
      <c r="I23" s="300">
        <v>176703</v>
      </c>
      <c r="J23" s="300">
        <v>102419</v>
      </c>
      <c r="K23" s="300">
        <v>124776</v>
      </c>
      <c r="L23" s="300">
        <v>166574</v>
      </c>
      <c r="M23" s="300">
        <v>169553</v>
      </c>
      <c r="N23" s="300">
        <v>194185</v>
      </c>
      <c r="O23" s="300">
        <v>247120</v>
      </c>
      <c r="P23" s="300">
        <v>297226</v>
      </c>
      <c r="Q23" s="300">
        <v>380442</v>
      </c>
      <c r="R23" s="300">
        <v>425517</v>
      </c>
      <c r="S23" s="300">
        <v>455616</v>
      </c>
      <c r="T23" s="300">
        <v>524741</v>
      </c>
      <c r="U23" s="300">
        <v>472666</v>
      </c>
      <c r="V23" s="300">
        <v>525261</v>
      </c>
      <c r="W23" s="300">
        <v>652921</v>
      </c>
      <c r="X23" s="300">
        <v>660416</v>
      </c>
      <c r="Y23" s="300">
        <v>704087</v>
      </c>
      <c r="Z23" s="300">
        <v>662078</v>
      </c>
      <c r="AA23" s="300">
        <v>653868</v>
      </c>
      <c r="AB23" s="300">
        <v>644309</v>
      </c>
      <c r="AC23" s="300">
        <v>649281</v>
      </c>
      <c r="AD23" s="300">
        <v>744212</v>
      </c>
    </row>
    <row r="24" spans="1:30" s="298" customFormat="1" ht="15" customHeight="1">
      <c r="A24" s="307" t="s">
        <v>597</v>
      </c>
      <c r="B24" s="300">
        <v>3206</v>
      </c>
      <c r="C24" s="300">
        <v>-21</v>
      </c>
      <c r="D24" s="300">
        <v>-4793</v>
      </c>
      <c r="E24" s="300">
        <v>1846</v>
      </c>
      <c r="F24" s="300">
        <v>-3335</v>
      </c>
      <c r="G24" s="300">
        <v>19415</v>
      </c>
      <c r="H24" s="300">
        <v>14812</v>
      </c>
      <c r="I24" s="300">
        <v>18290</v>
      </c>
      <c r="J24" s="300">
        <v>22075</v>
      </c>
      <c r="K24" s="300">
        <v>23760</v>
      </c>
      <c r="L24" s="300">
        <v>23936</v>
      </c>
      <c r="M24" s="300">
        <v>16256</v>
      </c>
      <c r="N24" s="300">
        <v>20430</v>
      </c>
      <c r="O24" s="300">
        <v>14772</v>
      </c>
      <c r="P24" s="300">
        <v>-31613</v>
      </c>
      <c r="Q24" s="300">
        <v>-88444</v>
      </c>
      <c r="R24" s="300">
        <v>-79696</v>
      </c>
      <c r="S24" s="300">
        <v>-86062</v>
      </c>
      <c r="T24" s="300">
        <v>-108463</v>
      </c>
      <c r="U24" s="300">
        <v>-134265</v>
      </c>
      <c r="V24" s="300">
        <v>-126596</v>
      </c>
      <c r="W24" s="300">
        <v>-249706</v>
      </c>
      <c r="X24" s="300">
        <v>-287214</v>
      </c>
      <c r="Y24" s="300">
        <v>-209961</v>
      </c>
      <c r="Z24" s="300">
        <v>-167161</v>
      </c>
      <c r="AA24" s="300">
        <v>-129582</v>
      </c>
      <c r="AB24" s="300">
        <v>-159820</v>
      </c>
      <c r="AC24" s="300">
        <v>-137751</v>
      </c>
      <c r="AD24" s="300">
        <v>-125586</v>
      </c>
    </row>
    <row r="25" spans="1:30" s="298" customFormat="1" ht="15" customHeight="1">
      <c r="A25" s="310" t="s">
        <v>598</v>
      </c>
      <c r="B25" s="300">
        <v>1782</v>
      </c>
      <c r="C25" s="300">
        <v>1662</v>
      </c>
      <c r="D25" s="300">
        <v>1490</v>
      </c>
      <c r="E25" s="300">
        <v>1850</v>
      </c>
      <c r="F25" s="300">
        <v>2370</v>
      </c>
      <c r="G25" s="300">
        <v>3420</v>
      </c>
      <c r="H25" s="300">
        <v>3845</v>
      </c>
      <c r="I25" s="300">
        <v>4426</v>
      </c>
      <c r="J25" s="300">
        <v>3230</v>
      </c>
      <c r="K25" s="300">
        <v>2394</v>
      </c>
      <c r="L25" s="300">
        <v>3949</v>
      </c>
      <c r="M25" s="300">
        <v>3856</v>
      </c>
      <c r="N25" s="300">
        <v>7267</v>
      </c>
      <c r="O25" s="300">
        <v>6420</v>
      </c>
      <c r="P25" s="300">
        <v>6959</v>
      </c>
      <c r="Q25" s="300">
        <v>-9163</v>
      </c>
      <c r="R25" s="300">
        <v>2124</v>
      </c>
      <c r="S25" s="300">
        <v>2121</v>
      </c>
      <c r="T25" s="300">
        <v>3658</v>
      </c>
      <c r="U25" s="300">
        <v>3795</v>
      </c>
      <c r="V25" s="300">
        <v>7146</v>
      </c>
      <c r="W25" s="300">
        <v>13720</v>
      </c>
      <c r="X25" s="300">
        <v>17116</v>
      </c>
      <c r="Y25" s="300">
        <v>14452</v>
      </c>
      <c r="Z25" s="300">
        <v>21332</v>
      </c>
      <c r="AA25" s="300">
        <v>29730</v>
      </c>
      <c r="AB25" s="300">
        <v>4369</v>
      </c>
      <c r="AC25" s="300">
        <v>23837</v>
      </c>
      <c r="AD25" s="300">
        <v>26406</v>
      </c>
    </row>
    <row r="26" spans="1:30" s="298" customFormat="1" ht="15" customHeight="1">
      <c r="A26" s="311" t="s">
        <v>599</v>
      </c>
      <c r="B26" s="300">
        <v>2077</v>
      </c>
      <c r="C26" s="300">
        <v>2473</v>
      </c>
      <c r="D26" s="300">
        <v>3276</v>
      </c>
      <c r="E26" s="300">
        <v>3723</v>
      </c>
      <c r="F26" s="300">
        <v>4686</v>
      </c>
      <c r="G26" s="300">
        <v>5413</v>
      </c>
      <c r="H26" s="300">
        <v>6006</v>
      </c>
      <c r="I26" s="300">
        <v>2899</v>
      </c>
      <c r="J26" s="300">
        <v>4726</v>
      </c>
      <c r="K26" s="300">
        <v>4892</v>
      </c>
      <c r="L26" s="300">
        <v>5526</v>
      </c>
      <c r="M26" s="300">
        <v>6008</v>
      </c>
      <c r="N26" s="300">
        <v>6702</v>
      </c>
      <c r="O26" s="300">
        <v>8642</v>
      </c>
      <c r="P26" s="300">
        <v>10643</v>
      </c>
      <c r="Q26" s="300">
        <v>12721</v>
      </c>
      <c r="R26" s="300">
        <v>13106</v>
      </c>
      <c r="S26" s="300">
        <v>13056</v>
      </c>
      <c r="T26" s="300">
        <v>12850</v>
      </c>
      <c r="U26" s="300">
        <v>13862</v>
      </c>
      <c r="V26" s="300">
        <v>17736</v>
      </c>
      <c r="W26" s="300">
        <v>18377</v>
      </c>
      <c r="X26" s="300">
        <v>21739</v>
      </c>
      <c r="Y26" s="300">
        <v>24197</v>
      </c>
      <c r="Z26" s="300">
        <v>21659</v>
      </c>
      <c r="AA26" s="300">
        <v>24563</v>
      </c>
      <c r="AB26" s="300">
        <v>23322</v>
      </c>
      <c r="AC26" s="300">
        <v>23680</v>
      </c>
      <c r="AD26" s="300">
        <v>26558</v>
      </c>
    </row>
    <row r="27" spans="1:30" s="298" customFormat="1" ht="15" customHeight="1">
      <c r="A27" s="311" t="s">
        <v>600</v>
      </c>
      <c r="B27" s="300">
        <v>-653</v>
      </c>
      <c r="C27" s="300">
        <v>-4156</v>
      </c>
      <c r="D27" s="300">
        <v>-9559</v>
      </c>
      <c r="E27" s="300">
        <v>-3727</v>
      </c>
      <c r="F27" s="300">
        <v>-10391</v>
      </c>
      <c r="G27" s="300">
        <v>10582</v>
      </c>
      <c r="H27" s="300">
        <v>4961</v>
      </c>
      <c r="I27" s="300">
        <v>10965</v>
      </c>
      <c r="J27" s="300">
        <v>14119</v>
      </c>
      <c r="K27" s="300">
        <v>16474</v>
      </c>
      <c r="L27" s="300">
        <v>14461</v>
      </c>
      <c r="M27" s="300">
        <v>6392</v>
      </c>
      <c r="N27" s="300">
        <v>6461</v>
      </c>
      <c r="O27" s="300">
        <v>-290</v>
      </c>
      <c r="P27" s="300">
        <v>-49215</v>
      </c>
      <c r="Q27" s="300">
        <v>-92002</v>
      </c>
      <c r="R27" s="300">
        <v>-94926</v>
      </c>
      <c r="S27" s="300">
        <v>-101239</v>
      </c>
      <c r="T27" s="300">
        <v>-124972</v>
      </c>
      <c r="U27" s="300">
        <v>-151922</v>
      </c>
      <c r="V27" s="300">
        <v>-151478</v>
      </c>
      <c r="W27" s="300">
        <v>-281803</v>
      </c>
      <c r="X27" s="300">
        <v>-326069</v>
      </c>
      <c r="Y27" s="300">
        <v>-248610</v>
      </c>
      <c r="Z27" s="300">
        <v>-210152</v>
      </c>
      <c r="AA27" s="300">
        <v>-183875</v>
      </c>
      <c r="AB27" s="300">
        <v>-187511</v>
      </c>
      <c r="AC27" s="300">
        <v>-185268</v>
      </c>
      <c r="AD27" s="300">
        <v>-178550</v>
      </c>
    </row>
    <row r="28" spans="1:30" s="298" customFormat="1" ht="15" customHeight="1">
      <c r="A28" s="305" t="s">
        <v>601</v>
      </c>
      <c r="B28" s="312">
        <v>46074</v>
      </c>
      <c r="C28" s="312">
        <v>52422</v>
      </c>
      <c r="D28" s="312">
        <v>55463</v>
      </c>
      <c r="E28" s="312">
        <v>56294</v>
      </c>
      <c r="F28" s="312">
        <v>59714</v>
      </c>
      <c r="G28" s="312">
        <v>70217</v>
      </c>
      <c r="H28" s="312">
        <v>79303</v>
      </c>
      <c r="I28" s="312">
        <v>79694</v>
      </c>
      <c r="J28" s="312">
        <v>71674</v>
      </c>
      <c r="K28" s="312">
        <v>65784</v>
      </c>
      <c r="L28" s="312">
        <v>67169</v>
      </c>
      <c r="M28" s="312">
        <v>64490</v>
      </c>
      <c r="N28" s="312">
        <v>68275</v>
      </c>
      <c r="O28" s="312">
        <v>75277</v>
      </c>
      <c r="P28" s="312">
        <v>82032</v>
      </c>
      <c r="Q28" s="312">
        <v>95103</v>
      </c>
      <c r="R28" s="312">
        <v>129703</v>
      </c>
      <c r="S28" s="312">
        <v>152282</v>
      </c>
      <c r="T28" s="312">
        <v>188994</v>
      </c>
      <c r="U28" s="312">
        <v>192399</v>
      </c>
      <c r="V28" s="312">
        <v>202751</v>
      </c>
      <c r="W28" s="312">
        <v>246497</v>
      </c>
      <c r="X28" s="312">
        <v>302508</v>
      </c>
      <c r="Y28" s="312">
        <v>344537</v>
      </c>
      <c r="Z28" s="312">
        <v>351155</v>
      </c>
      <c r="AA28" s="312">
        <v>361284</v>
      </c>
      <c r="AB28" s="312">
        <v>362854</v>
      </c>
      <c r="AC28" s="312">
        <v>374634</v>
      </c>
      <c r="AD28" s="312">
        <v>392351</v>
      </c>
    </row>
    <row r="29" spans="1:30" s="298" customFormat="1" ht="15" customHeight="1">
      <c r="A29" s="304" t="s">
        <v>589</v>
      </c>
      <c r="B29" s="300">
        <v>15948</v>
      </c>
      <c r="C29" s="300">
        <v>21168</v>
      </c>
      <c r="D29" s="300">
        <v>23558</v>
      </c>
      <c r="E29" s="300">
        <v>23820</v>
      </c>
      <c r="F29" s="300">
        <v>26123</v>
      </c>
      <c r="G29" s="300">
        <v>35509</v>
      </c>
      <c r="H29" s="300">
        <v>43709</v>
      </c>
      <c r="I29" s="300">
        <v>43215</v>
      </c>
      <c r="J29" s="300">
        <v>34333</v>
      </c>
      <c r="K29" s="300">
        <v>27383</v>
      </c>
      <c r="L29" s="300">
        <v>27556</v>
      </c>
      <c r="M29" s="300">
        <v>23339</v>
      </c>
      <c r="N29" s="300">
        <v>23777</v>
      </c>
      <c r="O29" s="300">
        <v>27231</v>
      </c>
      <c r="P29" s="300">
        <v>29799</v>
      </c>
      <c r="Q29" s="300">
        <v>35373</v>
      </c>
      <c r="R29" s="300">
        <v>62543</v>
      </c>
      <c r="S29" s="300">
        <v>78195</v>
      </c>
      <c r="T29" s="300">
        <v>104712</v>
      </c>
      <c r="U29" s="300">
        <v>103789</v>
      </c>
      <c r="V29" s="300">
        <v>107085</v>
      </c>
      <c r="W29" s="300">
        <v>144664</v>
      </c>
      <c r="X29" s="300">
        <v>188633</v>
      </c>
      <c r="Y29" s="300">
        <v>224831</v>
      </c>
      <c r="Z29" s="300">
        <v>230394</v>
      </c>
      <c r="AA29" s="300">
        <v>240267</v>
      </c>
      <c r="AB29" s="300">
        <v>237507</v>
      </c>
      <c r="AC29" s="300">
        <v>247277</v>
      </c>
      <c r="AD29" s="300">
        <v>260337</v>
      </c>
    </row>
    <row r="30" spans="1:30" s="298" customFormat="1" ht="15" customHeight="1">
      <c r="A30" s="304" t="s">
        <v>591</v>
      </c>
      <c r="B30" s="300">
        <v>0</v>
      </c>
      <c r="C30" s="300">
        <v>0</v>
      </c>
      <c r="D30" s="300">
        <v>0</v>
      </c>
      <c r="E30" s="300">
        <v>0</v>
      </c>
      <c r="F30" s="300">
        <v>0</v>
      </c>
      <c r="G30" s="300">
        <v>0</v>
      </c>
      <c r="H30" s="300">
        <v>0</v>
      </c>
      <c r="I30" s="300">
        <v>0</v>
      </c>
      <c r="J30" s="300">
        <v>0</v>
      </c>
      <c r="K30" s="300">
        <v>211</v>
      </c>
      <c r="L30" s="300">
        <v>994</v>
      </c>
      <c r="M30" s="300">
        <v>2142</v>
      </c>
      <c r="N30" s="300">
        <v>3192</v>
      </c>
      <c r="O30" s="300">
        <v>3816</v>
      </c>
      <c r="P30" s="300">
        <v>5113</v>
      </c>
      <c r="Q30" s="300">
        <v>9304</v>
      </c>
      <c r="R30" s="300">
        <v>13108</v>
      </c>
      <c r="S30" s="300">
        <v>16056</v>
      </c>
      <c r="T30" s="300">
        <v>19296</v>
      </c>
      <c r="U30" s="300">
        <v>20835</v>
      </c>
      <c r="V30" s="300">
        <v>23957</v>
      </c>
      <c r="W30" s="300">
        <v>28260</v>
      </c>
      <c r="X30" s="300">
        <v>32132</v>
      </c>
      <c r="Y30" s="300">
        <v>34737</v>
      </c>
      <c r="Z30" s="300">
        <v>37733</v>
      </c>
      <c r="AA30" s="300">
        <v>39967</v>
      </c>
      <c r="AB30" s="300">
        <v>43406</v>
      </c>
      <c r="AC30" s="300">
        <v>45382</v>
      </c>
      <c r="AD30" s="300">
        <v>47538</v>
      </c>
    </row>
    <row r="31" spans="1:30" s="298" customFormat="1" ht="15" customHeight="1">
      <c r="A31" s="307" t="s">
        <v>592</v>
      </c>
      <c r="B31" s="300">
        <v>30126</v>
      </c>
      <c r="C31" s="300">
        <v>31254</v>
      </c>
      <c r="D31" s="300">
        <v>31905</v>
      </c>
      <c r="E31" s="300">
        <v>32474</v>
      </c>
      <c r="F31" s="300">
        <v>33591</v>
      </c>
      <c r="G31" s="300">
        <v>34708</v>
      </c>
      <c r="H31" s="300">
        <v>35594</v>
      </c>
      <c r="I31" s="300">
        <v>36479</v>
      </c>
      <c r="J31" s="300">
        <v>37341</v>
      </c>
      <c r="K31" s="300">
        <v>38190</v>
      </c>
      <c r="L31" s="300">
        <v>38619</v>
      </c>
      <c r="M31" s="300">
        <v>39009</v>
      </c>
      <c r="N31" s="300">
        <v>41306</v>
      </c>
      <c r="O31" s="300">
        <v>44230</v>
      </c>
      <c r="P31" s="300">
        <v>47120</v>
      </c>
      <c r="Q31" s="300">
        <v>50426</v>
      </c>
      <c r="R31" s="300">
        <v>54052</v>
      </c>
      <c r="S31" s="300">
        <v>58031</v>
      </c>
      <c r="T31" s="300">
        <v>64986</v>
      </c>
      <c r="U31" s="300">
        <v>67775</v>
      </c>
      <c r="V31" s="300">
        <v>71709</v>
      </c>
      <c r="W31" s="300">
        <v>73573</v>
      </c>
      <c r="X31" s="300">
        <v>81743</v>
      </c>
      <c r="Y31" s="300">
        <v>84969</v>
      </c>
      <c r="Z31" s="300">
        <v>83028</v>
      </c>
      <c r="AA31" s="300">
        <v>81050</v>
      </c>
      <c r="AB31" s="300">
        <v>81941</v>
      </c>
      <c r="AC31" s="300">
        <v>81975</v>
      </c>
      <c r="AD31" s="300">
        <v>84476</v>
      </c>
    </row>
    <row r="32" spans="1:30" ht="15" customHeight="1">
      <c r="A32" s="305" t="s">
        <v>602</v>
      </c>
      <c r="B32" s="312">
        <v>38848</v>
      </c>
      <c r="C32" s="312">
        <v>30878</v>
      </c>
      <c r="D32" s="312">
        <v>27056</v>
      </c>
      <c r="E32" s="312">
        <v>22765</v>
      </c>
      <c r="F32" s="312">
        <v>17670</v>
      </c>
      <c r="G32" s="312">
        <v>10882</v>
      </c>
      <c r="H32" s="312">
        <v>4603</v>
      </c>
      <c r="I32" s="312">
        <v>5815</v>
      </c>
      <c r="J32" s="312">
        <v>13936</v>
      </c>
      <c r="K32" s="312">
        <v>44117</v>
      </c>
      <c r="L32" s="312">
        <v>52036</v>
      </c>
      <c r="M32" s="312">
        <v>59353</v>
      </c>
      <c r="N32" s="312">
        <v>74197</v>
      </c>
      <c r="O32" s="312">
        <v>89304</v>
      </c>
      <c r="P32" s="312">
        <v>85240</v>
      </c>
      <c r="Q32" s="312">
        <v>97947</v>
      </c>
      <c r="R32" s="312">
        <v>108609</v>
      </c>
      <c r="S32" s="312">
        <v>117353</v>
      </c>
      <c r="T32" s="312">
        <v>132356</v>
      </c>
      <c r="U32" s="312">
        <v>134658</v>
      </c>
      <c r="V32" s="312">
        <v>149192</v>
      </c>
      <c r="W32" s="312">
        <v>159585</v>
      </c>
      <c r="X32" s="312">
        <v>179026</v>
      </c>
      <c r="Y32" s="312">
        <v>176429</v>
      </c>
      <c r="Z32" s="312">
        <v>192353</v>
      </c>
      <c r="AA32" s="312">
        <v>197487</v>
      </c>
      <c r="AB32" s="312">
        <v>210720</v>
      </c>
      <c r="AC32" s="312">
        <v>211856</v>
      </c>
      <c r="AD32" s="312">
        <v>221945</v>
      </c>
    </row>
    <row r="33" spans="1:31" ht="15" customHeight="1">
      <c r="A33" s="307" t="s">
        <v>589</v>
      </c>
      <c r="B33" s="300">
        <v>38848</v>
      </c>
      <c r="C33" s="300">
        <v>30878</v>
      </c>
      <c r="D33" s="300">
        <v>27056</v>
      </c>
      <c r="E33" s="300">
        <v>22765</v>
      </c>
      <c r="F33" s="300">
        <v>17670</v>
      </c>
      <c r="G33" s="300">
        <v>10882</v>
      </c>
      <c r="H33" s="300">
        <v>4603</v>
      </c>
      <c r="I33" s="300">
        <v>5815</v>
      </c>
      <c r="J33" s="300">
        <v>13936</v>
      </c>
      <c r="K33" s="300">
        <v>43906</v>
      </c>
      <c r="L33" s="300">
        <v>51042</v>
      </c>
      <c r="M33" s="300">
        <v>57211</v>
      </c>
      <c r="N33" s="300">
        <v>71005</v>
      </c>
      <c r="O33" s="300">
        <v>85488</v>
      </c>
      <c r="P33" s="300">
        <v>80127</v>
      </c>
      <c r="Q33" s="300">
        <v>88643</v>
      </c>
      <c r="R33" s="300">
        <v>95501</v>
      </c>
      <c r="S33" s="300">
        <v>101297</v>
      </c>
      <c r="T33" s="300">
        <v>113059</v>
      </c>
      <c r="U33" s="300">
        <v>113821</v>
      </c>
      <c r="V33" s="300">
        <v>125231</v>
      </c>
      <c r="W33" s="300">
        <v>131321</v>
      </c>
      <c r="X33" s="300">
        <v>146890</v>
      </c>
      <c r="Y33" s="300">
        <v>141688</v>
      </c>
      <c r="Z33" s="300">
        <v>154616</v>
      </c>
      <c r="AA33" s="300">
        <v>157516</v>
      </c>
      <c r="AB33" s="300">
        <v>167309</v>
      </c>
      <c r="AC33" s="300">
        <v>166467</v>
      </c>
      <c r="AD33" s="300">
        <v>174402</v>
      </c>
    </row>
    <row r="34" spans="1:31" ht="15" customHeight="1">
      <c r="A34" s="307" t="s">
        <v>591</v>
      </c>
      <c r="B34" s="300">
        <v>0</v>
      </c>
      <c r="C34" s="300">
        <v>0</v>
      </c>
      <c r="D34" s="300">
        <v>0</v>
      </c>
      <c r="E34" s="300">
        <v>0</v>
      </c>
      <c r="F34" s="300">
        <v>0</v>
      </c>
      <c r="G34" s="300">
        <v>0</v>
      </c>
      <c r="H34" s="300">
        <v>0</v>
      </c>
      <c r="I34" s="300">
        <v>0</v>
      </c>
      <c r="J34" s="300">
        <v>0</v>
      </c>
      <c r="K34" s="300">
        <v>211</v>
      </c>
      <c r="L34" s="300">
        <v>994</v>
      </c>
      <c r="M34" s="300">
        <v>2142</v>
      </c>
      <c r="N34" s="300">
        <v>3192</v>
      </c>
      <c r="O34" s="300">
        <v>3816</v>
      </c>
      <c r="P34" s="300">
        <v>5113</v>
      </c>
      <c r="Q34" s="300">
        <v>9304</v>
      </c>
      <c r="R34" s="300">
        <v>13108</v>
      </c>
      <c r="S34" s="300">
        <v>16056</v>
      </c>
      <c r="T34" s="300">
        <v>19296</v>
      </c>
      <c r="U34" s="300">
        <v>20835</v>
      </c>
      <c r="V34" s="300">
        <v>23957</v>
      </c>
      <c r="W34" s="300">
        <v>28260</v>
      </c>
      <c r="X34" s="300">
        <v>32132</v>
      </c>
      <c r="Y34" s="300">
        <v>34737</v>
      </c>
      <c r="Z34" s="300">
        <v>37733</v>
      </c>
      <c r="AA34" s="300">
        <v>39967</v>
      </c>
      <c r="AB34" s="300">
        <v>43406</v>
      </c>
      <c r="AC34" s="300">
        <v>45382</v>
      </c>
      <c r="AD34" s="300">
        <v>47538</v>
      </c>
    </row>
    <row r="35" spans="1:31" s="313" customFormat="1" ht="15" customHeight="1">
      <c r="A35" s="307" t="s">
        <v>592</v>
      </c>
      <c r="B35" s="300">
        <v>0</v>
      </c>
      <c r="C35" s="300">
        <v>0</v>
      </c>
      <c r="D35" s="300">
        <v>0</v>
      </c>
      <c r="E35" s="300">
        <v>0</v>
      </c>
      <c r="F35" s="300">
        <v>0</v>
      </c>
      <c r="G35" s="300">
        <v>0</v>
      </c>
      <c r="H35" s="300">
        <v>0</v>
      </c>
      <c r="I35" s="300">
        <v>0</v>
      </c>
      <c r="J35" s="300">
        <v>0</v>
      </c>
      <c r="K35" s="300">
        <v>0</v>
      </c>
      <c r="L35" s="300">
        <v>0</v>
      </c>
      <c r="M35" s="300">
        <v>0</v>
      </c>
      <c r="N35" s="300">
        <v>0</v>
      </c>
      <c r="O35" s="300">
        <v>0</v>
      </c>
      <c r="P35" s="300">
        <v>0</v>
      </c>
      <c r="Q35" s="300">
        <v>0</v>
      </c>
      <c r="R35" s="300">
        <v>0</v>
      </c>
      <c r="S35" s="300">
        <v>0</v>
      </c>
      <c r="T35" s="300">
        <v>1</v>
      </c>
      <c r="U35" s="300">
        <v>2</v>
      </c>
      <c r="V35" s="300">
        <v>4</v>
      </c>
      <c r="W35" s="300">
        <v>4</v>
      </c>
      <c r="X35" s="300">
        <v>4</v>
      </c>
      <c r="Y35" s="300">
        <v>4</v>
      </c>
      <c r="Z35" s="300">
        <v>4</v>
      </c>
      <c r="AA35" s="300">
        <v>4</v>
      </c>
      <c r="AB35" s="300">
        <v>5</v>
      </c>
      <c r="AC35" s="300">
        <v>7</v>
      </c>
      <c r="AD35" s="300">
        <v>5</v>
      </c>
    </row>
    <row r="36" spans="1:31" ht="15" customHeight="1">
      <c r="A36" s="305" t="s">
        <v>603</v>
      </c>
      <c r="B36" s="300">
        <v>292284</v>
      </c>
      <c r="C36" s="300">
        <v>324738</v>
      </c>
      <c r="D36" s="300">
        <v>339565</v>
      </c>
      <c r="E36" s="300">
        <v>380660</v>
      </c>
      <c r="F36" s="300">
        <v>437042</v>
      </c>
      <c r="G36" s="300">
        <v>490561</v>
      </c>
      <c r="H36" s="300">
        <v>552262</v>
      </c>
      <c r="I36" s="300">
        <v>533586</v>
      </c>
      <c r="J36" s="300">
        <v>468978</v>
      </c>
      <c r="K36" s="300">
        <v>467133</v>
      </c>
      <c r="L36" s="300">
        <v>477190</v>
      </c>
      <c r="M36" s="300">
        <v>508703</v>
      </c>
      <c r="N36" s="300">
        <v>582475</v>
      </c>
      <c r="O36" s="300">
        <v>679160</v>
      </c>
      <c r="P36" s="300">
        <v>700777</v>
      </c>
      <c r="Q36" s="300">
        <v>781572</v>
      </c>
      <c r="R36" s="300">
        <v>872540</v>
      </c>
      <c r="S36" s="300">
        <v>882546</v>
      </c>
      <c r="T36" s="300">
        <v>866728</v>
      </c>
      <c r="U36" s="300">
        <v>910611</v>
      </c>
      <c r="V36" s="300">
        <v>1111475</v>
      </c>
      <c r="W36" s="300">
        <v>1107138</v>
      </c>
      <c r="X36" s="300">
        <v>1284555</v>
      </c>
      <c r="Y36" s="300">
        <v>1339877</v>
      </c>
      <c r="Z36" s="300">
        <v>1270121</v>
      </c>
      <c r="AA36" s="300">
        <v>1403640</v>
      </c>
      <c r="AB36" s="300">
        <v>1453542</v>
      </c>
      <c r="AC36" s="300">
        <v>1526340</v>
      </c>
      <c r="AD36" s="300">
        <v>1637031</v>
      </c>
    </row>
    <row r="37" spans="1:31" s="317" customFormat="1" ht="15" customHeight="1">
      <c r="A37" s="314" t="s">
        <v>604</v>
      </c>
      <c r="B37" s="315">
        <v>1968657</v>
      </c>
      <c r="C37" s="315">
        <v>2242308</v>
      </c>
      <c r="D37" s="315">
        <v>2544542</v>
      </c>
      <c r="E37" s="315">
        <v>2822129</v>
      </c>
      <c r="F37" s="315">
        <v>3172867</v>
      </c>
      <c r="G37" s="315">
        <v>3603589</v>
      </c>
      <c r="H37" s="315">
        <v>3906564</v>
      </c>
      <c r="I37" s="315">
        <v>3838233</v>
      </c>
      <c r="J37" s="315">
        <v>3655408</v>
      </c>
      <c r="K37" s="315">
        <v>3815361</v>
      </c>
      <c r="L37" s="315">
        <v>4060007</v>
      </c>
      <c r="M37" s="315">
        <v>4208068</v>
      </c>
      <c r="N37" s="315">
        <v>4607878</v>
      </c>
      <c r="O37" s="315">
        <v>5082561</v>
      </c>
      <c r="P37" s="315">
        <v>5633022</v>
      </c>
      <c r="Q37" s="315">
        <v>6138874</v>
      </c>
      <c r="R37" s="315">
        <v>6862038</v>
      </c>
      <c r="S37" s="315">
        <v>7477746</v>
      </c>
      <c r="T37" s="315">
        <v>7889823</v>
      </c>
      <c r="U37" s="315">
        <v>7833462</v>
      </c>
      <c r="V37" s="315">
        <v>8764596</v>
      </c>
      <c r="W37" s="315">
        <v>9295671</v>
      </c>
      <c r="X37" s="315">
        <v>9832988</v>
      </c>
      <c r="Y37" s="315">
        <v>10005145</v>
      </c>
      <c r="Z37" s="315">
        <v>10335410</v>
      </c>
      <c r="AA37" s="315">
        <v>10689656</v>
      </c>
      <c r="AB37" s="315">
        <v>11418842</v>
      </c>
      <c r="AC37" s="315">
        <v>12166950</v>
      </c>
      <c r="AD37" s="315">
        <v>12803032</v>
      </c>
      <c r="AE37" s="316"/>
    </row>
    <row r="38" spans="1:31" s="320" customFormat="1" ht="15" customHeight="1">
      <c r="A38" s="318" t="s">
        <v>298</v>
      </c>
      <c r="B38" s="319">
        <v>262942</v>
      </c>
      <c r="C38" s="319">
        <v>302567</v>
      </c>
      <c r="D38" s="319">
        <v>337559</v>
      </c>
      <c r="E38" s="319">
        <v>386458</v>
      </c>
      <c r="F38" s="319">
        <v>450454</v>
      </c>
      <c r="G38" s="319">
        <v>532494</v>
      </c>
      <c r="H38" s="319">
        <v>615226</v>
      </c>
      <c r="I38" s="319">
        <v>731721</v>
      </c>
      <c r="J38" s="319">
        <v>863669</v>
      </c>
      <c r="K38" s="319">
        <v>827614</v>
      </c>
      <c r="L38" s="319">
        <v>909850</v>
      </c>
      <c r="M38" s="319">
        <v>987459</v>
      </c>
      <c r="N38" s="319">
        <v>958867</v>
      </c>
      <c r="O38" s="319">
        <v>976539</v>
      </c>
      <c r="P38" s="319">
        <v>1019111</v>
      </c>
      <c r="Q38" s="319">
        <v>1134099</v>
      </c>
      <c r="R38" s="319">
        <v>1226298</v>
      </c>
      <c r="S38" s="319">
        <v>1289666</v>
      </c>
      <c r="T38" s="319">
        <v>1463103</v>
      </c>
      <c r="U38" s="319">
        <v>1486739</v>
      </c>
      <c r="V38" s="319">
        <v>1590776</v>
      </c>
      <c r="W38" s="319">
        <v>1738526</v>
      </c>
      <c r="X38" s="319">
        <v>1958158</v>
      </c>
      <c r="Y38" s="319">
        <v>2084525</v>
      </c>
      <c r="Z38" s="319">
        <v>2214196</v>
      </c>
      <c r="AA38" s="319">
        <v>2344834</v>
      </c>
      <c r="AB38" s="319">
        <v>2488386</v>
      </c>
      <c r="AC38" s="319">
        <v>2625752</v>
      </c>
      <c r="AD38" s="319">
        <v>2770674</v>
      </c>
    </row>
    <row r="39" spans="1:31" s="317" customFormat="1" ht="15" customHeight="1">
      <c r="A39" s="314" t="s">
        <v>605</v>
      </c>
      <c r="B39" s="315">
        <v>2231599</v>
      </c>
      <c r="C39" s="315">
        <v>2544875</v>
      </c>
      <c r="D39" s="315">
        <v>2882101</v>
      </c>
      <c r="E39" s="315">
        <v>3208587</v>
      </c>
      <c r="F39" s="315">
        <v>3623321</v>
      </c>
      <c r="G39" s="315">
        <v>4136083</v>
      </c>
      <c r="H39" s="315">
        <v>4521790</v>
      </c>
      <c r="I39" s="315">
        <v>4569954</v>
      </c>
      <c r="J39" s="315">
        <v>4519077</v>
      </c>
      <c r="K39" s="315">
        <v>4642975</v>
      </c>
      <c r="L39" s="315">
        <v>4969857</v>
      </c>
      <c r="M39" s="315">
        <v>5195527</v>
      </c>
      <c r="N39" s="315">
        <v>5566745</v>
      </c>
      <c r="O39" s="315">
        <v>6059100</v>
      </c>
      <c r="P39" s="315">
        <v>6652133</v>
      </c>
      <c r="Q39" s="315">
        <v>7272973</v>
      </c>
      <c r="R39" s="315">
        <v>8088336</v>
      </c>
      <c r="S39" s="315">
        <v>8767412</v>
      </c>
      <c r="T39" s="315">
        <v>9352926</v>
      </c>
      <c r="U39" s="315">
        <v>9320201</v>
      </c>
      <c r="V39" s="315">
        <v>10355372</v>
      </c>
      <c r="W39" s="315">
        <v>11034197</v>
      </c>
      <c r="X39" s="315">
        <v>11791146</v>
      </c>
      <c r="Y39" s="315">
        <v>12089670</v>
      </c>
      <c r="Z39" s="315">
        <v>12549606</v>
      </c>
      <c r="AA39" s="315">
        <v>13034490</v>
      </c>
      <c r="AB39" s="315">
        <v>13907228</v>
      </c>
      <c r="AC39" s="315">
        <v>14792702</v>
      </c>
      <c r="AD39" s="315">
        <v>15573706</v>
      </c>
    </row>
    <row r="40" spans="1:31" s="320" customFormat="1" ht="15" customHeight="1">
      <c r="A40" s="318" t="s">
        <v>606</v>
      </c>
      <c r="B40" s="319">
        <v>-31879</v>
      </c>
      <c r="C40" s="319">
        <v>-38612</v>
      </c>
      <c r="D40" s="319">
        <v>-53538</v>
      </c>
      <c r="E40" s="319">
        <v>-54842</v>
      </c>
      <c r="F40" s="319">
        <v>-65770</v>
      </c>
      <c r="G40" s="319">
        <v>-81529</v>
      </c>
      <c r="H40" s="319">
        <v>-116817</v>
      </c>
      <c r="I40" s="319">
        <v>-140355</v>
      </c>
      <c r="J40" s="319">
        <v>-182476</v>
      </c>
      <c r="K40" s="319">
        <v>-146852</v>
      </c>
      <c r="L40" s="319">
        <v>-99964</v>
      </c>
      <c r="M40" s="319">
        <v>-149477</v>
      </c>
      <c r="N40" s="319">
        <v>-202832</v>
      </c>
      <c r="O40" s="319">
        <v>-258203</v>
      </c>
      <c r="P40" s="319">
        <v>-302148</v>
      </c>
      <c r="Q40" s="319">
        <v>-341440</v>
      </c>
      <c r="R40" s="319">
        <v>-312311</v>
      </c>
      <c r="S40" s="319">
        <v>-308891</v>
      </c>
      <c r="T40" s="319">
        <v>-354003</v>
      </c>
      <c r="U40" s="319">
        <v>-338463</v>
      </c>
      <c r="V40" s="319">
        <v>-452770</v>
      </c>
      <c r="W40" s="319">
        <v>-272710</v>
      </c>
      <c r="X40" s="319">
        <v>-566198</v>
      </c>
      <c r="Y40" s="319">
        <v>-825489</v>
      </c>
      <c r="Z40" s="319">
        <v>-680697</v>
      </c>
      <c r="AA40" s="319">
        <v>-708973</v>
      </c>
      <c r="AB40" s="319">
        <v>-685365</v>
      </c>
      <c r="AC40" s="319">
        <v>-693851</v>
      </c>
      <c r="AD40" s="319">
        <v>-791868</v>
      </c>
    </row>
    <row r="41" spans="1:31" s="317" customFormat="1" ht="15" customHeight="1">
      <c r="A41" s="321" t="s">
        <v>607</v>
      </c>
      <c r="B41" s="322">
        <v>2263478</v>
      </c>
      <c r="C41" s="322">
        <v>2583487</v>
      </c>
      <c r="D41" s="322">
        <v>2935639</v>
      </c>
      <c r="E41" s="322">
        <v>3263429</v>
      </c>
      <c r="F41" s="322">
        <v>3689091</v>
      </c>
      <c r="G41" s="322">
        <v>4217612</v>
      </c>
      <c r="H41" s="322">
        <v>4638607</v>
      </c>
      <c r="I41" s="322">
        <v>4710309</v>
      </c>
      <c r="J41" s="322">
        <v>4701553</v>
      </c>
      <c r="K41" s="322">
        <v>4789827</v>
      </c>
      <c r="L41" s="322">
        <v>5069821</v>
      </c>
      <c r="M41" s="322">
        <v>5345004</v>
      </c>
      <c r="N41" s="322">
        <v>5769577</v>
      </c>
      <c r="O41" s="322">
        <v>6317303</v>
      </c>
      <c r="P41" s="322">
        <v>6954281</v>
      </c>
      <c r="Q41" s="322">
        <v>7614413</v>
      </c>
      <c r="R41" s="322">
        <v>8400647</v>
      </c>
      <c r="S41" s="322">
        <v>9076303</v>
      </c>
      <c r="T41" s="322">
        <v>9706929</v>
      </c>
      <c r="U41" s="322">
        <v>9658664</v>
      </c>
      <c r="V41" s="322">
        <v>10808142</v>
      </c>
      <c r="W41" s="322">
        <v>11306907</v>
      </c>
      <c r="X41" s="322">
        <v>12357344</v>
      </c>
      <c r="Y41" s="322">
        <v>12915159</v>
      </c>
      <c r="Z41" s="322">
        <v>13230303</v>
      </c>
      <c r="AA41" s="322">
        <v>13743463</v>
      </c>
      <c r="AB41" s="322">
        <v>14592593</v>
      </c>
      <c r="AC41" s="322">
        <v>15486553</v>
      </c>
      <c r="AD41" s="322">
        <v>16365574</v>
      </c>
    </row>
    <row r="42" spans="1:31" ht="15" customHeight="1">
      <c r="P42" s="323"/>
      <c r="Q42" s="323"/>
      <c r="R42" s="323"/>
      <c r="S42" s="323"/>
      <c r="T42" s="323"/>
      <c r="U42" s="323"/>
      <c r="V42" s="323"/>
      <c r="W42" s="323"/>
      <c r="X42" s="323"/>
      <c r="Y42" s="323"/>
      <c r="Z42" s="323"/>
      <c r="AA42" s="323"/>
      <c r="AB42" s="323"/>
      <c r="AC42" s="323"/>
      <c r="AD42" s="323"/>
    </row>
  </sheetData>
  <printOptions horizontalCentered="1"/>
  <pageMargins left="0.39370078740157483" right="0.27559055118110237" top="0.74803149606299213" bottom="0.74803149606299213" header="0.31496062992125984" footer="0.31496062992125984"/>
  <pageSetup paperSize="9" scale="85" firstPageNumber="137" fitToWidth="2" orientation="portrait" useFirstPageNumber="1" r:id="rId1"/>
  <headerFooter>
    <oddHeader>&amp;C&amp;"Arial Narrow,Regular"&amp;P</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
  <sheetViews>
    <sheetView view="pageBreakPreview" zoomScaleNormal="99" zoomScaleSheetLayoutView="100" workbookViewId="0">
      <pane xSplit="1" ySplit="3" topLeftCell="W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4.25" style="298" customWidth="1"/>
    <col min="2" max="22" width="7" style="298" hidden="1" customWidth="1"/>
    <col min="23" max="30" width="7" style="298" customWidth="1"/>
    <col min="31" max="16384" width="9.125" style="327"/>
  </cols>
  <sheetData>
    <row r="1" spans="1:32" ht="15" customHeight="1">
      <c r="A1" s="324" t="s">
        <v>608</v>
      </c>
      <c r="B1" s="325"/>
      <c r="C1" s="325"/>
      <c r="D1" s="325"/>
      <c r="E1" s="325"/>
      <c r="F1" s="325"/>
      <c r="G1" s="325"/>
      <c r="H1" s="325"/>
      <c r="I1" s="325"/>
      <c r="J1" s="325"/>
      <c r="K1" s="325"/>
      <c r="L1" s="325"/>
      <c r="M1" s="325"/>
      <c r="N1" s="325"/>
      <c r="O1" s="325"/>
      <c r="P1" s="325"/>
      <c r="Q1" s="325"/>
      <c r="R1" s="325"/>
      <c r="S1" s="325"/>
      <c r="T1" s="325"/>
      <c r="U1" s="326"/>
      <c r="V1" s="326"/>
      <c r="W1" s="326"/>
      <c r="X1" s="326"/>
      <c r="Y1" s="326"/>
      <c r="Z1" s="326"/>
      <c r="AA1" s="326"/>
      <c r="AB1" s="326"/>
      <c r="AC1" s="326"/>
      <c r="AD1" s="326"/>
    </row>
    <row r="2" spans="1:32" ht="15" customHeight="1">
      <c r="A2" s="2" t="s">
        <v>2</v>
      </c>
      <c r="B2" s="2"/>
      <c r="C2" s="2"/>
      <c r="D2" s="2"/>
      <c r="E2" s="2"/>
      <c r="F2" s="2"/>
      <c r="G2" s="2"/>
      <c r="H2" s="2"/>
      <c r="I2" s="2"/>
      <c r="J2" s="2"/>
      <c r="K2" s="2"/>
      <c r="L2" s="2"/>
      <c r="M2" s="2"/>
      <c r="N2" s="2"/>
      <c r="O2" s="3"/>
      <c r="P2" s="3"/>
      <c r="Q2" s="2"/>
      <c r="R2" s="2"/>
      <c r="S2" s="2"/>
      <c r="T2" s="2"/>
      <c r="U2" s="2"/>
      <c r="V2" s="129"/>
      <c r="W2" s="294"/>
      <c r="X2" s="294"/>
      <c r="Y2" s="294"/>
      <c r="Z2" s="294"/>
      <c r="AA2" s="294"/>
      <c r="AB2" s="294"/>
      <c r="AC2" s="294"/>
      <c r="AD2" s="295" t="s">
        <v>3</v>
      </c>
    </row>
    <row r="3" spans="1:32"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Table50!X4</f>
        <v>2012r</v>
      </c>
      <c r="Y3" s="6" t="str">
        <f>Table50!Y4</f>
        <v>2013r</v>
      </c>
      <c r="Z3" s="6" t="str">
        <f>Table50!Z4</f>
        <v>2014r</v>
      </c>
      <c r="AA3" s="6" t="str">
        <f>Table50!AA4</f>
        <v>2015r</v>
      </c>
      <c r="AB3" s="6" t="str">
        <f>Table50!AB4</f>
        <v>2016r</v>
      </c>
      <c r="AC3" s="6" t="str">
        <f>Table50!AC4</f>
        <v>2017r</v>
      </c>
      <c r="AD3" s="6" t="str">
        <f>Table50!AD4</f>
        <v>2018p</v>
      </c>
    </row>
    <row r="4" spans="1:32" ht="15" customHeight="1">
      <c r="A4" s="328" t="s">
        <v>609</v>
      </c>
      <c r="B4" s="329">
        <v>779980</v>
      </c>
      <c r="C4" s="329">
        <v>872531</v>
      </c>
      <c r="D4" s="329">
        <v>907506</v>
      </c>
      <c r="E4" s="329">
        <v>1023052</v>
      </c>
      <c r="F4" s="329">
        <v>1153562</v>
      </c>
      <c r="G4" s="329">
        <v>1364437</v>
      </c>
      <c r="H4" s="329">
        <v>1447066</v>
      </c>
      <c r="I4" s="329">
        <v>1071015</v>
      </c>
      <c r="J4" s="329">
        <v>583779</v>
      </c>
      <c r="K4" s="329">
        <v>540360</v>
      </c>
      <c r="L4" s="329">
        <v>684308</v>
      </c>
      <c r="M4" s="329">
        <v>799685</v>
      </c>
      <c r="N4" s="329">
        <v>873975</v>
      </c>
      <c r="O4" s="329">
        <v>1063010</v>
      </c>
      <c r="P4" s="329">
        <v>1295994</v>
      </c>
      <c r="Q4" s="329">
        <v>1575287</v>
      </c>
      <c r="R4" s="329">
        <v>1679696</v>
      </c>
      <c r="S4" s="329">
        <v>1684451</v>
      </c>
      <c r="T4" s="329">
        <v>1928204</v>
      </c>
      <c r="U4" s="329">
        <v>1582375</v>
      </c>
      <c r="V4" s="329">
        <v>1932153</v>
      </c>
      <c r="W4" s="329">
        <v>2276923</v>
      </c>
      <c r="X4" s="329">
        <v>2607561</v>
      </c>
      <c r="Y4" s="329">
        <v>2541236</v>
      </c>
      <c r="Z4" s="329">
        <v>2572184</v>
      </c>
      <c r="AA4" s="329">
        <v>2506163</v>
      </c>
      <c r="AB4" s="329">
        <v>2529341</v>
      </c>
      <c r="AC4" s="329">
        <v>2654863</v>
      </c>
      <c r="AD4" s="329">
        <v>2768970</v>
      </c>
      <c r="AE4" s="330"/>
      <c r="AF4" s="330"/>
    </row>
    <row r="5" spans="1:32" ht="15" customHeight="1">
      <c r="A5" s="328" t="s">
        <v>610</v>
      </c>
      <c r="B5" s="329">
        <v>135517</v>
      </c>
      <c r="C5" s="329">
        <v>182628</v>
      </c>
      <c r="D5" s="329">
        <v>231448</v>
      </c>
      <c r="E5" s="329">
        <v>251794</v>
      </c>
      <c r="F5" s="329">
        <v>322062</v>
      </c>
      <c r="G5" s="329">
        <v>378332</v>
      </c>
      <c r="H5" s="329">
        <v>485143</v>
      </c>
      <c r="I5" s="329">
        <v>559291</v>
      </c>
      <c r="J5" s="329">
        <v>457695</v>
      </c>
      <c r="K5" s="329">
        <v>437240</v>
      </c>
      <c r="L5" s="329">
        <v>409503</v>
      </c>
      <c r="M5" s="329">
        <v>401890</v>
      </c>
      <c r="N5" s="329">
        <v>390231</v>
      </c>
      <c r="O5" s="329">
        <v>391984</v>
      </c>
      <c r="P5" s="329">
        <v>433131</v>
      </c>
      <c r="Q5" s="329">
        <v>534866</v>
      </c>
      <c r="R5" s="329">
        <v>575594</v>
      </c>
      <c r="S5" s="329">
        <v>626032</v>
      </c>
      <c r="T5" s="329">
        <v>639058</v>
      </c>
      <c r="U5" s="329">
        <v>649643</v>
      </c>
      <c r="V5" s="329">
        <v>661015</v>
      </c>
      <c r="W5" s="329">
        <v>644370</v>
      </c>
      <c r="X5" s="329">
        <v>728136</v>
      </c>
      <c r="Y5" s="329">
        <v>737090</v>
      </c>
      <c r="Z5" s="329">
        <v>690594</v>
      </c>
      <c r="AA5" s="329">
        <v>864906</v>
      </c>
      <c r="AB5" s="329">
        <v>930560</v>
      </c>
      <c r="AC5" s="329">
        <v>924982</v>
      </c>
      <c r="AD5" s="329">
        <v>957923</v>
      </c>
      <c r="AE5" s="330"/>
      <c r="AF5" s="330"/>
    </row>
    <row r="6" spans="1:32" ht="15" customHeight="1">
      <c r="A6" s="328" t="s">
        <v>21</v>
      </c>
      <c r="B6" s="329">
        <v>24734</v>
      </c>
      <c r="C6" s="329">
        <v>31563</v>
      </c>
      <c r="D6" s="329">
        <v>26525</v>
      </c>
      <c r="E6" s="329">
        <v>19304</v>
      </c>
      <c r="F6" s="329">
        <v>33498</v>
      </c>
      <c r="G6" s="329">
        <v>65011</v>
      </c>
      <c r="H6" s="329">
        <v>40716</v>
      </c>
      <c r="I6" s="329">
        <v>-15860</v>
      </c>
      <c r="J6" s="329">
        <v>-97805</v>
      </c>
      <c r="K6" s="329">
        <v>-11334</v>
      </c>
      <c r="L6" s="329">
        <v>35878</v>
      </c>
      <c r="M6" s="329">
        <v>33784</v>
      </c>
      <c r="N6" s="329">
        <v>48038</v>
      </c>
      <c r="O6" s="329">
        <v>50374</v>
      </c>
      <c r="P6" s="329">
        <v>56832</v>
      </c>
      <c r="Q6" s="329">
        <v>206207</v>
      </c>
      <c r="R6" s="329">
        <v>13861</v>
      </c>
      <c r="S6" s="329">
        <v>3609</v>
      </c>
      <c r="T6" s="329">
        <v>172659</v>
      </c>
      <c r="U6" s="329">
        <v>-238816</v>
      </c>
      <c r="V6" s="329">
        <v>147418</v>
      </c>
      <c r="W6" s="329">
        <v>107991</v>
      </c>
      <c r="X6" s="329">
        <v>127344</v>
      </c>
      <c r="Y6" s="329">
        <v>267804</v>
      </c>
      <c r="Z6" s="329">
        <v>-98217</v>
      </c>
      <c r="AA6" s="329">
        <v>-298624</v>
      </c>
      <c r="AB6" s="329">
        <v>-380535</v>
      </c>
      <c r="AC6" s="329">
        <v>-28885</v>
      </c>
      <c r="AD6" s="329">
        <v>395148</v>
      </c>
      <c r="AE6" s="330"/>
      <c r="AF6" s="330"/>
    </row>
    <row r="7" spans="1:32" ht="15" customHeight="1">
      <c r="A7" s="173" t="s">
        <v>611</v>
      </c>
      <c r="B7" s="198">
        <v>940231</v>
      </c>
      <c r="C7" s="198">
        <v>1086722</v>
      </c>
      <c r="D7" s="198">
        <v>1165479</v>
      </c>
      <c r="E7" s="198">
        <v>1294150</v>
      </c>
      <c r="F7" s="198">
        <v>1509122</v>
      </c>
      <c r="G7" s="198">
        <v>1807780</v>
      </c>
      <c r="H7" s="198">
        <v>1972925</v>
      </c>
      <c r="I7" s="198">
        <v>1614446</v>
      </c>
      <c r="J7" s="198">
        <v>943669</v>
      </c>
      <c r="K7" s="198">
        <v>966266</v>
      </c>
      <c r="L7" s="198">
        <v>1129689</v>
      </c>
      <c r="M7" s="198">
        <v>1235359</v>
      </c>
      <c r="N7" s="198">
        <v>1312244</v>
      </c>
      <c r="O7" s="198">
        <v>1505368</v>
      </c>
      <c r="P7" s="198">
        <v>1785957</v>
      </c>
      <c r="Q7" s="198">
        <v>2316360</v>
      </c>
      <c r="R7" s="198">
        <v>2269151</v>
      </c>
      <c r="S7" s="198">
        <v>2314092</v>
      </c>
      <c r="T7" s="198">
        <v>2739921</v>
      </c>
      <c r="U7" s="198">
        <v>1993202</v>
      </c>
      <c r="V7" s="198">
        <v>2740586</v>
      </c>
      <c r="W7" s="198">
        <v>3029284</v>
      </c>
      <c r="X7" s="198">
        <v>3463041</v>
      </c>
      <c r="Y7" s="198">
        <v>3546130</v>
      </c>
      <c r="Z7" s="198">
        <v>3164561</v>
      </c>
      <c r="AA7" s="198">
        <v>3072445</v>
      </c>
      <c r="AB7" s="198">
        <v>3079366</v>
      </c>
      <c r="AC7" s="198">
        <v>3550960</v>
      </c>
      <c r="AD7" s="198">
        <v>4122041</v>
      </c>
      <c r="AE7" s="330"/>
      <c r="AF7" s="330"/>
    </row>
    <row r="8" spans="1:32" ht="15" customHeight="1">
      <c r="A8" s="328" t="s">
        <v>612</v>
      </c>
      <c r="B8" s="329">
        <v>548557</v>
      </c>
      <c r="C8" s="329">
        <v>656837</v>
      </c>
      <c r="D8" s="329">
        <v>736993</v>
      </c>
      <c r="E8" s="329">
        <v>795347</v>
      </c>
      <c r="F8" s="329">
        <v>880374</v>
      </c>
      <c r="G8" s="329">
        <v>990812</v>
      </c>
      <c r="H8" s="329">
        <v>1004627</v>
      </c>
      <c r="I8" s="329">
        <v>805692</v>
      </c>
      <c r="J8" s="329">
        <v>651236</v>
      </c>
      <c r="K8" s="329">
        <v>651662</v>
      </c>
      <c r="L8" s="329">
        <v>673745</v>
      </c>
      <c r="M8" s="329">
        <v>537144</v>
      </c>
      <c r="N8" s="329">
        <v>677002</v>
      </c>
      <c r="O8" s="329">
        <v>805800</v>
      </c>
      <c r="P8" s="329">
        <v>932480</v>
      </c>
      <c r="Q8" s="329">
        <v>966130</v>
      </c>
      <c r="R8" s="329">
        <v>1276177</v>
      </c>
      <c r="S8" s="329">
        <v>1575124</v>
      </c>
      <c r="T8" s="329">
        <v>1438878</v>
      </c>
      <c r="U8" s="329">
        <v>1340312</v>
      </c>
      <c r="V8" s="329">
        <v>1610621</v>
      </c>
      <c r="W8" s="329">
        <v>1817762</v>
      </c>
      <c r="X8" s="329">
        <v>1616685</v>
      </c>
      <c r="Y8" s="329">
        <v>1430579</v>
      </c>
      <c r="Z8" s="329">
        <v>1422243</v>
      </c>
      <c r="AA8" s="329">
        <v>1508898</v>
      </c>
      <c r="AB8" s="329">
        <v>1901914</v>
      </c>
      <c r="AC8" s="329">
        <v>2321208</v>
      </c>
      <c r="AD8" s="329">
        <v>2415574</v>
      </c>
      <c r="AE8" s="330"/>
      <c r="AF8" s="330"/>
    </row>
    <row r="9" spans="1:32" ht="15" customHeight="1">
      <c r="A9" s="331" t="s">
        <v>609</v>
      </c>
      <c r="B9" s="329">
        <v>341450</v>
      </c>
      <c r="C9" s="329">
        <v>402182</v>
      </c>
      <c r="D9" s="329">
        <v>497175</v>
      </c>
      <c r="E9" s="329">
        <v>524148</v>
      </c>
      <c r="F9" s="329">
        <v>531999</v>
      </c>
      <c r="G9" s="329">
        <v>590699</v>
      </c>
      <c r="H9" s="329">
        <v>559658</v>
      </c>
      <c r="I9" s="329">
        <v>374762</v>
      </c>
      <c r="J9" s="329">
        <v>523068</v>
      </c>
      <c r="K9" s="329">
        <v>562294</v>
      </c>
      <c r="L9" s="329">
        <v>574374</v>
      </c>
      <c r="M9" s="329">
        <v>388580</v>
      </c>
      <c r="N9" s="329">
        <v>396363</v>
      </c>
      <c r="O9" s="329">
        <v>470426</v>
      </c>
      <c r="P9" s="329">
        <v>585620</v>
      </c>
      <c r="Q9" s="329">
        <v>597194</v>
      </c>
      <c r="R9" s="329">
        <v>769163</v>
      </c>
      <c r="S9" s="329">
        <v>1143113</v>
      </c>
      <c r="T9" s="329">
        <v>1102574</v>
      </c>
      <c r="U9" s="329">
        <v>1228718</v>
      </c>
      <c r="V9" s="329">
        <v>1354897</v>
      </c>
      <c r="W9" s="329">
        <v>1586969</v>
      </c>
      <c r="X9" s="329">
        <v>1398953</v>
      </c>
      <c r="Y9" s="329">
        <v>1250470</v>
      </c>
      <c r="Z9" s="329">
        <v>1490934</v>
      </c>
      <c r="AA9" s="329">
        <v>1439933</v>
      </c>
      <c r="AB9" s="329">
        <v>1839019</v>
      </c>
      <c r="AC9" s="329">
        <v>2231419</v>
      </c>
      <c r="AD9" s="329">
        <v>2243870</v>
      </c>
      <c r="AE9" s="330"/>
      <c r="AF9" s="330"/>
    </row>
    <row r="10" spans="1:32" ht="15" customHeight="1">
      <c r="A10" s="332" t="s">
        <v>613</v>
      </c>
      <c r="B10" s="329">
        <v>241077</v>
      </c>
      <c r="C10" s="329">
        <v>288246</v>
      </c>
      <c r="D10" s="329">
        <v>332978</v>
      </c>
      <c r="E10" s="329">
        <v>339344</v>
      </c>
      <c r="F10" s="329">
        <v>267770</v>
      </c>
      <c r="G10" s="329">
        <v>334198</v>
      </c>
      <c r="H10" s="329">
        <v>309987</v>
      </c>
      <c r="I10" s="329">
        <v>260614</v>
      </c>
      <c r="J10" s="329">
        <v>418563</v>
      </c>
      <c r="K10" s="329">
        <v>486445</v>
      </c>
      <c r="L10" s="329">
        <v>345070</v>
      </c>
      <c r="M10" s="329">
        <v>193377</v>
      </c>
      <c r="N10" s="329">
        <v>232419</v>
      </c>
      <c r="O10" s="329">
        <v>311010</v>
      </c>
      <c r="P10" s="329">
        <v>348214</v>
      </c>
      <c r="Q10" s="329">
        <v>246336</v>
      </c>
      <c r="R10" s="329">
        <v>312022</v>
      </c>
      <c r="S10" s="329">
        <v>561185</v>
      </c>
      <c r="T10" s="329">
        <v>500590</v>
      </c>
      <c r="U10" s="329">
        <v>579076</v>
      </c>
      <c r="V10" s="329">
        <v>588365</v>
      </c>
      <c r="W10" s="329">
        <v>622527</v>
      </c>
      <c r="X10" s="329">
        <v>583165</v>
      </c>
      <c r="Y10" s="329">
        <v>560543</v>
      </c>
      <c r="Z10" s="329">
        <v>649807</v>
      </c>
      <c r="AA10" s="329">
        <v>637953</v>
      </c>
      <c r="AB10" s="329">
        <v>758481</v>
      </c>
      <c r="AC10" s="329">
        <v>896270</v>
      </c>
      <c r="AD10" s="329">
        <v>898023</v>
      </c>
      <c r="AE10" s="330"/>
      <c r="AF10" s="330"/>
    </row>
    <row r="11" spans="1:32" ht="15" customHeight="1">
      <c r="A11" s="332" t="s">
        <v>614</v>
      </c>
      <c r="B11" s="329">
        <v>100373</v>
      </c>
      <c r="C11" s="329">
        <v>113936</v>
      </c>
      <c r="D11" s="329">
        <v>164197</v>
      </c>
      <c r="E11" s="329">
        <v>184804</v>
      </c>
      <c r="F11" s="329">
        <v>264229</v>
      </c>
      <c r="G11" s="329">
        <v>256501</v>
      </c>
      <c r="H11" s="329">
        <v>249671</v>
      </c>
      <c r="I11" s="329">
        <v>114148</v>
      </c>
      <c r="J11" s="329">
        <v>104505</v>
      </c>
      <c r="K11" s="329">
        <v>75849</v>
      </c>
      <c r="L11" s="329">
        <v>229304</v>
      </c>
      <c r="M11" s="329">
        <v>195203</v>
      </c>
      <c r="N11" s="329">
        <v>163944</v>
      </c>
      <c r="O11" s="329">
        <v>159416</v>
      </c>
      <c r="P11" s="329">
        <v>237406</v>
      </c>
      <c r="Q11" s="329">
        <v>350858</v>
      </c>
      <c r="R11" s="329">
        <v>457141</v>
      </c>
      <c r="S11" s="329">
        <v>581928</v>
      </c>
      <c r="T11" s="329">
        <v>601984</v>
      </c>
      <c r="U11" s="329">
        <v>649642</v>
      </c>
      <c r="V11" s="329">
        <v>766532</v>
      </c>
      <c r="W11" s="329">
        <v>964442</v>
      </c>
      <c r="X11" s="329">
        <v>815788</v>
      </c>
      <c r="Y11" s="329">
        <v>689927</v>
      </c>
      <c r="Z11" s="329">
        <v>841127</v>
      </c>
      <c r="AA11" s="329">
        <v>801980</v>
      </c>
      <c r="AB11" s="329">
        <v>1080538</v>
      </c>
      <c r="AC11" s="329">
        <v>1335149</v>
      </c>
      <c r="AD11" s="329">
        <v>1345847</v>
      </c>
      <c r="AE11" s="330"/>
      <c r="AF11" s="330"/>
    </row>
    <row r="12" spans="1:32" ht="15" customHeight="1">
      <c r="A12" s="331" t="s">
        <v>610</v>
      </c>
      <c r="B12" s="329">
        <v>207107</v>
      </c>
      <c r="C12" s="329">
        <v>254655</v>
      </c>
      <c r="D12" s="329">
        <v>239818</v>
      </c>
      <c r="E12" s="329">
        <v>271199</v>
      </c>
      <c r="F12" s="329">
        <v>348375</v>
      </c>
      <c r="G12" s="329">
        <v>400113</v>
      </c>
      <c r="H12" s="329">
        <v>444969</v>
      </c>
      <c r="I12" s="329">
        <v>430930</v>
      </c>
      <c r="J12" s="329">
        <v>128168</v>
      </c>
      <c r="K12" s="329">
        <v>89368</v>
      </c>
      <c r="L12" s="329">
        <v>99371</v>
      </c>
      <c r="M12" s="329">
        <v>148564</v>
      </c>
      <c r="N12" s="329">
        <v>280639</v>
      </c>
      <c r="O12" s="329">
        <v>335374</v>
      </c>
      <c r="P12" s="329">
        <v>346860</v>
      </c>
      <c r="Q12" s="329">
        <v>368936</v>
      </c>
      <c r="R12" s="329">
        <v>507014</v>
      </c>
      <c r="S12" s="329">
        <v>432011</v>
      </c>
      <c r="T12" s="329">
        <v>336304</v>
      </c>
      <c r="U12" s="329">
        <v>111594</v>
      </c>
      <c r="V12" s="329">
        <v>255724</v>
      </c>
      <c r="W12" s="329">
        <v>230793</v>
      </c>
      <c r="X12" s="329">
        <v>217732</v>
      </c>
      <c r="Y12" s="329">
        <v>180109</v>
      </c>
      <c r="Z12" s="329">
        <v>-68691</v>
      </c>
      <c r="AA12" s="329">
        <v>68965</v>
      </c>
      <c r="AB12" s="329">
        <v>62895</v>
      </c>
      <c r="AC12" s="329">
        <v>89789</v>
      </c>
      <c r="AD12" s="329">
        <v>171704</v>
      </c>
      <c r="AE12" s="330"/>
      <c r="AF12" s="330"/>
    </row>
    <row r="13" spans="1:32" ht="15" customHeight="1">
      <c r="A13" s="332" t="s">
        <v>615</v>
      </c>
      <c r="B13" s="329">
        <v>165193</v>
      </c>
      <c r="C13" s="329">
        <v>211724</v>
      </c>
      <c r="D13" s="329">
        <v>194274</v>
      </c>
      <c r="E13" s="329">
        <v>217821</v>
      </c>
      <c r="F13" s="329">
        <v>286183</v>
      </c>
      <c r="G13" s="329">
        <v>331729</v>
      </c>
      <c r="H13" s="329">
        <v>380167</v>
      </c>
      <c r="I13" s="329">
        <v>343245</v>
      </c>
      <c r="J13" s="329">
        <v>148572</v>
      </c>
      <c r="K13" s="329">
        <v>46209</v>
      </c>
      <c r="L13" s="329">
        <v>38164</v>
      </c>
      <c r="M13" s="329">
        <v>45860</v>
      </c>
      <c r="N13" s="329">
        <v>112453</v>
      </c>
      <c r="O13" s="329">
        <v>193973</v>
      </c>
      <c r="P13" s="329">
        <v>198860</v>
      </c>
      <c r="Q13" s="329">
        <v>237023</v>
      </c>
      <c r="R13" s="329">
        <v>343657</v>
      </c>
      <c r="S13" s="329">
        <v>247007</v>
      </c>
      <c r="T13" s="329">
        <v>150073</v>
      </c>
      <c r="U13" s="329">
        <v>-72138</v>
      </c>
      <c r="V13" s="329">
        <v>67538</v>
      </c>
      <c r="W13" s="329">
        <v>113082</v>
      </c>
      <c r="X13" s="329">
        <v>67279</v>
      </c>
      <c r="Y13" s="329">
        <v>64708</v>
      </c>
      <c r="Z13" s="329">
        <v>-157902</v>
      </c>
      <c r="AA13" s="329">
        <v>-56367</v>
      </c>
      <c r="AB13" s="329">
        <v>-146527</v>
      </c>
      <c r="AC13" s="329">
        <v>-149457</v>
      </c>
      <c r="AD13" s="329">
        <v>-57923</v>
      </c>
      <c r="AE13" s="330"/>
      <c r="AF13" s="330"/>
    </row>
    <row r="14" spans="1:32" ht="15" customHeight="1">
      <c r="A14" s="332" t="s">
        <v>616</v>
      </c>
      <c r="B14" s="329">
        <v>41914</v>
      </c>
      <c r="C14" s="329">
        <v>42931</v>
      </c>
      <c r="D14" s="329">
        <v>45544</v>
      </c>
      <c r="E14" s="329">
        <v>53378</v>
      </c>
      <c r="F14" s="329">
        <v>62192</v>
      </c>
      <c r="G14" s="329">
        <v>68384</v>
      </c>
      <c r="H14" s="329">
        <v>64802</v>
      </c>
      <c r="I14" s="329">
        <v>87685</v>
      </c>
      <c r="J14" s="329">
        <v>-20404</v>
      </c>
      <c r="K14" s="329">
        <v>43159</v>
      </c>
      <c r="L14" s="329">
        <v>61207</v>
      </c>
      <c r="M14" s="329">
        <v>102704</v>
      </c>
      <c r="N14" s="329">
        <v>168186</v>
      </c>
      <c r="O14" s="329">
        <v>141401</v>
      </c>
      <c r="P14" s="329">
        <v>148000</v>
      </c>
      <c r="Q14" s="329">
        <v>131913</v>
      </c>
      <c r="R14" s="329">
        <v>163357</v>
      </c>
      <c r="S14" s="329">
        <v>185004</v>
      </c>
      <c r="T14" s="329">
        <v>186231</v>
      </c>
      <c r="U14" s="329">
        <v>183732</v>
      </c>
      <c r="V14" s="329">
        <v>188186</v>
      </c>
      <c r="W14" s="329">
        <v>117711</v>
      </c>
      <c r="X14" s="329">
        <v>150453</v>
      </c>
      <c r="Y14" s="329">
        <v>115401</v>
      </c>
      <c r="Z14" s="329">
        <v>89211</v>
      </c>
      <c r="AA14" s="329">
        <v>125332</v>
      </c>
      <c r="AB14" s="329">
        <v>209422</v>
      </c>
      <c r="AC14" s="329">
        <v>239246</v>
      </c>
      <c r="AD14" s="329">
        <v>229627</v>
      </c>
      <c r="AE14" s="330"/>
      <c r="AF14" s="330"/>
    </row>
    <row r="15" spans="1:32" ht="15" customHeight="1">
      <c r="A15" s="328" t="s">
        <v>617</v>
      </c>
      <c r="B15" s="329">
        <v>262942</v>
      </c>
      <c r="C15" s="329">
        <v>302567</v>
      </c>
      <c r="D15" s="329">
        <v>337559</v>
      </c>
      <c r="E15" s="329">
        <v>386458</v>
      </c>
      <c r="F15" s="329">
        <v>450454</v>
      </c>
      <c r="G15" s="329">
        <v>532494</v>
      </c>
      <c r="H15" s="329">
        <v>615226</v>
      </c>
      <c r="I15" s="329">
        <v>731721</v>
      </c>
      <c r="J15" s="329">
        <v>863669</v>
      </c>
      <c r="K15" s="329">
        <v>827614</v>
      </c>
      <c r="L15" s="329">
        <v>909850</v>
      </c>
      <c r="M15" s="329">
        <v>987459</v>
      </c>
      <c r="N15" s="329">
        <v>958867</v>
      </c>
      <c r="O15" s="329">
        <v>976539</v>
      </c>
      <c r="P15" s="329">
        <v>1019111</v>
      </c>
      <c r="Q15" s="329">
        <v>1134099</v>
      </c>
      <c r="R15" s="329">
        <v>1226298</v>
      </c>
      <c r="S15" s="329">
        <v>1289666</v>
      </c>
      <c r="T15" s="329">
        <v>1463103</v>
      </c>
      <c r="U15" s="329">
        <v>1486739</v>
      </c>
      <c r="V15" s="329">
        <v>1590776</v>
      </c>
      <c r="W15" s="329">
        <v>1738526</v>
      </c>
      <c r="X15" s="329">
        <v>1958158</v>
      </c>
      <c r="Y15" s="329">
        <v>2084525</v>
      </c>
      <c r="Z15" s="329">
        <v>2214196</v>
      </c>
      <c r="AA15" s="329">
        <v>2344834</v>
      </c>
      <c r="AB15" s="329">
        <v>2488386</v>
      </c>
      <c r="AC15" s="329">
        <v>2625752</v>
      </c>
      <c r="AD15" s="329">
        <v>2770674</v>
      </c>
      <c r="AE15" s="330"/>
      <c r="AF15" s="330"/>
    </row>
    <row r="16" spans="1:32" ht="15" customHeight="1">
      <c r="A16" s="328" t="s">
        <v>618</v>
      </c>
      <c r="B16" s="329">
        <v>-57564</v>
      </c>
      <c r="C16" s="329">
        <v>-65032</v>
      </c>
      <c r="D16" s="329">
        <v>-66604</v>
      </c>
      <c r="E16" s="329">
        <v>-48784</v>
      </c>
      <c r="F16" s="329">
        <v>-24859</v>
      </c>
      <c r="G16" s="329">
        <v>-53867</v>
      </c>
      <c r="H16" s="329">
        <v>-19087</v>
      </c>
      <c r="I16" s="329">
        <v>36811</v>
      </c>
      <c r="J16" s="329">
        <v>20934</v>
      </c>
      <c r="K16" s="329">
        <v>-43022</v>
      </c>
      <c r="L16" s="329">
        <v>-82394</v>
      </c>
      <c r="M16" s="329">
        <v>-62904</v>
      </c>
      <c r="N16" s="329">
        <v>-121401</v>
      </c>
      <c r="O16" s="329">
        <v>-79696</v>
      </c>
      <c r="P16" s="329">
        <v>-55505</v>
      </c>
      <c r="Q16" s="329">
        <v>-86363</v>
      </c>
      <c r="R16" s="329">
        <v>-148792</v>
      </c>
      <c r="S16" s="329">
        <v>-14377</v>
      </c>
      <c r="T16" s="329">
        <v>-135538</v>
      </c>
      <c r="U16" s="329">
        <v>-68573</v>
      </c>
      <c r="V16" s="329">
        <v>-102142</v>
      </c>
      <c r="W16" s="329">
        <v>-234214</v>
      </c>
      <c r="X16" s="329">
        <v>-262831</v>
      </c>
      <c r="Y16" s="329">
        <v>-225649</v>
      </c>
      <c r="Z16" s="329">
        <v>-90710</v>
      </c>
      <c r="AA16" s="329">
        <v>172785</v>
      </c>
      <c r="AB16" s="329">
        <v>223682</v>
      </c>
      <c r="AC16" s="329">
        <v>94598</v>
      </c>
      <c r="AD16" s="329">
        <v>-150958</v>
      </c>
      <c r="AE16" s="330"/>
      <c r="AF16" s="330"/>
    </row>
    <row r="17" spans="1:32" ht="15" customHeight="1">
      <c r="A17" s="328" t="s">
        <v>619</v>
      </c>
      <c r="B17" s="329">
        <v>753935</v>
      </c>
      <c r="C17" s="329">
        <v>894372</v>
      </c>
      <c r="D17" s="329">
        <v>1007948</v>
      </c>
      <c r="E17" s="329">
        <v>1133021</v>
      </c>
      <c r="F17" s="329">
        <v>1305969</v>
      </c>
      <c r="G17" s="329">
        <v>1469439</v>
      </c>
      <c r="H17" s="329">
        <v>1600766</v>
      </c>
      <c r="I17" s="329">
        <v>1574224</v>
      </c>
      <c r="J17" s="329">
        <v>1535839</v>
      </c>
      <c r="K17" s="329">
        <v>1436254</v>
      </c>
      <c r="L17" s="329">
        <v>1501201</v>
      </c>
      <c r="M17" s="329">
        <v>1461699</v>
      </c>
      <c r="N17" s="329">
        <v>1514468</v>
      </c>
      <c r="O17" s="329">
        <v>1702643</v>
      </c>
      <c r="P17" s="329">
        <v>1896086</v>
      </c>
      <c r="Q17" s="329">
        <v>2013866</v>
      </c>
      <c r="R17" s="329">
        <v>2353683</v>
      </c>
      <c r="S17" s="329">
        <v>2850413</v>
      </c>
      <c r="T17" s="329">
        <v>2766443</v>
      </c>
      <c r="U17" s="329">
        <v>2758478</v>
      </c>
      <c r="V17" s="329">
        <v>3099255</v>
      </c>
      <c r="W17" s="329">
        <v>3322074</v>
      </c>
      <c r="X17" s="329">
        <v>3312012</v>
      </c>
      <c r="Y17" s="329">
        <v>3289455</v>
      </c>
      <c r="Z17" s="329">
        <v>3545729</v>
      </c>
      <c r="AA17" s="329">
        <v>4026517</v>
      </c>
      <c r="AB17" s="329">
        <v>4613982</v>
      </c>
      <c r="AC17" s="329">
        <v>5041558</v>
      </c>
      <c r="AD17" s="329">
        <v>5035290</v>
      </c>
      <c r="AE17" s="330"/>
      <c r="AF17" s="330"/>
    </row>
    <row r="18" spans="1:32" ht="15" customHeight="1">
      <c r="A18" s="328" t="s">
        <v>620</v>
      </c>
      <c r="B18" s="329">
        <v>-186296</v>
      </c>
      <c r="C18" s="329">
        <v>-192350</v>
      </c>
      <c r="D18" s="329">
        <v>-157531</v>
      </c>
      <c r="E18" s="329">
        <v>-161129</v>
      </c>
      <c r="F18" s="329">
        <v>-203153</v>
      </c>
      <c r="G18" s="329">
        <v>-338341</v>
      </c>
      <c r="H18" s="329">
        <v>-372159</v>
      </c>
      <c r="I18" s="329">
        <v>-40222</v>
      </c>
      <c r="J18" s="329">
        <v>592170</v>
      </c>
      <c r="K18" s="329">
        <v>469988</v>
      </c>
      <c r="L18" s="329">
        <v>371512</v>
      </c>
      <c r="M18" s="329">
        <v>226340</v>
      </c>
      <c r="N18" s="329">
        <v>202224</v>
      </c>
      <c r="O18" s="329">
        <v>197275</v>
      </c>
      <c r="P18" s="329">
        <v>110129</v>
      </c>
      <c r="Q18" s="329">
        <v>-302494</v>
      </c>
      <c r="R18" s="329">
        <v>84532</v>
      </c>
      <c r="S18" s="329">
        <v>536321</v>
      </c>
      <c r="T18" s="329">
        <v>26522</v>
      </c>
      <c r="U18" s="329">
        <v>765276</v>
      </c>
      <c r="V18" s="329">
        <v>358669</v>
      </c>
      <c r="W18" s="329">
        <v>292790</v>
      </c>
      <c r="X18" s="329">
        <v>-151029</v>
      </c>
      <c r="Y18" s="329">
        <v>-256675</v>
      </c>
      <c r="Z18" s="329">
        <v>381168</v>
      </c>
      <c r="AA18" s="329">
        <v>954072</v>
      </c>
      <c r="AB18" s="329">
        <v>1534616</v>
      </c>
      <c r="AC18" s="329">
        <v>1490598</v>
      </c>
      <c r="AD18" s="329">
        <v>913249</v>
      </c>
      <c r="AE18" s="330"/>
      <c r="AF18" s="330"/>
    </row>
    <row r="19" spans="1:32" ht="15" customHeight="1">
      <c r="A19" s="118" t="s">
        <v>621</v>
      </c>
      <c r="B19" s="119">
        <v>940231</v>
      </c>
      <c r="C19" s="119">
        <v>1086722</v>
      </c>
      <c r="D19" s="119">
        <v>1165479</v>
      </c>
      <c r="E19" s="119">
        <v>1294150</v>
      </c>
      <c r="F19" s="119">
        <v>1509122</v>
      </c>
      <c r="G19" s="119">
        <v>1807780</v>
      </c>
      <c r="H19" s="119">
        <v>1972925</v>
      </c>
      <c r="I19" s="119">
        <v>1614446</v>
      </c>
      <c r="J19" s="119">
        <v>943669</v>
      </c>
      <c r="K19" s="119">
        <v>966266</v>
      </c>
      <c r="L19" s="119">
        <v>1129689</v>
      </c>
      <c r="M19" s="119">
        <v>1235359</v>
      </c>
      <c r="N19" s="119">
        <v>1312244</v>
      </c>
      <c r="O19" s="119">
        <v>1505368</v>
      </c>
      <c r="P19" s="119">
        <v>1785957</v>
      </c>
      <c r="Q19" s="119">
        <v>2316360</v>
      </c>
      <c r="R19" s="119">
        <v>2269151</v>
      </c>
      <c r="S19" s="119">
        <v>2314092</v>
      </c>
      <c r="T19" s="119">
        <v>2739921</v>
      </c>
      <c r="U19" s="119">
        <v>1993202</v>
      </c>
      <c r="V19" s="119">
        <v>2740586</v>
      </c>
      <c r="W19" s="119">
        <v>3029284</v>
      </c>
      <c r="X19" s="119">
        <v>3463041</v>
      </c>
      <c r="Y19" s="119">
        <v>3546130</v>
      </c>
      <c r="Z19" s="119">
        <v>3164561</v>
      </c>
      <c r="AA19" s="119">
        <v>3072445</v>
      </c>
      <c r="AB19" s="119">
        <v>3079366</v>
      </c>
      <c r="AC19" s="119">
        <v>3550960</v>
      </c>
      <c r="AD19" s="119">
        <v>4122041</v>
      </c>
      <c r="AE19" s="330"/>
      <c r="AF19" s="330"/>
    </row>
    <row r="39" spans="21:54" s="298" customFormat="1" ht="15" customHeight="1">
      <c r="U39" s="298">
        <f>+U32-U38</f>
        <v>0</v>
      </c>
      <c r="AE39" s="327"/>
      <c r="AF39" s="327"/>
      <c r="AG39" s="327"/>
      <c r="AH39" s="327"/>
      <c r="AI39" s="327"/>
      <c r="AJ39" s="327"/>
      <c r="AK39" s="327"/>
      <c r="AL39" s="327"/>
      <c r="AM39" s="327"/>
      <c r="AN39" s="327"/>
      <c r="AO39" s="327"/>
      <c r="AP39" s="327"/>
      <c r="AQ39" s="327"/>
      <c r="AR39" s="327"/>
      <c r="AS39" s="327"/>
      <c r="AT39" s="327"/>
      <c r="AU39" s="327"/>
      <c r="AV39" s="327"/>
      <c r="AW39" s="327"/>
      <c r="AX39" s="327"/>
      <c r="AY39" s="327"/>
      <c r="AZ39" s="327"/>
      <c r="BA39" s="327"/>
      <c r="BB39" s="327"/>
    </row>
  </sheetData>
  <printOptions horizontalCentered="1"/>
  <pageMargins left="0.39370078740157483" right="0.27559055118110237" top="0.74803149606299213" bottom="0.74803149606299213" header="0.31496062992125984" footer="0.31496062992125984"/>
  <pageSetup paperSize="9" scale="85" firstPageNumber="138" orientation="portrait" useFirstPageNumber="1" r:id="rId1"/>
  <headerFooter>
    <oddHeader>&amp;C&amp;"Arial Narrow,Regular"&amp;P</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view="pageBreakPreview" zoomScale="90" zoomScaleNormal="100" zoomScaleSheetLayoutView="90" workbookViewId="0">
      <pane xSplit="1" ySplit="3" topLeftCell="W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3.375" style="357" customWidth="1"/>
    <col min="2" max="10" width="6.625" style="357" hidden="1" customWidth="1"/>
    <col min="11" max="18" width="7.25" style="357" hidden="1" customWidth="1"/>
    <col min="19" max="19" width="0.375" style="357" hidden="1" customWidth="1"/>
    <col min="20" max="20" width="0.625" style="357" hidden="1" customWidth="1"/>
    <col min="21" max="21" width="0.75" style="357" hidden="1" customWidth="1"/>
    <col min="22" max="22" width="7.25" style="357" hidden="1" customWidth="1"/>
    <col min="23" max="30" width="7.25" style="357" customWidth="1"/>
    <col min="31" max="16384" width="9.125" style="286"/>
  </cols>
  <sheetData>
    <row r="1" spans="1:30" ht="15" customHeight="1">
      <c r="A1" s="334" t="s">
        <v>622</v>
      </c>
      <c r="B1" s="335"/>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row>
    <row r="2" spans="1:30" ht="15" customHeight="1">
      <c r="A2" s="2" t="s">
        <v>2</v>
      </c>
      <c r="B2" s="2"/>
      <c r="C2" s="2"/>
      <c r="D2" s="2"/>
      <c r="E2" s="2"/>
      <c r="F2" s="2"/>
      <c r="G2" s="2"/>
      <c r="H2" s="2"/>
      <c r="I2" s="2"/>
      <c r="J2" s="2"/>
      <c r="K2" s="2"/>
      <c r="L2" s="2"/>
      <c r="M2" s="2"/>
      <c r="N2" s="2"/>
      <c r="O2" s="3"/>
      <c r="P2" s="3"/>
      <c r="Q2" s="2"/>
      <c r="R2" s="2"/>
      <c r="S2" s="2"/>
      <c r="T2" s="2"/>
      <c r="U2" s="2"/>
      <c r="V2" s="129"/>
      <c r="W2" s="294"/>
      <c r="X2" s="38"/>
      <c r="Y2" s="38"/>
      <c r="Z2" s="38"/>
      <c r="AA2" s="38"/>
      <c r="AB2" s="38"/>
      <c r="AC2" s="38"/>
      <c r="AD2" s="38" t="s">
        <v>3</v>
      </c>
    </row>
    <row r="3" spans="1:30"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Table51!X3</f>
        <v>2012r</v>
      </c>
      <c r="Y3" s="6" t="str">
        <f>Table51!Y3</f>
        <v>2013r</v>
      </c>
      <c r="Z3" s="6" t="str">
        <f>Table51!Z3</f>
        <v>2014r</v>
      </c>
      <c r="AA3" s="6" t="str">
        <f>Table51!AA3</f>
        <v>2015r</v>
      </c>
      <c r="AB3" s="6" t="str">
        <f>Table51!AB3</f>
        <v>2016r</v>
      </c>
      <c r="AC3" s="6" t="str">
        <f>Table51!AC3</f>
        <v>2017r</v>
      </c>
      <c r="AD3" s="6" t="str">
        <f>Table51!AD3</f>
        <v>2018p</v>
      </c>
    </row>
    <row r="4" spans="1:30" ht="15" customHeight="1">
      <c r="A4" s="336" t="s">
        <v>623</v>
      </c>
      <c r="B4" s="337"/>
      <c r="C4" s="337"/>
      <c r="D4" s="337"/>
      <c r="E4" s="337"/>
      <c r="F4" s="337"/>
      <c r="G4" s="337"/>
      <c r="H4" s="337"/>
      <c r="I4" s="337"/>
      <c r="J4" s="337"/>
      <c r="K4" s="337"/>
      <c r="L4" s="337"/>
      <c r="M4" s="337"/>
      <c r="N4" s="337"/>
      <c r="O4" s="337"/>
      <c r="P4" s="337"/>
      <c r="Q4" s="337"/>
      <c r="R4" s="337"/>
      <c r="S4" s="337"/>
      <c r="T4" s="337"/>
      <c r="U4" s="337"/>
      <c r="V4" s="337"/>
      <c r="W4" s="337"/>
      <c r="X4" s="337"/>
      <c r="Y4" s="337"/>
      <c r="Z4" s="337"/>
      <c r="AA4" s="337"/>
      <c r="AB4" s="337"/>
      <c r="AC4" s="337"/>
      <c r="AD4" s="337"/>
    </row>
    <row r="5" spans="1:30" ht="15" customHeight="1">
      <c r="A5" s="338" t="s">
        <v>624</v>
      </c>
      <c r="B5" s="339">
        <v>356523</v>
      </c>
      <c r="C5" s="339">
        <v>398541</v>
      </c>
      <c r="D5" s="339">
        <v>425692</v>
      </c>
      <c r="E5" s="339">
        <v>479862</v>
      </c>
      <c r="F5" s="339">
        <v>551766</v>
      </c>
      <c r="G5" s="339">
        <v>617559</v>
      </c>
      <c r="H5" s="339">
        <v>696635</v>
      </c>
      <c r="I5" s="339">
        <v>707125</v>
      </c>
      <c r="J5" s="339">
        <v>654087</v>
      </c>
      <c r="K5" s="339">
        <v>648951</v>
      </c>
      <c r="L5" s="339">
        <v>662358</v>
      </c>
      <c r="M5" s="339">
        <v>711681</v>
      </c>
      <c r="N5" s="339">
        <v>795142</v>
      </c>
      <c r="O5" s="339">
        <v>906306</v>
      </c>
      <c r="P5" s="339">
        <v>973012</v>
      </c>
      <c r="Q5" s="339">
        <v>1104760</v>
      </c>
      <c r="R5" s="339">
        <v>1192311</v>
      </c>
      <c r="S5" s="339">
        <v>1206022</v>
      </c>
      <c r="T5" s="339">
        <v>1207414</v>
      </c>
      <c r="U5" s="339">
        <v>1275997</v>
      </c>
      <c r="V5" s="339">
        <v>1511467</v>
      </c>
      <c r="W5" s="339">
        <v>1595731</v>
      </c>
      <c r="X5" s="339">
        <f>SUM(X6:X8)</f>
        <v>1795800</v>
      </c>
      <c r="Y5" s="339">
        <f t="shared" ref="Y5:AD5" si="0">SUM(Y6:Y8)</f>
        <v>1882825</v>
      </c>
      <c r="Z5" s="339">
        <f t="shared" si="0"/>
        <v>1850760</v>
      </c>
      <c r="AA5" s="339">
        <f t="shared" si="0"/>
        <v>1957690</v>
      </c>
      <c r="AB5" s="339">
        <f t="shared" si="0"/>
        <v>2016475</v>
      </c>
      <c r="AC5" s="339">
        <f t="shared" si="0"/>
        <v>2110036</v>
      </c>
      <c r="AD5" s="339">
        <f t="shared" si="0"/>
        <v>2267823</v>
      </c>
    </row>
    <row r="6" spans="1:30" ht="15" customHeight="1">
      <c r="A6" s="340" t="s">
        <v>625</v>
      </c>
      <c r="B6" s="339">
        <v>21865</v>
      </c>
      <c r="C6" s="339">
        <v>26513</v>
      </c>
      <c r="D6" s="339">
        <v>30465</v>
      </c>
      <c r="E6" s="339">
        <v>35947</v>
      </c>
      <c r="F6" s="339">
        <v>43119</v>
      </c>
      <c r="G6" s="339">
        <v>49961</v>
      </c>
      <c r="H6" s="339">
        <v>58289</v>
      </c>
      <c r="I6" s="339">
        <v>70939</v>
      </c>
      <c r="J6" s="339">
        <v>87964</v>
      </c>
      <c r="K6" s="339">
        <v>97059</v>
      </c>
      <c r="L6" s="339">
        <v>105974</v>
      </c>
      <c r="M6" s="339">
        <v>112262</v>
      </c>
      <c r="N6" s="339">
        <v>114773</v>
      </c>
      <c r="O6" s="339">
        <v>120282</v>
      </c>
      <c r="P6" s="339">
        <v>127588</v>
      </c>
      <c r="Q6" s="339">
        <v>138473</v>
      </c>
      <c r="R6" s="339">
        <v>148624</v>
      </c>
      <c r="S6" s="339">
        <v>157179</v>
      </c>
      <c r="T6" s="339">
        <v>178015</v>
      </c>
      <c r="U6" s="339">
        <v>183615</v>
      </c>
      <c r="V6" s="339">
        <v>193277</v>
      </c>
      <c r="W6" s="339">
        <v>209493</v>
      </c>
      <c r="X6" s="339">
        <v>232355</v>
      </c>
      <c r="Y6" s="339">
        <v>245156</v>
      </c>
      <c r="Z6" s="339">
        <v>249348</v>
      </c>
      <c r="AA6" s="339">
        <v>261017</v>
      </c>
      <c r="AB6" s="339">
        <v>273413</v>
      </c>
      <c r="AC6" s="339">
        <v>286434</v>
      </c>
      <c r="AD6" s="339">
        <v>300391</v>
      </c>
    </row>
    <row r="7" spans="1:30" ht="15" customHeight="1">
      <c r="A7" s="341" t="s">
        <v>626</v>
      </c>
      <c r="B7" s="339">
        <v>312715</v>
      </c>
      <c r="C7" s="339">
        <v>339895</v>
      </c>
      <c r="D7" s="339">
        <v>353433</v>
      </c>
      <c r="E7" s="339">
        <v>399153</v>
      </c>
      <c r="F7" s="339">
        <v>455057</v>
      </c>
      <c r="G7" s="339">
        <v>506862</v>
      </c>
      <c r="H7" s="339">
        <v>564514</v>
      </c>
      <c r="I7" s="339">
        <v>543994</v>
      </c>
      <c r="J7" s="339">
        <v>482610</v>
      </c>
      <c r="K7" s="339">
        <v>484811</v>
      </c>
      <c r="L7" s="339">
        <v>500656</v>
      </c>
      <c r="M7" s="339">
        <v>533879</v>
      </c>
      <c r="N7" s="339">
        <v>609532</v>
      </c>
      <c r="O7" s="339">
        <v>718066</v>
      </c>
      <c r="P7" s="339">
        <v>778205</v>
      </c>
      <c r="Q7" s="339">
        <v>871481</v>
      </c>
      <c r="R7" s="339">
        <v>912940</v>
      </c>
      <c r="S7" s="339">
        <v>928575</v>
      </c>
      <c r="T7" s="339">
        <v>921858</v>
      </c>
      <c r="U7" s="339">
        <v>966756</v>
      </c>
      <c r="V7" s="339">
        <v>1181367</v>
      </c>
      <c r="W7" s="339">
        <v>1220712</v>
      </c>
      <c r="X7" s="339">
        <v>1384661</v>
      </c>
      <c r="Y7" s="339">
        <v>1443542</v>
      </c>
      <c r="Z7" s="339">
        <v>1391975</v>
      </c>
      <c r="AA7" s="339">
        <v>1473579</v>
      </c>
      <c r="AB7" s="339">
        <v>1521872</v>
      </c>
      <c r="AC7" s="339">
        <v>1588209</v>
      </c>
      <c r="AD7" s="339">
        <v>1713402</v>
      </c>
    </row>
    <row r="8" spans="1:30" ht="15" customHeight="1">
      <c r="A8" s="341" t="s">
        <v>627</v>
      </c>
      <c r="B8" s="339">
        <v>21943</v>
      </c>
      <c r="C8" s="339">
        <v>32133</v>
      </c>
      <c r="D8" s="339">
        <v>41794</v>
      </c>
      <c r="E8" s="339">
        <v>44762</v>
      </c>
      <c r="F8" s="339">
        <v>53590</v>
      </c>
      <c r="G8" s="339">
        <v>60736</v>
      </c>
      <c r="H8" s="339">
        <v>73832</v>
      </c>
      <c r="I8" s="339">
        <v>92192</v>
      </c>
      <c r="J8" s="339">
        <v>83513</v>
      </c>
      <c r="K8" s="339">
        <v>67081</v>
      </c>
      <c r="L8" s="339">
        <v>55728</v>
      </c>
      <c r="M8" s="339">
        <v>65540</v>
      </c>
      <c r="N8" s="339">
        <v>70837</v>
      </c>
      <c r="O8" s="339">
        <v>67958</v>
      </c>
      <c r="P8" s="339">
        <v>67219</v>
      </c>
      <c r="Q8" s="339">
        <v>94806</v>
      </c>
      <c r="R8" s="339">
        <v>130747</v>
      </c>
      <c r="S8" s="339">
        <v>120268</v>
      </c>
      <c r="T8" s="339">
        <v>107541</v>
      </c>
      <c r="U8" s="339">
        <v>125626</v>
      </c>
      <c r="V8" s="339">
        <v>136823</v>
      </c>
      <c r="W8" s="339">
        <v>165526</v>
      </c>
      <c r="X8" s="339">
        <v>178784</v>
      </c>
      <c r="Y8" s="339">
        <v>194127</v>
      </c>
      <c r="Z8" s="339">
        <v>209437</v>
      </c>
      <c r="AA8" s="339">
        <v>223094</v>
      </c>
      <c r="AB8" s="339">
        <v>221190</v>
      </c>
      <c r="AC8" s="339">
        <v>235393</v>
      </c>
      <c r="AD8" s="339">
        <v>254030</v>
      </c>
    </row>
    <row r="9" spans="1:30" ht="15" customHeight="1">
      <c r="A9" s="342" t="s">
        <v>589</v>
      </c>
      <c r="B9" s="339">
        <v>6546</v>
      </c>
      <c r="C9" s="339">
        <v>9753</v>
      </c>
      <c r="D9" s="339">
        <v>11518</v>
      </c>
      <c r="E9" s="339">
        <v>11992</v>
      </c>
      <c r="F9" s="339">
        <v>15883</v>
      </c>
      <c r="G9" s="339">
        <v>21510</v>
      </c>
      <c r="H9" s="339">
        <v>25423</v>
      </c>
      <c r="I9" s="339">
        <v>31728</v>
      </c>
      <c r="J9" s="339">
        <v>46155</v>
      </c>
      <c r="K9" s="339">
        <v>24963</v>
      </c>
      <c r="L9" s="339">
        <v>18073</v>
      </c>
      <c r="M9" s="339">
        <v>14024</v>
      </c>
      <c r="N9" s="339">
        <v>15026</v>
      </c>
      <c r="O9" s="339">
        <v>13273</v>
      </c>
      <c r="P9" s="339">
        <v>16756</v>
      </c>
      <c r="Q9" s="339">
        <v>16088</v>
      </c>
      <c r="R9" s="339">
        <v>21754</v>
      </c>
      <c r="S9" s="339">
        <v>25227</v>
      </c>
      <c r="T9" s="339">
        <v>24135</v>
      </c>
      <c r="U9" s="339">
        <v>28837</v>
      </c>
      <c r="V9" s="339">
        <v>29649</v>
      </c>
      <c r="W9" s="339">
        <v>31692</v>
      </c>
      <c r="X9" s="339">
        <v>39719</v>
      </c>
      <c r="Y9" s="339">
        <v>43696</v>
      </c>
      <c r="Z9" s="339">
        <v>43113</v>
      </c>
      <c r="AA9" s="339">
        <v>45883</v>
      </c>
      <c r="AB9" s="339">
        <v>44309</v>
      </c>
      <c r="AC9" s="339">
        <v>44147</v>
      </c>
      <c r="AD9" s="339">
        <v>42372</v>
      </c>
    </row>
    <row r="10" spans="1:30" ht="15" customHeight="1">
      <c r="A10" s="342" t="s">
        <v>628</v>
      </c>
      <c r="B10" s="339">
        <v>13812</v>
      </c>
      <c r="C10" s="339">
        <v>20451</v>
      </c>
      <c r="D10" s="339">
        <v>28273</v>
      </c>
      <c r="E10" s="339">
        <v>32264</v>
      </c>
      <c r="F10" s="339">
        <v>37136</v>
      </c>
      <c r="G10" s="339">
        <v>38580</v>
      </c>
      <c r="H10" s="339">
        <v>47486</v>
      </c>
      <c r="I10" s="339">
        <v>59461</v>
      </c>
      <c r="J10" s="339">
        <v>36126</v>
      </c>
      <c r="K10" s="339">
        <v>40641</v>
      </c>
      <c r="L10" s="339">
        <v>35327</v>
      </c>
      <c r="M10" s="339">
        <v>48002</v>
      </c>
      <c r="N10" s="339">
        <v>50537</v>
      </c>
      <c r="O10" s="339">
        <v>48407</v>
      </c>
      <c r="P10" s="339">
        <v>41703</v>
      </c>
      <c r="Q10" s="339">
        <v>65250</v>
      </c>
      <c r="R10" s="339">
        <v>86076</v>
      </c>
      <c r="S10" s="339">
        <v>69701</v>
      </c>
      <c r="T10" s="339">
        <v>55108</v>
      </c>
      <c r="U10" s="339">
        <v>65875</v>
      </c>
      <c r="V10" s="339">
        <v>71524</v>
      </c>
      <c r="W10" s="339">
        <v>90254</v>
      </c>
      <c r="X10" s="339">
        <v>86628</v>
      </c>
      <c r="Y10" s="339">
        <v>104330</v>
      </c>
      <c r="Z10" s="339">
        <v>119288</v>
      </c>
      <c r="AA10" s="339">
        <v>130004</v>
      </c>
      <c r="AB10" s="339">
        <v>121228</v>
      </c>
      <c r="AC10" s="339">
        <v>130150</v>
      </c>
      <c r="AD10" s="339">
        <v>146064</v>
      </c>
    </row>
    <row r="11" spans="1:30" ht="15" customHeight="1">
      <c r="A11" s="342" t="s">
        <v>629</v>
      </c>
      <c r="B11" s="339">
        <v>0</v>
      </c>
      <c r="C11" s="339">
        <v>0</v>
      </c>
      <c r="D11" s="339">
        <v>0</v>
      </c>
      <c r="E11" s="339">
        <v>0</v>
      </c>
      <c r="F11" s="339">
        <v>0</v>
      </c>
      <c r="G11" s="339">
        <v>0</v>
      </c>
      <c r="H11" s="339">
        <v>0</v>
      </c>
      <c r="I11" s="339">
        <v>0</v>
      </c>
      <c r="J11" s="339">
        <v>0</v>
      </c>
      <c r="K11" s="339">
        <v>211</v>
      </c>
      <c r="L11" s="339">
        <v>994</v>
      </c>
      <c r="M11" s="339">
        <v>2142</v>
      </c>
      <c r="N11" s="339">
        <v>3192</v>
      </c>
      <c r="O11" s="339">
        <v>3816</v>
      </c>
      <c r="P11" s="339">
        <v>5113</v>
      </c>
      <c r="Q11" s="339">
        <v>9304</v>
      </c>
      <c r="R11" s="339">
        <v>13108</v>
      </c>
      <c r="S11" s="339">
        <v>16056</v>
      </c>
      <c r="T11" s="339">
        <v>19296</v>
      </c>
      <c r="U11" s="339">
        <v>20835</v>
      </c>
      <c r="V11" s="339">
        <v>23957</v>
      </c>
      <c r="W11" s="339">
        <v>28260</v>
      </c>
      <c r="X11" s="339">
        <v>32132</v>
      </c>
      <c r="Y11" s="339">
        <v>34737</v>
      </c>
      <c r="Z11" s="339">
        <v>37733</v>
      </c>
      <c r="AA11" s="339">
        <v>39967</v>
      </c>
      <c r="AB11" s="339">
        <v>43406</v>
      </c>
      <c r="AC11" s="339">
        <v>45382</v>
      </c>
      <c r="AD11" s="339">
        <v>47538</v>
      </c>
    </row>
    <row r="12" spans="1:30" ht="15" customHeight="1">
      <c r="A12" s="342" t="s">
        <v>592</v>
      </c>
      <c r="B12" s="343">
        <v>1585</v>
      </c>
      <c r="C12" s="343">
        <v>1929</v>
      </c>
      <c r="D12" s="343">
        <v>2003</v>
      </c>
      <c r="E12" s="343">
        <v>506</v>
      </c>
      <c r="F12" s="343">
        <v>571</v>
      </c>
      <c r="G12" s="343">
        <v>646</v>
      </c>
      <c r="H12" s="343">
        <v>923</v>
      </c>
      <c r="I12" s="343">
        <v>1003</v>
      </c>
      <c r="J12" s="343">
        <v>1232</v>
      </c>
      <c r="K12" s="343">
        <v>1266</v>
      </c>
      <c r="L12" s="343">
        <v>1334</v>
      </c>
      <c r="M12" s="343">
        <v>1372</v>
      </c>
      <c r="N12" s="343">
        <v>2082</v>
      </c>
      <c r="O12" s="343">
        <v>2462</v>
      </c>
      <c r="P12" s="343">
        <v>3647</v>
      </c>
      <c r="Q12" s="343">
        <v>4164</v>
      </c>
      <c r="R12" s="343">
        <v>9809</v>
      </c>
      <c r="S12" s="343">
        <v>9284</v>
      </c>
      <c r="T12" s="343">
        <v>9002</v>
      </c>
      <c r="U12" s="343">
        <v>10079</v>
      </c>
      <c r="V12" s="343">
        <v>11693</v>
      </c>
      <c r="W12" s="343">
        <v>15320</v>
      </c>
      <c r="X12" s="339">
        <v>20305</v>
      </c>
      <c r="Y12" s="339">
        <v>11364</v>
      </c>
      <c r="Z12" s="339">
        <v>9303</v>
      </c>
      <c r="AA12" s="339">
        <v>7240</v>
      </c>
      <c r="AB12" s="339">
        <v>12247</v>
      </c>
      <c r="AC12" s="339">
        <v>15714</v>
      </c>
      <c r="AD12" s="339">
        <v>18056</v>
      </c>
    </row>
    <row r="13" spans="1:30" ht="15" customHeight="1">
      <c r="A13" s="344" t="s">
        <v>630</v>
      </c>
      <c r="B13" s="339">
        <v>137129</v>
      </c>
      <c r="C13" s="339">
        <v>167295</v>
      </c>
      <c r="D13" s="339">
        <v>184623</v>
      </c>
      <c r="E13" s="339">
        <v>213177</v>
      </c>
      <c r="F13" s="339">
        <v>261414</v>
      </c>
      <c r="G13" s="339">
        <v>322181</v>
      </c>
      <c r="H13" s="339">
        <v>366134</v>
      </c>
      <c r="I13" s="339">
        <v>369316</v>
      </c>
      <c r="J13" s="339">
        <v>321820</v>
      </c>
      <c r="K13" s="339">
        <v>308729</v>
      </c>
      <c r="L13" s="339">
        <v>376286</v>
      </c>
      <c r="M13" s="339">
        <v>396817</v>
      </c>
      <c r="N13" s="339">
        <v>438786</v>
      </c>
      <c r="O13" s="339">
        <v>524682</v>
      </c>
      <c r="P13" s="339">
        <v>606042</v>
      </c>
      <c r="Q13" s="339">
        <v>1090139</v>
      </c>
      <c r="R13" s="339">
        <v>1190780</v>
      </c>
      <c r="S13" s="339">
        <v>1331359</v>
      </c>
      <c r="T13" s="339">
        <v>1335670</v>
      </c>
      <c r="U13" s="339">
        <v>1407880</v>
      </c>
      <c r="V13" s="339">
        <v>1705229</v>
      </c>
      <c r="W13" s="339">
        <v>1836149</v>
      </c>
      <c r="X13" s="339">
        <f>+X14+X17+X18</f>
        <v>2133294</v>
      </c>
      <c r="Y13" s="339">
        <f t="shared" ref="Y13:AD13" si="1">+Y14+Y17+Y18</f>
        <v>2115686</v>
      </c>
      <c r="Z13" s="339">
        <f t="shared" si="1"/>
        <v>2042535</v>
      </c>
      <c r="AA13" s="339">
        <f t="shared" si="1"/>
        <v>2201157</v>
      </c>
      <c r="AB13" s="339">
        <f t="shared" si="1"/>
        <v>2207084</v>
      </c>
      <c r="AC13" s="339">
        <f t="shared" si="1"/>
        <v>2295230</v>
      </c>
      <c r="AD13" s="339">
        <f t="shared" si="1"/>
        <v>2387603</v>
      </c>
    </row>
    <row r="14" spans="1:30" ht="15" customHeight="1">
      <c r="A14" s="345" t="s">
        <v>631</v>
      </c>
      <c r="B14" s="339">
        <v>111009</v>
      </c>
      <c r="C14" s="339">
        <v>136392</v>
      </c>
      <c r="D14" s="339">
        <v>148353</v>
      </c>
      <c r="E14" s="339">
        <v>173859</v>
      </c>
      <c r="F14" s="339">
        <v>215935</v>
      </c>
      <c r="G14" s="339">
        <v>262164</v>
      </c>
      <c r="H14" s="339">
        <v>297920</v>
      </c>
      <c r="I14" s="339">
        <v>294186</v>
      </c>
      <c r="J14" s="339">
        <v>231872</v>
      </c>
      <c r="K14" s="339">
        <v>223090</v>
      </c>
      <c r="L14" s="339">
        <v>264164</v>
      </c>
      <c r="M14" s="339">
        <v>272569</v>
      </c>
      <c r="N14" s="339">
        <v>304820</v>
      </c>
      <c r="O14" s="339">
        <v>370411</v>
      </c>
      <c r="P14" s="339">
        <v>433333</v>
      </c>
      <c r="Q14" s="339">
        <v>529549</v>
      </c>
      <c r="R14" s="339">
        <v>594894</v>
      </c>
      <c r="S14" s="339">
        <v>646590</v>
      </c>
      <c r="T14" s="339">
        <v>721061</v>
      </c>
      <c r="U14" s="339">
        <v>662185</v>
      </c>
      <c r="V14" s="339">
        <v>727713</v>
      </c>
      <c r="W14" s="339">
        <v>886235</v>
      </c>
      <c r="X14" s="339">
        <v>925098</v>
      </c>
      <c r="Y14" s="339">
        <v>988890</v>
      </c>
      <c r="Z14" s="339">
        <v>915579</v>
      </c>
      <c r="AA14" s="339">
        <v>944041</v>
      </c>
      <c r="AB14" s="339">
        <v>945045</v>
      </c>
      <c r="AC14" s="339">
        <v>940953</v>
      </c>
      <c r="AD14" s="339">
        <v>1048574</v>
      </c>
    </row>
    <row r="15" spans="1:30" ht="15" customHeight="1">
      <c r="A15" s="342" t="s">
        <v>632</v>
      </c>
      <c r="B15" s="339">
        <v>105462</v>
      </c>
      <c r="C15" s="339">
        <v>131219</v>
      </c>
      <c r="D15" s="339">
        <v>143716</v>
      </c>
      <c r="E15" s="339">
        <v>168101</v>
      </c>
      <c r="F15" s="339">
        <v>208557</v>
      </c>
      <c r="G15" s="339">
        <v>251607</v>
      </c>
      <c r="H15" s="339">
        <v>285765</v>
      </c>
      <c r="I15" s="339">
        <v>279779</v>
      </c>
      <c r="J15" s="339">
        <v>216195</v>
      </c>
      <c r="K15" s="339">
        <v>207173</v>
      </c>
      <c r="L15" s="339">
        <v>246710</v>
      </c>
      <c r="M15" s="339">
        <v>257695</v>
      </c>
      <c r="N15" s="339">
        <v>290407</v>
      </c>
      <c r="O15" s="339">
        <v>351718</v>
      </c>
      <c r="P15" s="339">
        <v>416583</v>
      </c>
      <c r="Q15" s="339">
        <v>512603</v>
      </c>
      <c r="R15" s="339">
        <v>577004</v>
      </c>
      <c r="S15" s="339">
        <v>627208</v>
      </c>
      <c r="T15" s="339">
        <v>703347</v>
      </c>
      <c r="U15" s="339">
        <v>639928</v>
      </c>
      <c r="V15" s="339">
        <v>701328</v>
      </c>
      <c r="W15" s="339">
        <v>857903</v>
      </c>
      <c r="X15" s="339">
        <v>892434</v>
      </c>
      <c r="Y15" s="339">
        <v>959843</v>
      </c>
      <c r="Z15" s="339">
        <v>881447</v>
      </c>
      <c r="AA15" s="339">
        <v>906322</v>
      </c>
      <c r="AB15" s="339">
        <v>908726</v>
      </c>
      <c r="AC15" s="339">
        <v>897742</v>
      </c>
      <c r="AD15" s="339">
        <v>1004085</v>
      </c>
    </row>
    <row r="16" spans="1:30" ht="15" customHeight="1">
      <c r="A16" s="342" t="s">
        <v>633</v>
      </c>
      <c r="B16" s="339">
        <v>5547</v>
      </c>
      <c r="C16" s="339">
        <v>5173</v>
      </c>
      <c r="D16" s="339">
        <v>4637</v>
      </c>
      <c r="E16" s="339">
        <v>5758</v>
      </c>
      <c r="F16" s="339">
        <v>7378</v>
      </c>
      <c r="G16" s="339">
        <v>10557</v>
      </c>
      <c r="H16" s="339">
        <v>12155</v>
      </c>
      <c r="I16" s="339">
        <v>14407</v>
      </c>
      <c r="J16" s="339">
        <v>15677</v>
      </c>
      <c r="K16" s="339">
        <v>15917</v>
      </c>
      <c r="L16" s="339">
        <v>17454</v>
      </c>
      <c r="M16" s="339">
        <v>14874</v>
      </c>
      <c r="N16" s="339">
        <v>14413</v>
      </c>
      <c r="O16" s="339">
        <v>18693</v>
      </c>
      <c r="P16" s="339">
        <v>16750</v>
      </c>
      <c r="Q16" s="339">
        <v>16946</v>
      </c>
      <c r="R16" s="339">
        <v>17890</v>
      </c>
      <c r="S16" s="339">
        <v>19382</v>
      </c>
      <c r="T16" s="339">
        <v>17714</v>
      </c>
      <c r="U16" s="339">
        <v>22257</v>
      </c>
      <c r="V16" s="339">
        <v>26385</v>
      </c>
      <c r="W16" s="339">
        <v>28332</v>
      </c>
      <c r="X16" s="339">
        <v>32664</v>
      </c>
      <c r="Y16" s="339">
        <v>29047</v>
      </c>
      <c r="Z16" s="339">
        <v>34132</v>
      </c>
      <c r="AA16" s="339">
        <v>37719</v>
      </c>
      <c r="AB16" s="339">
        <v>36319</v>
      </c>
      <c r="AC16" s="339">
        <v>43211</v>
      </c>
      <c r="AD16" s="339">
        <v>44489</v>
      </c>
    </row>
    <row r="17" spans="1:30" ht="15" customHeight="1">
      <c r="A17" s="345" t="s">
        <v>634</v>
      </c>
      <c r="B17" s="339">
        <v>18493</v>
      </c>
      <c r="C17" s="339">
        <v>23764</v>
      </c>
      <c r="D17" s="339">
        <v>30166</v>
      </c>
      <c r="E17" s="339">
        <v>35201</v>
      </c>
      <c r="F17" s="339">
        <v>40025</v>
      </c>
      <c r="G17" s="339">
        <v>53407</v>
      </c>
      <c r="H17" s="339">
        <v>60809</v>
      </c>
      <c r="I17" s="339">
        <v>66950</v>
      </c>
      <c r="J17" s="339">
        <v>81721</v>
      </c>
      <c r="K17" s="339">
        <v>79081</v>
      </c>
      <c r="L17" s="339">
        <v>99699</v>
      </c>
      <c r="M17" s="339">
        <v>110881</v>
      </c>
      <c r="N17" s="339">
        <v>122097</v>
      </c>
      <c r="O17" s="339">
        <v>140224</v>
      </c>
      <c r="P17" s="339">
        <v>158077</v>
      </c>
      <c r="Q17" s="339">
        <v>197205</v>
      </c>
      <c r="R17" s="339">
        <v>221804</v>
      </c>
      <c r="S17" s="339">
        <v>248257</v>
      </c>
      <c r="T17" s="339">
        <v>275843</v>
      </c>
      <c r="U17" s="339">
        <v>286292</v>
      </c>
      <c r="V17" s="339">
        <v>317727</v>
      </c>
      <c r="W17" s="339">
        <v>340494</v>
      </c>
      <c r="X17" s="339">
        <v>356245</v>
      </c>
      <c r="Y17" s="339">
        <v>378522</v>
      </c>
      <c r="Z17" s="339">
        <v>427890</v>
      </c>
      <c r="AA17" s="339">
        <v>460340</v>
      </c>
      <c r="AB17" s="339">
        <v>510715</v>
      </c>
      <c r="AC17" s="339">
        <v>541014</v>
      </c>
      <c r="AD17" s="339">
        <v>570509</v>
      </c>
    </row>
    <row r="18" spans="1:30" ht="15" customHeight="1">
      <c r="A18" s="345" t="s">
        <v>635</v>
      </c>
      <c r="B18" s="339">
        <v>7627</v>
      </c>
      <c r="C18" s="339">
        <v>7139</v>
      </c>
      <c r="D18" s="339">
        <v>6104</v>
      </c>
      <c r="E18" s="339">
        <v>4117</v>
      </c>
      <c r="F18" s="339">
        <v>5454</v>
      </c>
      <c r="G18" s="339">
        <v>6610</v>
      </c>
      <c r="H18" s="339">
        <v>7405</v>
      </c>
      <c r="I18" s="339">
        <v>8180</v>
      </c>
      <c r="J18" s="339">
        <v>8227</v>
      </c>
      <c r="K18" s="339">
        <v>6558</v>
      </c>
      <c r="L18" s="339">
        <v>12423</v>
      </c>
      <c r="M18" s="339">
        <v>13367</v>
      </c>
      <c r="N18" s="339">
        <v>11869</v>
      </c>
      <c r="O18" s="339">
        <v>14047</v>
      </c>
      <c r="P18" s="339">
        <v>14632</v>
      </c>
      <c r="Q18" s="339">
        <v>363385</v>
      </c>
      <c r="R18" s="339">
        <v>374082</v>
      </c>
      <c r="S18" s="339">
        <v>436512</v>
      </c>
      <c r="T18" s="339">
        <v>338766</v>
      </c>
      <c r="U18" s="339">
        <v>459403</v>
      </c>
      <c r="V18" s="339">
        <v>659789</v>
      </c>
      <c r="W18" s="339">
        <v>609420</v>
      </c>
      <c r="X18" s="339">
        <v>851951</v>
      </c>
      <c r="Y18" s="339">
        <v>748274</v>
      </c>
      <c r="Z18" s="339">
        <v>699066</v>
      </c>
      <c r="AA18" s="339">
        <v>796776</v>
      </c>
      <c r="AB18" s="339">
        <v>751324</v>
      </c>
      <c r="AC18" s="339">
        <v>813263</v>
      </c>
      <c r="AD18" s="339">
        <v>768520</v>
      </c>
    </row>
    <row r="19" spans="1:30" ht="15" customHeight="1">
      <c r="A19" s="342" t="s">
        <v>636</v>
      </c>
      <c r="B19" s="339">
        <v>0</v>
      </c>
      <c r="C19" s="339">
        <v>0</v>
      </c>
      <c r="D19" s="339">
        <v>0</v>
      </c>
      <c r="E19" s="339">
        <v>0</v>
      </c>
      <c r="F19" s="339">
        <v>0</v>
      </c>
      <c r="G19" s="339">
        <v>0</v>
      </c>
      <c r="H19" s="339">
        <v>0</v>
      </c>
      <c r="I19" s="339">
        <v>0</v>
      </c>
      <c r="J19" s="339">
        <v>0</v>
      </c>
      <c r="K19" s="339">
        <v>0</v>
      </c>
      <c r="L19" s="339">
        <v>0</v>
      </c>
      <c r="M19" s="339">
        <v>0</v>
      </c>
      <c r="N19" s="339">
        <v>0</v>
      </c>
      <c r="O19" s="339">
        <v>0</v>
      </c>
      <c r="P19" s="339">
        <v>0</v>
      </c>
      <c r="Q19" s="339">
        <v>1</v>
      </c>
      <c r="R19" s="339">
        <v>1</v>
      </c>
      <c r="S19" s="339">
        <v>1</v>
      </c>
      <c r="T19" s="339">
        <v>1</v>
      </c>
      <c r="U19" s="339">
        <v>3</v>
      </c>
      <c r="V19" s="339">
        <v>2</v>
      </c>
      <c r="W19" s="339">
        <v>8</v>
      </c>
      <c r="X19" s="339">
        <v>21</v>
      </c>
      <c r="Y19" s="339">
        <v>1</v>
      </c>
      <c r="Z19" s="339">
        <v>2</v>
      </c>
      <c r="AA19" s="339">
        <v>1</v>
      </c>
      <c r="AB19" s="339">
        <v>1</v>
      </c>
      <c r="AC19" s="339">
        <v>1</v>
      </c>
      <c r="AD19" s="339">
        <v>1</v>
      </c>
    </row>
    <row r="20" spans="1:30" ht="15" customHeight="1">
      <c r="A20" s="342" t="s">
        <v>637</v>
      </c>
      <c r="B20" s="343" t="s">
        <v>638</v>
      </c>
      <c r="C20" s="343" t="s">
        <v>638</v>
      </c>
      <c r="D20" s="343" t="s">
        <v>638</v>
      </c>
      <c r="E20" s="343" t="s">
        <v>638</v>
      </c>
      <c r="F20" s="343" t="s">
        <v>638</v>
      </c>
      <c r="G20" s="343" t="s">
        <v>638</v>
      </c>
      <c r="H20" s="343" t="s">
        <v>638</v>
      </c>
      <c r="I20" s="343" t="s">
        <v>638</v>
      </c>
      <c r="J20" s="343" t="s">
        <v>638</v>
      </c>
      <c r="K20" s="343" t="s">
        <v>638</v>
      </c>
      <c r="L20" s="343" t="s">
        <v>638</v>
      </c>
      <c r="M20" s="343" t="s">
        <v>638</v>
      </c>
      <c r="N20" s="343" t="s">
        <v>638</v>
      </c>
      <c r="O20" s="343" t="s">
        <v>638</v>
      </c>
      <c r="P20" s="343" t="s">
        <v>638</v>
      </c>
      <c r="Q20" s="343">
        <v>346389</v>
      </c>
      <c r="R20" s="343">
        <v>356038</v>
      </c>
      <c r="S20" s="343">
        <v>416898</v>
      </c>
      <c r="T20" s="343">
        <v>323847</v>
      </c>
      <c r="U20" s="343">
        <v>441100</v>
      </c>
      <c r="V20" s="343">
        <v>589381</v>
      </c>
      <c r="W20" s="343">
        <v>580745</v>
      </c>
      <c r="X20" s="339">
        <v>814877</v>
      </c>
      <c r="Y20" s="339">
        <v>712042</v>
      </c>
      <c r="Z20" s="339">
        <v>656299</v>
      </c>
      <c r="AA20" s="339">
        <v>734081</v>
      </c>
      <c r="AB20" s="339">
        <v>701203</v>
      </c>
      <c r="AC20" s="339">
        <v>762526</v>
      </c>
      <c r="AD20" s="339">
        <v>710498</v>
      </c>
    </row>
    <row r="21" spans="1:30" ht="15" customHeight="1">
      <c r="A21" s="342" t="s">
        <v>639</v>
      </c>
      <c r="B21" s="339">
        <v>4947</v>
      </c>
      <c r="C21" s="339">
        <v>4640</v>
      </c>
      <c r="D21" s="339">
        <v>3864</v>
      </c>
      <c r="E21" s="339">
        <v>1335</v>
      </c>
      <c r="F21" s="339">
        <v>1889</v>
      </c>
      <c r="G21" s="339">
        <v>1422</v>
      </c>
      <c r="H21" s="339">
        <v>1546</v>
      </c>
      <c r="I21" s="339">
        <v>1093</v>
      </c>
      <c r="J21" s="339">
        <v>1469</v>
      </c>
      <c r="K21" s="339">
        <v>1974</v>
      </c>
      <c r="L21" s="339">
        <v>3356</v>
      </c>
      <c r="M21" s="339">
        <v>4875</v>
      </c>
      <c r="N21" s="339">
        <v>2369</v>
      </c>
      <c r="O21" s="339">
        <v>5299</v>
      </c>
      <c r="P21" s="339">
        <v>4874</v>
      </c>
      <c r="Q21" s="339">
        <v>6326</v>
      </c>
      <c r="R21" s="339">
        <v>7651</v>
      </c>
      <c r="S21" s="339">
        <v>8174</v>
      </c>
      <c r="T21" s="339">
        <v>2461</v>
      </c>
      <c r="U21" s="339">
        <v>2737</v>
      </c>
      <c r="V21" s="339">
        <v>2818</v>
      </c>
      <c r="W21" s="339">
        <v>3592</v>
      </c>
      <c r="X21" s="339">
        <v>5214</v>
      </c>
      <c r="Y21" s="339">
        <v>3120</v>
      </c>
      <c r="Z21" s="339">
        <v>3497</v>
      </c>
      <c r="AA21" s="339">
        <v>2190</v>
      </c>
      <c r="AB21" s="339">
        <v>3009</v>
      </c>
      <c r="AC21" s="339">
        <v>2572</v>
      </c>
      <c r="AD21" s="339">
        <v>3063</v>
      </c>
    </row>
    <row r="22" spans="1:30" ht="15" customHeight="1">
      <c r="A22" s="342" t="s">
        <v>640</v>
      </c>
      <c r="B22" s="339">
        <v>2680</v>
      </c>
      <c r="C22" s="339">
        <v>2499</v>
      </c>
      <c r="D22" s="339">
        <v>2240</v>
      </c>
      <c r="E22" s="339">
        <v>2782</v>
      </c>
      <c r="F22" s="339">
        <v>3565</v>
      </c>
      <c r="G22" s="339">
        <v>5188</v>
      </c>
      <c r="H22" s="339">
        <v>5859</v>
      </c>
      <c r="I22" s="339">
        <v>7087</v>
      </c>
      <c r="J22" s="339">
        <v>6758</v>
      </c>
      <c r="K22" s="339">
        <v>4584</v>
      </c>
      <c r="L22" s="339">
        <v>9067</v>
      </c>
      <c r="M22" s="339">
        <v>8492</v>
      </c>
      <c r="N22" s="339">
        <v>9500</v>
      </c>
      <c r="O22" s="339">
        <v>8748</v>
      </c>
      <c r="P22" s="339">
        <v>9758</v>
      </c>
      <c r="Q22" s="339">
        <v>10669</v>
      </c>
      <c r="R22" s="339">
        <v>10392</v>
      </c>
      <c r="S22" s="339">
        <v>11439</v>
      </c>
      <c r="T22" s="339">
        <v>12457</v>
      </c>
      <c r="U22" s="339">
        <v>15563</v>
      </c>
      <c r="V22" s="339">
        <v>67588</v>
      </c>
      <c r="W22" s="339">
        <v>25075</v>
      </c>
      <c r="X22" s="339">
        <v>31839</v>
      </c>
      <c r="Y22" s="339">
        <v>33111</v>
      </c>
      <c r="Z22" s="339">
        <v>39268</v>
      </c>
      <c r="AA22" s="339">
        <v>60504</v>
      </c>
      <c r="AB22" s="339">
        <v>47111</v>
      </c>
      <c r="AC22" s="339">
        <v>48164</v>
      </c>
      <c r="AD22" s="339">
        <v>54958</v>
      </c>
    </row>
    <row r="23" spans="1:30" ht="15" customHeight="1">
      <c r="A23" s="346" t="s">
        <v>641</v>
      </c>
      <c r="B23" s="347">
        <f t="shared" ref="B23:AD23" si="2">+B5+B13</f>
        <v>493652</v>
      </c>
      <c r="C23" s="347">
        <f t="shared" si="2"/>
        <v>565836</v>
      </c>
      <c r="D23" s="347">
        <f t="shared" si="2"/>
        <v>610315</v>
      </c>
      <c r="E23" s="347">
        <f t="shared" si="2"/>
        <v>693039</v>
      </c>
      <c r="F23" s="347">
        <f t="shared" si="2"/>
        <v>813180</v>
      </c>
      <c r="G23" s="347">
        <f t="shared" si="2"/>
        <v>939740</v>
      </c>
      <c r="H23" s="347">
        <f t="shared" si="2"/>
        <v>1062769</v>
      </c>
      <c r="I23" s="347">
        <f t="shared" si="2"/>
        <v>1076441</v>
      </c>
      <c r="J23" s="347">
        <f t="shared" si="2"/>
        <v>975907</v>
      </c>
      <c r="K23" s="347">
        <f t="shared" si="2"/>
        <v>957680</v>
      </c>
      <c r="L23" s="347">
        <f t="shared" si="2"/>
        <v>1038644</v>
      </c>
      <c r="M23" s="347">
        <f t="shared" si="2"/>
        <v>1108498</v>
      </c>
      <c r="N23" s="347">
        <f t="shared" si="2"/>
        <v>1233928</v>
      </c>
      <c r="O23" s="347">
        <f t="shared" si="2"/>
        <v>1430988</v>
      </c>
      <c r="P23" s="347">
        <f t="shared" si="2"/>
        <v>1579054</v>
      </c>
      <c r="Q23" s="347">
        <f t="shared" si="2"/>
        <v>2194899</v>
      </c>
      <c r="R23" s="347">
        <f t="shared" si="2"/>
        <v>2383091</v>
      </c>
      <c r="S23" s="347">
        <f t="shared" si="2"/>
        <v>2537381</v>
      </c>
      <c r="T23" s="347">
        <f t="shared" si="2"/>
        <v>2543084</v>
      </c>
      <c r="U23" s="347">
        <f t="shared" si="2"/>
        <v>2683877</v>
      </c>
      <c r="V23" s="347">
        <f t="shared" si="2"/>
        <v>3216696</v>
      </c>
      <c r="W23" s="347">
        <v>3431880</v>
      </c>
      <c r="X23" s="347">
        <f t="shared" si="2"/>
        <v>3929094</v>
      </c>
      <c r="Y23" s="347">
        <f t="shared" si="2"/>
        <v>3998511</v>
      </c>
      <c r="Z23" s="347">
        <f t="shared" si="2"/>
        <v>3893295</v>
      </c>
      <c r="AA23" s="347">
        <f t="shared" si="2"/>
        <v>4158847</v>
      </c>
      <c r="AB23" s="347">
        <f t="shared" si="2"/>
        <v>4223559</v>
      </c>
      <c r="AC23" s="347">
        <f t="shared" si="2"/>
        <v>4405266</v>
      </c>
      <c r="AD23" s="347">
        <f t="shared" si="2"/>
        <v>4655426</v>
      </c>
    </row>
    <row r="24" spans="1:30" ht="15" customHeight="1">
      <c r="A24" s="348"/>
      <c r="B24" s="349"/>
      <c r="C24" s="349"/>
      <c r="D24" s="349"/>
      <c r="E24" s="349"/>
      <c r="F24" s="349"/>
      <c r="G24" s="349"/>
      <c r="H24" s="349"/>
      <c r="I24" s="349"/>
      <c r="J24" s="349"/>
      <c r="K24" s="349"/>
      <c r="L24" s="349"/>
      <c r="M24" s="349"/>
      <c r="N24" s="349"/>
      <c r="O24" s="349"/>
      <c r="P24" s="349"/>
      <c r="Q24" s="349"/>
      <c r="R24" s="349"/>
      <c r="S24" s="349"/>
      <c r="T24" s="349"/>
      <c r="U24" s="349"/>
      <c r="V24" s="349"/>
      <c r="W24" s="349"/>
      <c r="X24" s="349"/>
      <c r="Y24" s="349"/>
      <c r="Z24" s="349"/>
      <c r="AA24" s="349"/>
      <c r="AB24" s="349"/>
      <c r="AC24" s="349"/>
      <c r="AD24" s="349"/>
    </row>
    <row r="25" spans="1:30" ht="15" customHeight="1">
      <c r="A25" s="348" t="s">
        <v>642</v>
      </c>
      <c r="B25" s="349"/>
      <c r="C25" s="349"/>
      <c r="D25" s="349"/>
      <c r="E25" s="349"/>
      <c r="F25" s="349"/>
      <c r="G25" s="349"/>
      <c r="H25" s="349"/>
      <c r="I25" s="349"/>
      <c r="J25" s="349"/>
      <c r="K25" s="349"/>
      <c r="L25" s="349"/>
      <c r="M25" s="349"/>
      <c r="N25" s="349"/>
      <c r="O25" s="349"/>
      <c r="P25" s="349"/>
      <c r="Q25" s="349"/>
      <c r="R25" s="349"/>
      <c r="S25" s="349"/>
      <c r="T25" s="349"/>
      <c r="U25" s="349"/>
      <c r="V25" s="349"/>
      <c r="W25" s="349"/>
      <c r="X25" s="349"/>
      <c r="Y25" s="349"/>
      <c r="Z25" s="349"/>
      <c r="AA25" s="349"/>
      <c r="AB25" s="349"/>
      <c r="AC25" s="349"/>
      <c r="AD25" s="349"/>
    </row>
    <row r="26" spans="1:30" ht="15" customHeight="1">
      <c r="A26" s="344" t="s">
        <v>643</v>
      </c>
      <c r="B26" s="339">
        <v>59279</v>
      </c>
      <c r="C26" s="339">
        <v>46035</v>
      </c>
      <c r="D26" s="339">
        <v>40924</v>
      </c>
      <c r="E26" s="339">
        <v>41258</v>
      </c>
      <c r="F26" s="339">
        <v>35685</v>
      </c>
      <c r="G26" s="339">
        <v>27183</v>
      </c>
      <c r="H26" s="339">
        <v>16855</v>
      </c>
      <c r="I26" s="339">
        <v>16223</v>
      </c>
      <c r="J26" s="339">
        <v>27568</v>
      </c>
      <c r="K26" s="339">
        <v>61795</v>
      </c>
      <c r="L26" s="339">
        <v>75502</v>
      </c>
      <c r="M26" s="339">
        <v>84529</v>
      </c>
      <c r="N26" s="339">
        <v>101254</v>
      </c>
      <c r="O26" s="339">
        <v>128210</v>
      </c>
      <c r="P26" s="339">
        <v>162668</v>
      </c>
      <c r="Q26" s="339">
        <v>187856</v>
      </c>
      <c r="R26" s="339">
        <v>149009</v>
      </c>
      <c r="S26" s="339">
        <v>163382</v>
      </c>
      <c r="T26" s="339">
        <v>187486</v>
      </c>
      <c r="U26" s="339">
        <v>190803</v>
      </c>
      <c r="V26" s="339">
        <v>219084</v>
      </c>
      <c r="W26" s="339">
        <v>273159</v>
      </c>
      <c r="X26" s="339">
        <f>+X27+X31</f>
        <v>279132</v>
      </c>
      <c r="Y26" s="339">
        <f t="shared" ref="Y26:AD26" si="3">+Y27+Y31</f>
        <v>280094</v>
      </c>
      <c r="Z26" s="339">
        <f t="shared" si="3"/>
        <v>314207</v>
      </c>
      <c r="AA26" s="339">
        <f t="shared" si="3"/>
        <v>267426</v>
      </c>
      <c r="AB26" s="339">
        <f t="shared" si="3"/>
        <v>279050</v>
      </c>
      <c r="AC26" s="339">
        <f t="shared" si="3"/>
        <v>273725</v>
      </c>
      <c r="AD26" s="339">
        <f t="shared" si="3"/>
        <v>298316</v>
      </c>
    </row>
    <row r="27" spans="1:30" ht="15" customHeight="1">
      <c r="A27" s="345" t="s">
        <v>627</v>
      </c>
      <c r="B27" s="339">
        <v>38848</v>
      </c>
      <c r="C27" s="339">
        <v>30878</v>
      </c>
      <c r="D27" s="339">
        <v>27056</v>
      </c>
      <c r="E27" s="339">
        <v>22765</v>
      </c>
      <c r="F27" s="339">
        <v>17670</v>
      </c>
      <c r="G27" s="339">
        <v>10882</v>
      </c>
      <c r="H27" s="339">
        <v>4603</v>
      </c>
      <c r="I27" s="339">
        <v>5815</v>
      </c>
      <c r="J27" s="339">
        <v>13936</v>
      </c>
      <c r="K27" s="339">
        <v>44117</v>
      </c>
      <c r="L27" s="339">
        <v>52036</v>
      </c>
      <c r="M27" s="339">
        <v>59353</v>
      </c>
      <c r="N27" s="339">
        <v>74197</v>
      </c>
      <c r="O27" s="339">
        <v>89304</v>
      </c>
      <c r="P27" s="339">
        <v>85240</v>
      </c>
      <c r="Q27" s="339">
        <v>97947</v>
      </c>
      <c r="R27" s="339">
        <v>108609</v>
      </c>
      <c r="S27" s="339">
        <v>117353</v>
      </c>
      <c r="T27" s="339">
        <v>132356</v>
      </c>
      <c r="U27" s="339">
        <v>134658</v>
      </c>
      <c r="V27" s="339">
        <v>149192</v>
      </c>
      <c r="W27" s="339">
        <v>159585</v>
      </c>
      <c r="X27" s="339">
        <v>179026</v>
      </c>
      <c r="Y27" s="339">
        <v>176429</v>
      </c>
      <c r="Z27" s="339">
        <v>192353</v>
      </c>
      <c r="AA27" s="339">
        <v>197487</v>
      </c>
      <c r="AB27" s="339">
        <v>210720</v>
      </c>
      <c r="AC27" s="339">
        <v>211856</v>
      </c>
      <c r="AD27" s="339">
        <v>221945</v>
      </c>
    </row>
    <row r="28" spans="1:30" ht="15" customHeight="1">
      <c r="A28" s="342" t="s">
        <v>589</v>
      </c>
      <c r="B28" s="343">
        <v>38848</v>
      </c>
      <c r="C28" s="343">
        <v>30878</v>
      </c>
      <c r="D28" s="343">
        <v>27056</v>
      </c>
      <c r="E28" s="343">
        <v>22765</v>
      </c>
      <c r="F28" s="343">
        <v>17670</v>
      </c>
      <c r="G28" s="343">
        <v>10882</v>
      </c>
      <c r="H28" s="343">
        <v>4603</v>
      </c>
      <c r="I28" s="343">
        <v>5815</v>
      </c>
      <c r="J28" s="343">
        <v>13936</v>
      </c>
      <c r="K28" s="343">
        <v>43906</v>
      </c>
      <c r="L28" s="343">
        <v>51042</v>
      </c>
      <c r="M28" s="343">
        <v>57211</v>
      </c>
      <c r="N28" s="343">
        <v>71005</v>
      </c>
      <c r="O28" s="343">
        <v>85488</v>
      </c>
      <c r="P28" s="343">
        <v>80127</v>
      </c>
      <c r="Q28" s="343">
        <v>88643</v>
      </c>
      <c r="R28" s="343">
        <v>95501</v>
      </c>
      <c r="S28" s="343">
        <v>101297</v>
      </c>
      <c r="T28" s="343">
        <v>113059</v>
      </c>
      <c r="U28" s="343">
        <v>113821</v>
      </c>
      <c r="V28" s="343">
        <v>125231</v>
      </c>
      <c r="W28" s="343">
        <v>131321</v>
      </c>
      <c r="X28" s="339">
        <v>146890</v>
      </c>
      <c r="Y28" s="339">
        <v>141688</v>
      </c>
      <c r="Z28" s="339">
        <v>154616</v>
      </c>
      <c r="AA28" s="339">
        <v>157516</v>
      </c>
      <c r="AB28" s="339">
        <v>167309</v>
      </c>
      <c r="AC28" s="339">
        <v>166467</v>
      </c>
      <c r="AD28" s="339">
        <v>174402</v>
      </c>
    </row>
    <row r="29" spans="1:30" ht="15" customHeight="1">
      <c r="A29" s="342" t="s">
        <v>629</v>
      </c>
      <c r="B29" s="343">
        <v>0</v>
      </c>
      <c r="C29" s="343">
        <v>0</v>
      </c>
      <c r="D29" s="343">
        <v>0</v>
      </c>
      <c r="E29" s="343">
        <v>0</v>
      </c>
      <c r="F29" s="343">
        <v>0</v>
      </c>
      <c r="G29" s="343">
        <v>0</v>
      </c>
      <c r="H29" s="343">
        <v>0</v>
      </c>
      <c r="I29" s="343">
        <v>0</v>
      </c>
      <c r="J29" s="343">
        <v>0</v>
      </c>
      <c r="K29" s="343">
        <v>211</v>
      </c>
      <c r="L29" s="343">
        <v>994</v>
      </c>
      <c r="M29" s="343">
        <v>2142</v>
      </c>
      <c r="N29" s="343">
        <v>3192</v>
      </c>
      <c r="O29" s="343">
        <v>3816</v>
      </c>
      <c r="P29" s="343">
        <v>5113</v>
      </c>
      <c r="Q29" s="343">
        <v>9304</v>
      </c>
      <c r="R29" s="343">
        <v>13108</v>
      </c>
      <c r="S29" s="343">
        <v>16056</v>
      </c>
      <c r="T29" s="343">
        <v>19296</v>
      </c>
      <c r="U29" s="343">
        <v>20835</v>
      </c>
      <c r="V29" s="343">
        <v>23957</v>
      </c>
      <c r="W29" s="343">
        <v>28260</v>
      </c>
      <c r="X29" s="339">
        <v>32132</v>
      </c>
      <c r="Y29" s="339">
        <v>34737</v>
      </c>
      <c r="Z29" s="339">
        <v>37733</v>
      </c>
      <c r="AA29" s="339">
        <v>39967</v>
      </c>
      <c r="AB29" s="339">
        <v>43406</v>
      </c>
      <c r="AC29" s="339">
        <v>45382</v>
      </c>
      <c r="AD29" s="339">
        <v>47538</v>
      </c>
    </row>
    <row r="30" spans="1:30" ht="15" customHeight="1">
      <c r="A30" s="342" t="s">
        <v>592</v>
      </c>
      <c r="B30" s="343">
        <v>0</v>
      </c>
      <c r="C30" s="343">
        <v>0</v>
      </c>
      <c r="D30" s="343">
        <v>0</v>
      </c>
      <c r="E30" s="343">
        <v>0</v>
      </c>
      <c r="F30" s="343">
        <v>0</v>
      </c>
      <c r="G30" s="343">
        <v>0</v>
      </c>
      <c r="H30" s="343">
        <v>0</v>
      </c>
      <c r="I30" s="343">
        <v>0</v>
      </c>
      <c r="J30" s="343">
        <v>0</v>
      </c>
      <c r="K30" s="343">
        <v>0</v>
      </c>
      <c r="L30" s="343">
        <v>0</v>
      </c>
      <c r="M30" s="343">
        <v>0</v>
      </c>
      <c r="N30" s="343">
        <v>0</v>
      </c>
      <c r="O30" s="343">
        <v>0</v>
      </c>
      <c r="P30" s="343">
        <v>0</v>
      </c>
      <c r="Q30" s="343">
        <v>0</v>
      </c>
      <c r="R30" s="343">
        <v>0</v>
      </c>
      <c r="S30" s="343">
        <v>0</v>
      </c>
      <c r="T30" s="343">
        <v>1</v>
      </c>
      <c r="U30" s="343">
        <v>2</v>
      </c>
      <c r="V30" s="343">
        <v>4</v>
      </c>
      <c r="W30" s="343">
        <v>4</v>
      </c>
      <c r="X30" s="339">
        <v>4</v>
      </c>
      <c r="Y30" s="339">
        <v>4</v>
      </c>
      <c r="Z30" s="339">
        <v>4</v>
      </c>
      <c r="AA30" s="339">
        <v>4</v>
      </c>
      <c r="AB30" s="339">
        <v>5</v>
      </c>
      <c r="AC30" s="339">
        <v>7</v>
      </c>
      <c r="AD30" s="339">
        <v>5</v>
      </c>
    </row>
    <row r="31" spans="1:30" ht="15" customHeight="1">
      <c r="A31" s="345" t="s">
        <v>644</v>
      </c>
      <c r="B31" s="339">
        <v>20431</v>
      </c>
      <c r="C31" s="339">
        <v>15157</v>
      </c>
      <c r="D31" s="339">
        <v>13868</v>
      </c>
      <c r="E31" s="339">
        <v>18493</v>
      </c>
      <c r="F31" s="339">
        <v>18015</v>
      </c>
      <c r="G31" s="339">
        <v>16301</v>
      </c>
      <c r="H31" s="339">
        <v>12252</v>
      </c>
      <c r="I31" s="339">
        <v>10408</v>
      </c>
      <c r="J31" s="339">
        <v>13632</v>
      </c>
      <c r="K31" s="339">
        <v>17678</v>
      </c>
      <c r="L31" s="339">
        <v>23466</v>
      </c>
      <c r="M31" s="339">
        <v>25176</v>
      </c>
      <c r="N31" s="339">
        <v>27057</v>
      </c>
      <c r="O31" s="339">
        <v>38906</v>
      </c>
      <c r="P31" s="339">
        <v>77428</v>
      </c>
      <c r="Q31" s="339">
        <v>89909</v>
      </c>
      <c r="R31" s="339">
        <v>40400</v>
      </c>
      <c r="S31" s="339">
        <v>46029</v>
      </c>
      <c r="T31" s="339">
        <v>55130</v>
      </c>
      <c r="U31" s="339">
        <v>56145</v>
      </c>
      <c r="V31" s="339">
        <v>69892</v>
      </c>
      <c r="W31" s="339">
        <v>113574</v>
      </c>
      <c r="X31" s="339">
        <v>100106</v>
      </c>
      <c r="Y31" s="339">
        <v>103665</v>
      </c>
      <c r="Z31" s="339">
        <v>121854</v>
      </c>
      <c r="AA31" s="339">
        <v>69939</v>
      </c>
      <c r="AB31" s="339">
        <v>68330</v>
      </c>
      <c r="AC31" s="339">
        <v>61869</v>
      </c>
      <c r="AD31" s="339">
        <v>76371</v>
      </c>
    </row>
    <row r="32" spans="1:30" ht="15" customHeight="1">
      <c r="A32" s="344" t="s">
        <v>645</v>
      </c>
      <c r="B32" s="339">
        <v>20704</v>
      </c>
      <c r="C32" s="339">
        <v>24246</v>
      </c>
      <c r="D32" s="339">
        <v>32005</v>
      </c>
      <c r="E32" s="339">
        <v>38994</v>
      </c>
      <c r="F32" s="339">
        <v>40464</v>
      </c>
      <c r="G32" s="339">
        <v>56253</v>
      </c>
      <c r="H32" s="339">
        <v>70033</v>
      </c>
      <c r="I32" s="339">
        <v>76803</v>
      </c>
      <c r="J32" s="339">
        <v>97602</v>
      </c>
      <c r="K32" s="339">
        <v>90965</v>
      </c>
      <c r="L32" s="339">
        <v>109330</v>
      </c>
      <c r="M32" s="339">
        <v>121503</v>
      </c>
      <c r="N32" s="339">
        <v>116507</v>
      </c>
      <c r="O32" s="339">
        <v>128155</v>
      </c>
      <c r="P32" s="339">
        <v>129929</v>
      </c>
      <c r="Q32" s="339">
        <v>536274</v>
      </c>
      <c r="R32" s="339">
        <v>542966</v>
      </c>
      <c r="S32" s="339">
        <v>635391</v>
      </c>
      <c r="T32" s="339">
        <v>558462</v>
      </c>
      <c r="U32" s="339">
        <v>762655</v>
      </c>
      <c r="V32" s="339">
        <v>943137</v>
      </c>
      <c r="W32" s="339">
        <v>916137</v>
      </c>
      <c r="X32" s="339">
        <f>+X33+X37</f>
        <v>1222164</v>
      </c>
      <c r="Y32" s="339">
        <f t="shared" ref="Y32:AD32" si="4">+Y33+Y37</f>
        <v>1166124</v>
      </c>
      <c r="Z32" s="339">
        <f t="shared" si="4"/>
        <v>1118434</v>
      </c>
      <c r="AA32" s="339">
        <f t="shared" si="4"/>
        <v>1198886</v>
      </c>
      <c r="AB32" s="339">
        <f t="shared" si="4"/>
        <v>1222421</v>
      </c>
      <c r="AC32" s="339">
        <f t="shared" si="4"/>
        <v>1328018</v>
      </c>
      <c r="AD32" s="339">
        <f t="shared" si="4"/>
        <v>1338049</v>
      </c>
    </row>
    <row r="33" spans="1:30" ht="15" customHeight="1">
      <c r="A33" s="345" t="s">
        <v>646</v>
      </c>
      <c r="B33" s="339">
        <v>18265</v>
      </c>
      <c r="C33" s="339">
        <v>20620</v>
      </c>
      <c r="D33" s="339">
        <v>25619</v>
      </c>
      <c r="E33" s="339">
        <v>29437</v>
      </c>
      <c r="F33" s="339">
        <v>31843</v>
      </c>
      <c r="G33" s="339">
        <v>44827</v>
      </c>
      <c r="H33" s="339">
        <v>50525</v>
      </c>
      <c r="I33" s="339">
        <v>57391</v>
      </c>
      <c r="J33" s="339">
        <v>73804</v>
      </c>
      <c r="K33" s="339">
        <v>64394</v>
      </c>
      <c r="L33" s="339">
        <v>76873</v>
      </c>
      <c r="M33" s="339">
        <v>90934</v>
      </c>
      <c r="N33" s="339">
        <v>96755</v>
      </c>
      <c r="O33" s="339">
        <v>100930</v>
      </c>
      <c r="P33" s="339">
        <v>101908</v>
      </c>
      <c r="Q33" s="339">
        <v>128243</v>
      </c>
      <c r="R33" s="339">
        <v>149878</v>
      </c>
      <c r="S33" s="339">
        <v>174912</v>
      </c>
      <c r="T33" s="339">
        <v>195478</v>
      </c>
      <c r="U33" s="339">
        <v>256223</v>
      </c>
      <c r="V33" s="339">
        <v>293530</v>
      </c>
      <c r="W33" s="339">
        <v>275045</v>
      </c>
      <c r="X33" s="339">
        <v>326151</v>
      </c>
      <c r="Y33" s="339">
        <v>330096</v>
      </c>
      <c r="Z33" s="339">
        <v>346702</v>
      </c>
      <c r="AA33" s="339">
        <v>376524</v>
      </c>
      <c r="AB33" s="339">
        <v>422139</v>
      </c>
      <c r="AC33" s="339">
        <v>457995</v>
      </c>
      <c r="AD33" s="339">
        <v>533378</v>
      </c>
    </row>
    <row r="34" spans="1:30" ht="15" customHeight="1">
      <c r="A34" s="342" t="s">
        <v>647</v>
      </c>
      <c r="B34" s="339">
        <v>213</v>
      </c>
      <c r="C34" s="339">
        <v>295</v>
      </c>
      <c r="D34" s="339">
        <v>591</v>
      </c>
      <c r="E34" s="339">
        <v>715</v>
      </c>
      <c r="F34" s="339">
        <v>929</v>
      </c>
      <c r="G34" s="339">
        <v>2231</v>
      </c>
      <c r="H34" s="339">
        <v>3082</v>
      </c>
      <c r="I34" s="339">
        <v>5134</v>
      </c>
      <c r="J34" s="339">
        <v>2467</v>
      </c>
      <c r="K34" s="339">
        <v>3338</v>
      </c>
      <c r="L34" s="339">
        <v>5131</v>
      </c>
      <c r="M34" s="339">
        <v>5024</v>
      </c>
      <c r="N34" s="339">
        <v>5883</v>
      </c>
      <c r="O34" s="339">
        <v>7109</v>
      </c>
      <c r="P34" s="339">
        <v>8071</v>
      </c>
      <c r="Q34" s="339">
        <v>10113</v>
      </c>
      <c r="R34" s="339">
        <v>13550</v>
      </c>
      <c r="S34" s="339">
        <v>14717</v>
      </c>
      <c r="T34" s="339">
        <v>16448</v>
      </c>
      <c r="U34" s="339">
        <v>21534</v>
      </c>
      <c r="V34" s="339">
        <v>20860</v>
      </c>
      <c r="W34" s="339">
        <v>22352</v>
      </c>
      <c r="X34" s="339">
        <v>26986</v>
      </c>
      <c r="Y34" s="339">
        <v>29400</v>
      </c>
      <c r="Z34" s="339">
        <v>30159</v>
      </c>
      <c r="AA34" s="339">
        <v>31332</v>
      </c>
      <c r="AB34" s="339">
        <v>36394</v>
      </c>
      <c r="AC34" s="339">
        <v>38769</v>
      </c>
      <c r="AD34" s="339">
        <v>44247</v>
      </c>
    </row>
    <row r="35" spans="1:30" ht="15" customHeight="1">
      <c r="A35" s="342" t="s">
        <v>648</v>
      </c>
      <c r="B35" s="339">
        <v>18052</v>
      </c>
      <c r="C35" s="339">
        <v>20325</v>
      </c>
      <c r="D35" s="339">
        <v>25028</v>
      </c>
      <c r="E35" s="339">
        <v>28722</v>
      </c>
      <c r="F35" s="339">
        <v>30914</v>
      </c>
      <c r="G35" s="339">
        <v>42325</v>
      </c>
      <c r="H35" s="339">
        <v>46993</v>
      </c>
      <c r="I35" s="339">
        <v>51542</v>
      </c>
      <c r="J35" s="339">
        <v>70562</v>
      </c>
      <c r="K35" s="339">
        <v>56086</v>
      </c>
      <c r="L35" s="339">
        <v>66204</v>
      </c>
      <c r="M35" s="339">
        <v>74402</v>
      </c>
      <c r="N35" s="339">
        <v>79318</v>
      </c>
      <c r="O35" s="339">
        <v>81052</v>
      </c>
      <c r="P35" s="339">
        <v>81058</v>
      </c>
      <c r="Q35" s="339">
        <v>109093</v>
      </c>
      <c r="R35" s="339">
        <v>121985</v>
      </c>
      <c r="S35" s="339">
        <v>139885</v>
      </c>
      <c r="T35" s="339">
        <v>158037</v>
      </c>
      <c r="U35" s="339">
        <v>177665</v>
      </c>
      <c r="V35" s="339">
        <v>186434</v>
      </c>
      <c r="W35" s="339">
        <v>197138</v>
      </c>
      <c r="X35" s="339">
        <v>215128</v>
      </c>
      <c r="Y35" s="339">
        <v>207476</v>
      </c>
      <c r="Z35" s="339">
        <v>227205</v>
      </c>
      <c r="AA35" s="339">
        <v>252364</v>
      </c>
      <c r="AB35" s="339">
        <v>294399</v>
      </c>
      <c r="AC35" s="339">
        <v>315210</v>
      </c>
      <c r="AD35" s="339">
        <v>332761</v>
      </c>
    </row>
    <row r="36" spans="1:30" ht="15" customHeight="1">
      <c r="A36" s="342" t="s">
        <v>649</v>
      </c>
      <c r="B36" s="339">
        <v>0</v>
      </c>
      <c r="C36" s="339">
        <v>0</v>
      </c>
      <c r="D36" s="339">
        <v>0</v>
      </c>
      <c r="E36" s="339">
        <v>0</v>
      </c>
      <c r="F36" s="339">
        <v>0</v>
      </c>
      <c r="G36" s="339">
        <v>271</v>
      </c>
      <c r="H36" s="339">
        <v>450</v>
      </c>
      <c r="I36" s="339">
        <v>715</v>
      </c>
      <c r="J36" s="339">
        <v>775</v>
      </c>
      <c r="K36" s="339">
        <v>4970</v>
      </c>
      <c r="L36" s="339">
        <v>5538</v>
      </c>
      <c r="M36" s="339">
        <v>11508</v>
      </c>
      <c r="N36" s="339">
        <v>11554</v>
      </c>
      <c r="O36" s="339">
        <v>12769</v>
      </c>
      <c r="P36" s="339">
        <v>12779</v>
      </c>
      <c r="Q36" s="339">
        <v>9037</v>
      </c>
      <c r="R36" s="339">
        <v>14343</v>
      </c>
      <c r="S36" s="339">
        <v>20310</v>
      </c>
      <c r="T36" s="339">
        <v>20993</v>
      </c>
      <c r="U36" s="339">
        <v>57024</v>
      </c>
      <c r="V36" s="339">
        <v>86236</v>
      </c>
      <c r="W36" s="339">
        <v>55555</v>
      </c>
      <c r="X36" s="339">
        <v>84037</v>
      </c>
      <c r="Y36" s="339">
        <v>93220</v>
      </c>
      <c r="Z36" s="339">
        <v>89338</v>
      </c>
      <c r="AA36" s="339">
        <v>92828</v>
      </c>
      <c r="AB36" s="339">
        <v>91346</v>
      </c>
      <c r="AC36" s="339">
        <v>104016</v>
      </c>
      <c r="AD36" s="339">
        <v>156370</v>
      </c>
    </row>
    <row r="37" spans="1:30" ht="15" customHeight="1">
      <c r="A37" s="345" t="s">
        <v>635</v>
      </c>
      <c r="B37" s="339">
        <v>2439</v>
      </c>
      <c r="C37" s="339">
        <v>3626</v>
      </c>
      <c r="D37" s="339">
        <v>6386</v>
      </c>
      <c r="E37" s="339">
        <v>9557</v>
      </c>
      <c r="F37" s="339">
        <v>8621</v>
      </c>
      <c r="G37" s="339">
        <v>11426</v>
      </c>
      <c r="H37" s="339">
        <v>19508</v>
      </c>
      <c r="I37" s="339">
        <v>19412</v>
      </c>
      <c r="J37" s="339">
        <v>23798</v>
      </c>
      <c r="K37" s="339">
        <v>26571</v>
      </c>
      <c r="L37" s="339">
        <v>32457</v>
      </c>
      <c r="M37" s="339">
        <v>30569</v>
      </c>
      <c r="N37" s="339">
        <v>19752</v>
      </c>
      <c r="O37" s="339">
        <v>27225</v>
      </c>
      <c r="P37" s="339">
        <v>28021</v>
      </c>
      <c r="Q37" s="339">
        <v>408031</v>
      </c>
      <c r="R37" s="339">
        <v>393088</v>
      </c>
      <c r="S37" s="339">
        <v>460479</v>
      </c>
      <c r="T37" s="339">
        <v>362984</v>
      </c>
      <c r="U37" s="339">
        <v>506432</v>
      </c>
      <c r="V37" s="339">
        <v>649607</v>
      </c>
      <c r="W37" s="339">
        <v>641092</v>
      </c>
      <c r="X37" s="339">
        <v>896013</v>
      </c>
      <c r="Y37" s="339">
        <v>836028</v>
      </c>
      <c r="Z37" s="339">
        <v>771732</v>
      </c>
      <c r="AA37" s="339">
        <v>822362</v>
      </c>
      <c r="AB37" s="339">
        <v>800282</v>
      </c>
      <c r="AC37" s="339">
        <v>870023</v>
      </c>
      <c r="AD37" s="339">
        <v>804671</v>
      </c>
    </row>
    <row r="38" spans="1:30" ht="15" customHeight="1">
      <c r="A38" s="342" t="s">
        <v>650</v>
      </c>
      <c r="B38" s="339">
        <v>0</v>
      </c>
      <c r="C38" s="339">
        <v>0</v>
      </c>
      <c r="D38" s="339">
        <v>0</v>
      </c>
      <c r="E38" s="339">
        <v>0</v>
      </c>
      <c r="F38" s="339">
        <v>0</v>
      </c>
      <c r="G38" s="339">
        <v>0</v>
      </c>
      <c r="H38" s="339">
        <v>0</v>
      </c>
      <c r="I38" s="339">
        <v>0</v>
      </c>
      <c r="J38" s="339">
        <v>0</v>
      </c>
      <c r="K38" s="339">
        <v>0</v>
      </c>
      <c r="L38" s="339">
        <v>1</v>
      </c>
      <c r="M38" s="339">
        <v>1</v>
      </c>
      <c r="N38" s="339">
        <v>1</v>
      </c>
      <c r="O38" s="339">
        <v>1</v>
      </c>
      <c r="P38" s="339">
        <v>1</v>
      </c>
      <c r="Q38" s="339">
        <v>1</v>
      </c>
      <c r="R38" s="339">
        <v>2</v>
      </c>
      <c r="S38" s="339">
        <v>2</v>
      </c>
      <c r="T38" s="339">
        <v>2</v>
      </c>
      <c r="U38" s="339">
        <v>223</v>
      </c>
      <c r="V38" s="339">
        <v>576</v>
      </c>
      <c r="W38" s="339">
        <v>540</v>
      </c>
      <c r="X38" s="339">
        <v>480</v>
      </c>
      <c r="Y38" s="339">
        <v>380</v>
      </c>
      <c r="Z38" s="339">
        <v>444</v>
      </c>
      <c r="AA38" s="339">
        <v>194</v>
      </c>
      <c r="AB38" s="339">
        <v>181</v>
      </c>
      <c r="AC38" s="339">
        <v>248</v>
      </c>
      <c r="AD38" s="339">
        <v>264</v>
      </c>
    </row>
    <row r="39" spans="1:30" ht="15" customHeight="1">
      <c r="A39" s="342" t="s">
        <v>637</v>
      </c>
      <c r="B39" s="343" t="s">
        <v>638</v>
      </c>
      <c r="C39" s="343" t="s">
        <v>638</v>
      </c>
      <c r="D39" s="343" t="s">
        <v>638</v>
      </c>
      <c r="E39" s="343" t="s">
        <v>638</v>
      </c>
      <c r="F39" s="343" t="s">
        <v>638</v>
      </c>
      <c r="G39" s="343" t="s">
        <v>638</v>
      </c>
      <c r="H39" s="343" t="s">
        <v>638</v>
      </c>
      <c r="I39" s="343" t="s">
        <v>638</v>
      </c>
      <c r="J39" s="343" t="s">
        <v>638</v>
      </c>
      <c r="K39" s="343" t="s">
        <v>638</v>
      </c>
      <c r="L39" s="343" t="s">
        <v>638</v>
      </c>
      <c r="M39" s="343" t="s">
        <v>638</v>
      </c>
      <c r="N39" s="343" t="s">
        <v>638</v>
      </c>
      <c r="O39" s="343" t="s">
        <v>638</v>
      </c>
      <c r="P39" s="343" t="s">
        <v>638</v>
      </c>
      <c r="Q39" s="343">
        <v>346389</v>
      </c>
      <c r="R39" s="343">
        <v>356038</v>
      </c>
      <c r="S39" s="343">
        <v>416898</v>
      </c>
      <c r="T39" s="343">
        <v>323847</v>
      </c>
      <c r="U39" s="343">
        <v>441100</v>
      </c>
      <c r="V39" s="343">
        <v>589381</v>
      </c>
      <c r="W39" s="343">
        <v>580745</v>
      </c>
      <c r="X39" s="339">
        <v>814877</v>
      </c>
      <c r="Y39" s="339">
        <v>712042</v>
      </c>
      <c r="Z39" s="339">
        <v>656299</v>
      </c>
      <c r="AA39" s="339">
        <v>734081</v>
      </c>
      <c r="AB39" s="339">
        <v>701203</v>
      </c>
      <c r="AC39" s="339">
        <v>762526</v>
      </c>
      <c r="AD39" s="339">
        <v>710498</v>
      </c>
    </row>
    <row r="40" spans="1:30" ht="15" customHeight="1">
      <c r="A40" s="342" t="s">
        <v>639</v>
      </c>
      <c r="B40" s="339">
        <v>288</v>
      </c>
      <c r="C40" s="339">
        <v>258</v>
      </c>
      <c r="D40" s="339">
        <v>260</v>
      </c>
      <c r="E40" s="339">
        <v>502</v>
      </c>
      <c r="F40" s="339">
        <v>349</v>
      </c>
      <c r="G40" s="339">
        <v>385</v>
      </c>
      <c r="H40" s="339">
        <v>776</v>
      </c>
      <c r="I40" s="339">
        <v>551</v>
      </c>
      <c r="J40" s="339">
        <v>313</v>
      </c>
      <c r="K40" s="339">
        <v>341</v>
      </c>
      <c r="L40" s="339">
        <v>274</v>
      </c>
      <c r="M40" s="339">
        <v>253</v>
      </c>
      <c r="N40" s="339">
        <v>325</v>
      </c>
      <c r="O40" s="339">
        <v>762</v>
      </c>
      <c r="P40" s="339">
        <v>1429</v>
      </c>
      <c r="Q40" s="339">
        <v>1478</v>
      </c>
      <c r="R40" s="339">
        <v>1186</v>
      </c>
      <c r="S40" s="339">
        <v>1808</v>
      </c>
      <c r="T40" s="339">
        <v>1335</v>
      </c>
      <c r="U40" s="339">
        <v>1467</v>
      </c>
      <c r="V40" s="339">
        <v>1631</v>
      </c>
      <c r="W40" s="339">
        <v>1553</v>
      </c>
      <c r="X40" s="339">
        <v>1334</v>
      </c>
      <c r="Y40" s="339">
        <v>1375</v>
      </c>
      <c r="Z40" s="339">
        <v>1819</v>
      </c>
      <c r="AA40" s="339">
        <v>1602</v>
      </c>
      <c r="AB40" s="339">
        <v>2548</v>
      </c>
      <c r="AC40" s="339">
        <v>1980</v>
      </c>
      <c r="AD40" s="339">
        <v>1718</v>
      </c>
    </row>
    <row r="41" spans="1:30" ht="15" customHeight="1">
      <c r="A41" s="342" t="s">
        <v>640</v>
      </c>
      <c r="B41" s="339">
        <v>2151</v>
      </c>
      <c r="C41" s="339">
        <v>3368</v>
      </c>
      <c r="D41" s="339">
        <v>6126</v>
      </c>
      <c r="E41" s="339">
        <v>9055</v>
      </c>
      <c r="F41" s="339">
        <v>8272</v>
      </c>
      <c r="G41" s="339">
        <v>11041</v>
      </c>
      <c r="H41" s="339">
        <v>18732</v>
      </c>
      <c r="I41" s="339">
        <v>18861</v>
      </c>
      <c r="J41" s="339">
        <v>23485</v>
      </c>
      <c r="K41" s="339">
        <v>26230</v>
      </c>
      <c r="L41" s="339">
        <v>32182</v>
      </c>
      <c r="M41" s="339">
        <v>30315</v>
      </c>
      <c r="N41" s="339">
        <v>19426</v>
      </c>
      <c r="O41" s="339">
        <v>26462</v>
      </c>
      <c r="P41" s="339">
        <v>26591</v>
      </c>
      <c r="Q41" s="339">
        <v>60163</v>
      </c>
      <c r="R41" s="339">
        <v>35862</v>
      </c>
      <c r="S41" s="339">
        <v>41771</v>
      </c>
      <c r="T41" s="339">
        <v>37800</v>
      </c>
      <c r="U41" s="339">
        <v>63642</v>
      </c>
      <c r="V41" s="339">
        <v>58019</v>
      </c>
      <c r="W41" s="339">
        <v>58254</v>
      </c>
      <c r="X41" s="339">
        <v>79322</v>
      </c>
      <c r="Y41" s="339">
        <v>122231</v>
      </c>
      <c r="Z41" s="339">
        <v>113170</v>
      </c>
      <c r="AA41" s="339">
        <v>86485</v>
      </c>
      <c r="AB41" s="339">
        <v>96350</v>
      </c>
      <c r="AC41" s="339">
        <v>105269</v>
      </c>
      <c r="AD41" s="339">
        <v>92191</v>
      </c>
    </row>
    <row r="42" spans="1:30" ht="15" customHeight="1">
      <c r="A42" s="346" t="s">
        <v>651</v>
      </c>
      <c r="B42" s="347">
        <v>79983</v>
      </c>
      <c r="C42" s="347">
        <v>70281</v>
      </c>
      <c r="D42" s="347">
        <v>72929</v>
      </c>
      <c r="E42" s="347">
        <v>80252</v>
      </c>
      <c r="F42" s="347">
        <v>76149</v>
      </c>
      <c r="G42" s="347">
        <v>83436</v>
      </c>
      <c r="H42" s="347">
        <v>86888</v>
      </c>
      <c r="I42" s="347">
        <v>93026</v>
      </c>
      <c r="J42" s="347">
        <v>125170</v>
      </c>
      <c r="K42" s="347">
        <v>152760</v>
      </c>
      <c r="L42" s="347">
        <v>184832</v>
      </c>
      <c r="M42" s="347">
        <v>206032</v>
      </c>
      <c r="N42" s="347">
        <v>217761</v>
      </c>
      <c r="O42" s="347">
        <v>256365</v>
      </c>
      <c r="P42" s="347">
        <v>292597</v>
      </c>
      <c r="Q42" s="347">
        <v>724130</v>
      </c>
      <c r="R42" s="347">
        <v>691975</v>
      </c>
      <c r="S42" s="347">
        <v>798773</v>
      </c>
      <c r="T42" s="347">
        <v>745948</v>
      </c>
      <c r="U42" s="347">
        <v>953458</v>
      </c>
      <c r="V42" s="347">
        <v>1162221</v>
      </c>
      <c r="W42" s="350">
        <v>1189296</v>
      </c>
      <c r="X42" s="350">
        <v>1501296</v>
      </c>
      <c r="Y42" s="350">
        <v>1446218</v>
      </c>
      <c r="Z42" s="350">
        <v>1432641</v>
      </c>
      <c r="AA42" s="350">
        <v>1466312</v>
      </c>
      <c r="AB42" s="350">
        <v>1501471</v>
      </c>
      <c r="AC42" s="350">
        <v>1601743</v>
      </c>
      <c r="AD42" s="350">
        <v>1636365</v>
      </c>
    </row>
    <row r="43" spans="1:30" ht="15" customHeight="1">
      <c r="A43" s="351"/>
      <c r="B43" s="339"/>
      <c r="C43" s="339"/>
      <c r="D43" s="339"/>
      <c r="E43" s="339"/>
      <c r="F43" s="339"/>
      <c r="G43" s="339"/>
      <c r="H43" s="339"/>
      <c r="I43" s="339"/>
      <c r="J43" s="339"/>
      <c r="K43" s="339"/>
      <c r="L43" s="339"/>
      <c r="M43" s="339"/>
      <c r="N43" s="339"/>
      <c r="O43" s="339"/>
      <c r="P43" s="339"/>
      <c r="Q43" s="339"/>
      <c r="R43" s="339"/>
      <c r="S43" s="339"/>
      <c r="T43" s="339"/>
      <c r="U43" s="339"/>
      <c r="V43" s="339"/>
      <c r="W43" s="339"/>
      <c r="X43" s="339"/>
      <c r="Y43" s="339"/>
      <c r="Z43" s="339"/>
      <c r="AA43" s="339"/>
      <c r="AB43" s="339"/>
      <c r="AC43" s="339"/>
      <c r="AD43" s="339"/>
    </row>
    <row r="44" spans="1:30" ht="15" customHeight="1">
      <c r="A44" s="346" t="s">
        <v>652</v>
      </c>
      <c r="B44" s="347">
        <v>413669</v>
      </c>
      <c r="C44" s="347">
        <v>495555</v>
      </c>
      <c r="D44" s="347">
        <v>537386</v>
      </c>
      <c r="E44" s="347">
        <v>612787</v>
      </c>
      <c r="F44" s="347">
        <v>737031</v>
      </c>
      <c r="G44" s="347">
        <v>856304</v>
      </c>
      <c r="H44" s="347">
        <v>975881</v>
      </c>
      <c r="I44" s="347">
        <v>983415</v>
      </c>
      <c r="J44" s="347">
        <v>850737</v>
      </c>
      <c r="K44" s="347">
        <v>804920</v>
      </c>
      <c r="L44" s="347">
        <v>853812</v>
      </c>
      <c r="M44" s="347">
        <v>902466</v>
      </c>
      <c r="N44" s="347">
        <v>1016167</v>
      </c>
      <c r="O44" s="347">
        <v>1174623</v>
      </c>
      <c r="P44" s="347">
        <v>1286457</v>
      </c>
      <c r="Q44" s="347">
        <v>1470769</v>
      </c>
      <c r="R44" s="347">
        <v>1691116</v>
      </c>
      <c r="S44" s="347">
        <v>1738608</v>
      </c>
      <c r="T44" s="347">
        <v>1797136</v>
      </c>
      <c r="U44" s="347">
        <v>1730419</v>
      </c>
      <c r="V44" s="347">
        <v>2054475</v>
      </c>
      <c r="W44" s="347">
        <v>2242584</v>
      </c>
      <c r="X44" s="347">
        <v>2427798</v>
      </c>
      <c r="Y44" s="347">
        <v>2552293</v>
      </c>
      <c r="Z44" s="347">
        <v>2460654</v>
      </c>
      <c r="AA44" s="347">
        <v>2692535</v>
      </c>
      <c r="AB44" s="347">
        <v>2722088</v>
      </c>
      <c r="AC44" s="347">
        <v>2803523</v>
      </c>
      <c r="AD44" s="347">
        <v>3019061</v>
      </c>
    </row>
    <row r="45" spans="1:30" ht="15" customHeight="1">
      <c r="A45" s="344" t="s">
        <v>653</v>
      </c>
      <c r="B45" s="339">
        <v>226611</v>
      </c>
      <c r="C45" s="339">
        <v>257318</v>
      </c>
      <c r="D45" s="339">
        <v>312647</v>
      </c>
      <c r="E45" s="339">
        <v>359019</v>
      </c>
      <c r="F45" s="339">
        <v>407729</v>
      </c>
      <c r="G45" s="339">
        <v>474509</v>
      </c>
      <c r="H45" s="339">
        <v>537348</v>
      </c>
      <c r="I45" s="339">
        <v>569186</v>
      </c>
      <c r="J45" s="339">
        <v>614234</v>
      </c>
      <c r="K45" s="339">
        <v>649933</v>
      </c>
      <c r="L45" s="339">
        <v>688276</v>
      </c>
      <c r="M45" s="339">
        <v>720214</v>
      </c>
      <c r="N45" s="339">
        <v>759992</v>
      </c>
      <c r="O45" s="339">
        <v>816547</v>
      </c>
      <c r="P45" s="339">
        <v>911965</v>
      </c>
      <c r="Q45" s="339">
        <v>1039643</v>
      </c>
      <c r="R45" s="339">
        <v>1134278</v>
      </c>
      <c r="S45" s="339">
        <v>1263960</v>
      </c>
      <c r="T45" s="339">
        <v>1392166</v>
      </c>
      <c r="U45" s="339">
        <v>1543462</v>
      </c>
      <c r="V45" s="339">
        <v>1707777</v>
      </c>
      <c r="W45" s="339">
        <v>1825136</v>
      </c>
      <c r="X45" s="339">
        <v>2020794</v>
      </c>
      <c r="Y45" s="339">
        <v>2113369</v>
      </c>
      <c r="Z45" s="339">
        <v>2238084</v>
      </c>
      <c r="AA45" s="339">
        <v>2353042</v>
      </c>
      <c r="AB45" s="339">
        <v>2460817</v>
      </c>
      <c r="AC45" s="339">
        <v>2521454</v>
      </c>
      <c r="AD45" s="339">
        <v>2643382</v>
      </c>
    </row>
    <row r="46" spans="1:30" ht="15" customHeight="1">
      <c r="A46" s="344" t="s">
        <v>654</v>
      </c>
      <c r="B46" s="339">
        <v>0</v>
      </c>
      <c r="C46" s="339">
        <v>0</v>
      </c>
      <c r="D46" s="339">
        <v>0</v>
      </c>
      <c r="E46" s="339">
        <v>0</v>
      </c>
      <c r="F46" s="339">
        <v>0</v>
      </c>
      <c r="G46" s="339">
        <v>105</v>
      </c>
      <c r="H46" s="339">
        <v>77</v>
      </c>
      <c r="I46" s="339">
        <v>45</v>
      </c>
      <c r="J46" s="339">
        <v>-33</v>
      </c>
      <c r="K46" s="339">
        <v>11719</v>
      </c>
      <c r="L46" s="339">
        <v>21398</v>
      </c>
      <c r="M46" s="339">
        <v>24130</v>
      </c>
      <c r="N46" s="339">
        <v>28949</v>
      </c>
      <c r="O46" s="339">
        <v>43821</v>
      </c>
      <c r="P46" s="339">
        <v>48044</v>
      </c>
      <c r="Q46" s="339">
        <v>55630</v>
      </c>
      <c r="R46" s="339">
        <v>64557</v>
      </c>
      <c r="S46" s="339">
        <v>70462</v>
      </c>
      <c r="T46" s="339">
        <v>76882</v>
      </c>
      <c r="U46" s="339">
        <v>75480</v>
      </c>
      <c r="V46" s="339">
        <v>85883</v>
      </c>
      <c r="W46" s="339">
        <v>94873</v>
      </c>
      <c r="X46" s="339">
        <v>107370</v>
      </c>
      <c r="Y46" s="339">
        <v>129060</v>
      </c>
      <c r="Z46" s="339">
        <v>131124</v>
      </c>
      <c r="AA46" s="339">
        <v>134843</v>
      </c>
      <c r="AB46" s="339">
        <v>134385</v>
      </c>
      <c r="AC46" s="339">
        <v>145092</v>
      </c>
      <c r="AD46" s="339">
        <v>133211</v>
      </c>
    </row>
    <row r="47" spans="1:30" ht="15" customHeight="1">
      <c r="A47" s="344" t="s">
        <v>655</v>
      </c>
      <c r="B47" s="339">
        <v>165193</v>
      </c>
      <c r="C47" s="339">
        <v>211724</v>
      </c>
      <c r="D47" s="339">
        <v>194274</v>
      </c>
      <c r="E47" s="339">
        <v>217821</v>
      </c>
      <c r="F47" s="339">
        <v>286183</v>
      </c>
      <c r="G47" s="339">
        <v>331729</v>
      </c>
      <c r="H47" s="339">
        <v>380167</v>
      </c>
      <c r="I47" s="339">
        <v>343245</v>
      </c>
      <c r="J47" s="339">
        <v>148572</v>
      </c>
      <c r="K47" s="339">
        <v>46209</v>
      </c>
      <c r="L47" s="339">
        <v>38164</v>
      </c>
      <c r="M47" s="339">
        <v>45860</v>
      </c>
      <c r="N47" s="339">
        <v>112453</v>
      </c>
      <c r="O47" s="339">
        <v>193973</v>
      </c>
      <c r="P47" s="339">
        <v>198860</v>
      </c>
      <c r="Q47" s="339">
        <v>237023</v>
      </c>
      <c r="R47" s="339">
        <v>343657</v>
      </c>
      <c r="S47" s="339">
        <v>247007</v>
      </c>
      <c r="T47" s="339">
        <v>150073</v>
      </c>
      <c r="U47" s="339">
        <v>-72138</v>
      </c>
      <c r="V47" s="339">
        <v>67538</v>
      </c>
      <c r="W47" s="339">
        <v>113082</v>
      </c>
      <c r="X47" s="339">
        <v>67279</v>
      </c>
      <c r="Y47" s="339">
        <v>64708</v>
      </c>
      <c r="Z47" s="339">
        <v>-157902</v>
      </c>
      <c r="AA47" s="339">
        <v>-56367</v>
      </c>
      <c r="AB47" s="339">
        <v>-146527</v>
      </c>
      <c r="AC47" s="339">
        <v>-149457</v>
      </c>
      <c r="AD47" s="339">
        <v>-57923</v>
      </c>
    </row>
    <row r="48" spans="1:30" ht="15" customHeight="1">
      <c r="A48" s="344" t="s">
        <v>298</v>
      </c>
      <c r="B48" s="339">
        <v>21865</v>
      </c>
      <c r="C48" s="339">
        <v>26513</v>
      </c>
      <c r="D48" s="339">
        <v>30465</v>
      </c>
      <c r="E48" s="339">
        <v>35947</v>
      </c>
      <c r="F48" s="339">
        <v>43119</v>
      </c>
      <c r="G48" s="339">
        <v>49961</v>
      </c>
      <c r="H48" s="339">
        <v>58289</v>
      </c>
      <c r="I48" s="339">
        <v>70939</v>
      </c>
      <c r="J48" s="339">
        <v>87964</v>
      </c>
      <c r="K48" s="339">
        <v>97059</v>
      </c>
      <c r="L48" s="339">
        <v>105974</v>
      </c>
      <c r="M48" s="339">
        <v>112262</v>
      </c>
      <c r="N48" s="339">
        <v>114773</v>
      </c>
      <c r="O48" s="339">
        <v>120282</v>
      </c>
      <c r="P48" s="339">
        <v>127588</v>
      </c>
      <c r="Q48" s="339">
        <v>138473</v>
      </c>
      <c r="R48" s="339">
        <v>148624</v>
      </c>
      <c r="S48" s="339">
        <v>157179</v>
      </c>
      <c r="T48" s="339">
        <v>178015</v>
      </c>
      <c r="U48" s="339">
        <v>183615</v>
      </c>
      <c r="V48" s="339">
        <v>193277</v>
      </c>
      <c r="W48" s="339">
        <v>209493</v>
      </c>
      <c r="X48" s="339">
        <v>232355</v>
      </c>
      <c r="Y48" s="339">
        <v>245156</v>
      </c>
      <c r="Z48" s="339">
        <v>249348</v>
      </c>
      <c r="AA48" s="339">
        <v>261017</v>
      </c>
      <c r="AB48" s="339">
        <v>273413</v>
      </c>
      <c r="AC48" s="339">
        <v>286434</v>
      </c>
      <c r="AD48" s="339">
        <v>300391</v>
      </c>
    </row>
    <row r="49" spans="1:30" ht="15" customHeight="1">
      <c r="A49" s="352" t="s">
        <v>656</v>
      </c>
      <c r="B49" s="353">
        <v>493652</v>
      </c>
      <c r="C49" s="353">
        <v>565836</v>
      </c>
      <c r="D49" s="353">
        <v>610315</v>
      </c>
      <c r="E49" s="353">
        <v>693039</v>
      </c>
      <c r="F49" s="353">
        <v>813180</v>
      </c>
      <c r="G49" s="353">
        <v>939740</v>
      </c>
      <c r="H49" s="353">
        <v>1062769</v>
      </c>
      <c r="I49" s="353">
        <v>1076441</v>
      </c>
      <c r="J49" s="353">
        <v>975907</v>
      </c>
      <c r="K49" s="353">
        <v>957680</v>
      </c>
      <c r="L49" s="353">
        <v>1038644</v>
      </c>
      <c r="M49" s="353">
        <v>1108498</v>
      </c>
      <c r="N49" s="353">
        <v>1233928</v>
      </c>
      <c r="O49" s="353">
        <v>1430988</v>
      </c>
      <c r="P49" s="353">
        <v>1579054</v>
      </c>
      <c r="Q49" s="353">
        <v>2194899</v>
      </c>
      <c r="R49" s="353">
        <v>2383091</v>
      </c>
      <c r="S49" s="353">
        <v>2537381</v>
      </c>
      <c r="T49" s="353">
        <v>2543084</v>
      </c>
      <c r="U49" s="353">
        <v>2683877</v>
      </c>
      <c r="V49" s="353">
        <v>3216696</v>
      </c>
      <c r="W49" s="353">
        <v>3431880</v>
      </c>
      <c r="X49" s="353">
        <v>3929094</v>
      </c>
      <c r="Y49" s="353">
        <v>3998511</v>
      </c>
      <c r="Z49" s="353">
        <v>3893295</v>
      </c>
      <c r="AA49" s="353">
        <v>4158847</v>
      </c>
      <c r="AB49" s="353">
        <v>4223559</v>
      </c>
      <c r="AC49" s="353">
        <v>4405266</v>
      </c>
      <c r="AD49" s="353">
        <v>4655426</v>
      </c>
    </row>
    <row r="50" spans="1:30" ht="15" customHeight="1">
      <c r="A50" s="286" t="s">
        <v>657</v>
      </c>
      <c r="B50" s="354"/>
      <c r="C50" s="354"/>
      <c r="D50" s="354"/>
      <c r="E50" s="354"/>
      <c r="F50" s="354"/>
      <c r="G50" s="354"/>
      <c r="H50" s="354"/>
      <c r="I50" s="354"/>
      <c r="J50" s="354"/>
      <c r="K50" s="354"/>
      <c r="L50" s="354"/>
      <c r="M50" s="354"/>
      <c r="N50" s="354"/>
      <c r="O50" s="354"/>
      <c r="P50" s="354"/>
      <c r="Q50" s="354"/>
      <c r="R50" s="354"/>
      <c r="S50" s="354"/>
      <c r="T50" s="354"/>
      <c r="U50" s="354"/>
      <c r="V50" s="354"/>
      <c r="W50" s="354"/>
      <c r="X50" s="354"/>
      <c r="Y50" s="354"/>
      <c r="Z50" s="354"/>
      <c r="AA50" s="354"/>
      <c r="AB50" s="354"/>
      <c r="AC50" s="354"/>
      <c r="AD50" s="354"/>
    </row>
    <row r="51" spans="1:30" ht="15" customHeight="1">
      <c r="A51" s="355" t="s">
        <v>658</v>
      </c>
      <c r="B51" s="356"/>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row>
  </sheetData>
  <printOptions horizontalCentered="1"/>
  <pageMargins left="0.39370078740157483" right="0.27559055118110237" top="0.74803149606299213" bottom="0.74803149606299213" header="0.31496062992125984" footer="0.31496062992125984"/>
  <pageSetup paperSize="9" scale="85" firstPageNumber="139" orientation="portrait" useFirstPageNumber="1" r:id="rId1"/>
  <headerFooter>
    <oddHeader>&amp;C&amp;"Arial Narrow,Regular"&amp;P</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view="pageBreakPreview" zoomScale="90" zoomScaleNormal="110" zoomScaleSheetLayoutView="90" workbookViewId="0">
      <pane xSplit="1" ySplit="3" topLeftCell="B25"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6.25" style="379" customWidth="1"/>
    <col min="2" max="22" width="7" style="379" hidden="1" customWidth="1"/>
    <col min="23" max="30" width="6.875" style="379" customWidth="1"/>
    <col min="31" max="16384" width="9.125" style="327"/>
  </cols>
  <sheetData>
    <row r="1" spans="1:30" ht="15" customHeight="1">
      <c r="A1" s="358" t="s">
        <v>659</v>
      </c>
      <c r="B1" s="359"/>
      <c r="C1" s="359"/>
      <c r="D1" s="359"/>
      <c r="E1" s="359"/>
      <c r="F1" s="359"/>
      <c r="G1" s="359"/>
      <c r="H1" s="359"/>
      <c r="I1" s="359"/>
      <c r="J1" s="359"/>
      <c r="K1" s="359"/>
      <c r="L1" s="359"/>
      <c r="M1" s="359"/>
      <c r="N1" s="359"/>
      <c r="O1" s="359"/>
      <c r="P1" s="359"/>
      <c r="Q1" s="359"/>
      <c r="R1" s="359"/>
      <c r="S1" s="359"/>
      <c r="T1" s="359"/>
      <c r="U1" s="359"/>
      <c r="V1" s="359"/>
      <c r="W1" s="359"/>
      <c r="X1" s="359"/>
      <c r="Y1" s="359"/>
      <c r="Z1" s="359"/>
      <c r="AA1" s="359"/>
      <c r="AB1" s="359"/>
      <c r="AC1" s="359"/>
      <c r="AD1" s="359"/>
    </row>
    <row r="2" spans="1:30" ht="15" customHeight="1">
      <c r="A2" s="2" t="s">
        <v>2</v>
      </c>
      <c r="B2" s="2"/>
      <c r="C2" s="2"/>
      <c r="D2" s="2"/>
      <c r="E2" s="2"/>
      <c r="F2" s="2"/>
      <c r="G2" s="2"/>
      <c r="H2" s="2"/>
      <c r="I2" s="2"/>
      <c r="J2" s="2"/>
      <c r="K2" s="2"/>
      <c r="L2" s="2"/>
      <c r="M2" s="2"/>
      <c r="N2" s="2"/>
      <c r="O2" s="3"/>
      <c r="P2" s="3"/>
      <c r="Q2" s="2"/>
      <c r="R2" s="2"/>
      <c r="S2" s="2"/>
      <c r="T2" s="2"/>
      <c r="U2" s="2"/>
      <c r="V2" s="129"/>
      <c r="W2" s="294"/>
      <c r="X2" s="38"/>
      <c r="Y2" s="38"/>
      <c r="Z2" s="38"/>
      <c r="AA2" s="38"/>
      <c r="AB2" s="38"/>
      <c r="AC2" s="38"/>
      <c r="AD2" s="38" t="s">
        <v>3</v>
      </c>
    </row>
    <row r="3" spans="1:30"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 52'!X3</f>
        <v>2012r</v>
      </c>
      <c r="Y3" s="6" t="str">
        <f>'Table 52'!Y3</f>
        <v>2013r</v>
      </c>
      <c r="Z3" s="6" t="str">
        <f>'Table 52'!Z3</f>
        <v>2014r</v>
      </c>
      <c r="AA3" s="6" t="str">
        <f>'Table 52'!AA3</f>
        <v>2015r</v>
      </c>
      <c r="AB3" s="6" t="str">
        <f>'Table 52'!AB3</f>
        <v>2016r</v>
      </c>
      <c r="AC3" s="6" t="str">
        <f>'Table 52'!AC3</f>
        <v>2017r</v>
      </c>
      <c r="AD3" s="6" t="str">
        <f>'Table 52'!AD3</f>
        <v>2018p</v>
      </c>
    </row>
    <row r="4" spans="1:30" ht="15" customHeight="1">
      <c r="A4" s="302" t="s">
        <v>623</v>
      </c>
      <c r="B4" s="360"/>
      <c r="C4" s="360"/>
      <c r="D4" s="360"/>
      <c r="E4" s="360"/>
      <c r="F4" s="360"/>
      <c r="G4" s="360"/>
      <c r="H4" s="360"/>
      <c r="I4" s="360"/>
      <c r="J4" s="360"/>
      <c r="K4" s="360"/>
      <c r="L4" s="360"/>
      <c r="M4" s="360"/>
      <c r="N4" s="360"/>
      <c r="O4" s="360"/>
      <c r="P4" s="360"/>
      <c r="Q4" s="360"/>
      <c r="R4" s="360"/>
      <c r="S4" s="360"/>
      <c r="T4" s="360"/>
      <c r="U4" s="360"/>
      <c r="V4" s="360"/>
      <c r="W4" s="360"/>
      <c r="X4" s="360"/>
      <c r="Y4" s="360"/>
      <c r="Z4" s="360"/>
      <c r="AA4" s="360"/>
      <c r="AB4" s="360"/>
      <c r="AC4" s="360"/>
      <c r="AD4" s="360"/>
    </row>
    <row r="5" spans="1:30" ht="15" customHeight="1">
      <c r="A5" s="361" t="s">
        <v>624</v>
      </c>
      <c r="B5" s="362">
        <v>1529364</v>
      </c>
      <c r="C5" s="362">
        <v>1729797</v>
      </c>
      <c r="D5" s="362">
        <v>1947414</v>
      </c>
      <c r="E5" s="362">
        <v>2124009</v>
      </c>
      <c r="F5" s="362">
        <v>2293914</v>
      </c>
      <c r="G5" s="362">
        <v>2619175</v>
      </c>
      <c r="H5" s="362">
        <v>2850123</v>
      </c>
      <c r="I5" s="362">
        <v>2901138</v>
      </c>
      <c r="J5" s="362">
        <v>2979932</v>
      </c>
      <c r="K5" s="362">
        <v>3123504</v>
      </c>
      <c r="L5" s="362">
        <v>3165273</v>
      </c>
      <c r="M5" s="362">
        <v>3273952</v>
      </c>
      <c r="N5" s="362">
        <v>3550293</v>
      </c>
      <c r="O5" s="362">
        <v>3937315</v>
      </c>
      <c r="P5" s="362">
        <v>4381279</v>
      </c>
      <c r="Q5" s="362">
        <v>4680777</v>
      </c>
      <c r="R5" s="362">
        <v>5130744</v>
      </c>
      <c r="S5" s="362">
        <v>5608081</v>
      </c>
      <c r="T5" s="362">
        <v>6032411</v>
      </c>
      <c r="U5" s="362">
        <v>5952507</v>
      </c>
      <c r="V5" s="362">
        <v>6514858</v>
      </c>
      <c r="W5" s="362">
        <v>6943722</v>
      </c>
      <c r="X5" s="362">
        <v>7511740</v>
      </c>
      <c r="Y5" s="362">
        <v>7692653</v>
      </c>
      <c r="Z5" s="362">
        <v>7974105</v>
      </c>
      <c r="AA5" s="362">
        <v>8170095</v>
      </c>
      <c r="AB5" s="362">
        <v>8543235</v>
      </c>
      <c r="AC5" s="362">
        <v>8905782</v>
      </c>
      <c r="AD5" s="362">
        <v>9332167</v>
      </c>
    </row>
    <row r="6" spans="1:30" ht="15" customHeight="1">
      <c r="A6" s="363" t="s">
        <v>297</v>
      </c>
      <c r="B6" s="329">
        <v>598498</v>
      </c>
      <c r="C6" s="329">
        <v>691199</v>
      </c>
      <c r="D6" s="329">
        <v>804626</v>
      </c>
      <c r="E6" s="329">
        <v>937146</v>
      </c>
      <c r="F6" s="329">
        <v>1051459</v>
      </c>
      <c r="G6" s="329">
        <v>1263742</v>
      </c>
      <c r="H6" s="329">
        <v>1369176</v>
      </c>
      <c r="I6" s="329">
        <v>1421257</v>
      </c>
      <c r="J6" s="329">
        <v>1433244</v>
      </c>
      <c r="K6" s="329">
        <v>1485337</v>
      </c>
      <c r="L6" s="329">
        <v>1576575</v>
      </c>
      <c r="M6" s="329">
        <v>1681261</v>
      </c>
      <c r="N6" s="329">
        <v>1782492</v>
      </c>
      <c r="O6" s="329">
        <v>1934610</v>
      </c>
      <c r="P6" s="329">
        <v>2136450</v>
      </c>
      <c r="Q6" s="329">
        <v>2327898</v>
      </c>
      <c r="R6" s="329">
        <v>2507289</v>
      </c>
      <c r="S6" s="329">
        <v>2723671</v>
      </c>
      <c r="T6" s="329">
        <v>2915696</v>
      </c>
      <c r="U6" s="329">
        <v>3026432</v>
      </c>
      <c r="V6" s="329">
        <v>3231751</v>
      </c>
      <c r="W6" s="329">
        <v>3430944</v>
      </c>
      <c r="X6" s="362">
        <v>3812499</v>
      </c>
      <c r="Y6" s="362">
        <v>4041907</v>
      </c>
      <c r="Z6" s="362">
        <v>4323540</v>
      </c>
      <c r="AA6" s="362">
        <v>4554169</v>
      </c>
      <c r="AB6" s="362">
        <v>4711543</v>
      </c>
      <c r="AC6" s="362">
        <v>4855710</v>
      </c>
      <c r="AD6" s="362">
        <v>5046273</v>
      </c>
    </row>
    <row r="7" spans="1:30" ht="15" customHeight="1">
      <c r="A7" s="364" t="s">
        <v>660</v>
      </c>
      <c r="B7" s="329">
        <v>738504</v>
      </c>
      <c r="C7" s="329">
        <v>783837</v>
      </c>
      <c r="D7" s="329">
        <v>874050</v>
      </c>
      <c r="E7" s="329">
        <v>887472</v>
      </c>
      <c r="F7" s="329">
        <v>914295</v>
      </c>
      <c r="G7" s="329">
        <v>915898</v>
      </c>
      <c r="H7" s="329">
        <v>961027</v>
      </c>
      <c r="I7" s="329">
        <v>931253</v>
      </c>
      <c r="J7" s="329">
        <v>1006657</v>
      </c>
      <c r="K7" s="329">
        <v>1315350</v>
      </c>
      <c r="L7" s="329">
        <v>1313584</v>
      </c>
      <c r="M7" s="329">
        <v>1332624</v>
      </c>
      <c r="N7" s="329">
        <v>1504623</v>
      </c>
      <c r="O7" s="329">
        <v>1725005</v>
      </c>
      <c r="P7" s="329">
        <v>1978129</v>
      </c>
      <c r="Q7" s="329">
        <v>1976001</v>
      </c>
      <c r="R7" s="329">
        <v>2090075</v>
      </c>
      <c r="S7" s="329">
        <v>2320085</v>
      </c>
      <c r="T7" s="329">
        <v>2543124</v>
      </c>
      <c r="U7" s="329">
        <v>2337435</v>
      </c>
      <c r="V7" s="329">
        <v>2619903</v>
      </c>
      <c r="W7" s="329">
        <v>2812244</v>
      </c>
      <c r="X7" s="362">
        <v>2833318</v>
      </c>
      <c r="Y7" s="362">
        <v>2664139</v>
      </c>
      <c r="Z7" s="362">
        <v>2629119</v>
      </c>
      <c r="AA7" s="362">
        <v>2537405</v>
      </c>
      <c r="AB7" s="362">
        <v>2785069</v>
      </c>
      <c r="AC7" s="362">
        <v>3014298</v>
      </c>
      <c r="AD7" s="362">
        <v>3185172</v>
      </c>
    </row>
    <row r="8" spans="1:30" ht="15" customHeight="1">
      <c r="A8" s="364" t="s">
        <v>661</v>
      </c>
      <c r="B8" s="329">
        <v>192362</v>
      </c>
      <c r="C8" s="329">
        <v>254761</v>
      </c>
      <c r="D8" s="329">
        <v>268738</v>
      </c>
      <c r="E8" s="329">
        <v>299391</v>
      </c>
      <c r="F8" s="329">
        <v>328160</v>
      </c>
      <c r="G8" s="329">
        <v>439536</v>
      </c>
      <c r="H8" s="329">
        <v>519920</v>
      </c>
      <c r="I8" s="329">
        <v>548627</v>
      </c>
      <c r="J8" s="329">
        <v>540031</v>
      </c>
      <c r="K8" s="329">
        <v>322818</v>
      </c>
      <c r="L8" s="329">
        <v>275114</v>
      </c>
      <c r="M8" s="329">
        <v>260067</v>
      </c>
      <c r="N8" s="329">
        <v>263178</v>
      </c>
      <c r="O8" s="329">
        <v>277700</v>
      </c>
      <c r="P8" s="329">
        <v>266699</v>
      </c>
      <c r="Q8" s="329">
        <v>376878</v>
      </c>
      <c r="R8" s="329">
        <v>533380</v>
      </c>
      <c r="S8" s="329">
        <v>564326</v>
      </c>
      <c r="T8" s="329">
        <v>573591</v>
      </c>
      <c r="U8" s="329">
        <v>588641</v>
      </c>
      <c r="V8" s="329">
        <v>663204</v>
      </c>
      <c r="W8" s="329">
        <v>700534</v>
      </c>
      <c r="X8" s="362">
        <v>865923</v>
      </c>
      <c r="Y8" s="362">
        <v>986607</v>
      </c>
      <c r="Z8" s="362">
        <v>1021446</v>
      </c>
      <c r="AA8" s="362">
        <v>1078521</v>
      </c>
      <c r="AB8" s="362">
        <v>1046623</v>
      </c>
      <c r="AC8" s="362">
        <v>1035774</v>
      </c>
      <c r="AD8" s="362">
        <v>1100722</v>
      </c>
    </row>
    <row r="9" spans="1:30" ht="15" customHeight="1">
      <c r="A9" s="365" t="s">
        <v>662</v>
      </c>
      <c r="B9" s="329">
        <v>34647</v>
      </c>
      <c r="C9" s="329">
        <v>39156</v>
      </c>
      <c r="D9" s="329">
        <v>46306</v>
      </c>
      <c r="E9" s="329">
        <v>70368</v>
      </c>
      <c r="F9" s="329">
        <v>76989</v>
      </c>
      <c r="G9" s="329">
        <v>103412</v>
      </c>
      <c r="H9" s="329">
        <v>120868</v>
      </c>
      <c r="I9" s="329">
        <v>130717</v>
      </c>
      <c r="J9" s="329">
        <v>160275</v>
      </c>
      <c r="K9" s="329">
        <v>150214</v>
      </c>
      <c r="L9" s="329">
        <v>179195</v>
      </c>
      <c r="M9" s="329">
        <v>179608</v>
      </c>
      <c r="N9" s="329">
        <v>181514</v>
      </c>
      <c r="O9" s="329">
        <v>201961</v>
      </c>
      <c r="P9" s="329">
        <v>203481</v>
      </c>
      <c r="Q9" s="329">
        <v>231846</v>
      </c>
      <c r="R9" s="329">
        <v>243653</v>
      </c>
      <c r="S9" s="329">
        <v>280299</v>
      </c>
      <c r="T9" s="329">
        <v>303965</v>
      </c>
      <c r="U9" s="329">
        <v>421963</v>
      </c>
      <c r="V9" s="329">
        <v>463477</v>
      </c>
      <c r="W9" s="329">
        <v>455138</v>
      </c>
      <c r="X9" s="362">
        <v>539510</v>
      </c>
      <c r="Y9" s="362">
        <v>612239</v>
      </c>
      <c r="Z9" s="362">
        <v>623930</v>
      </c>
      <c r="AA9" s="362">
        <v>609334</v>
      </c>
      <c r="AB9" s="362">
        <v>656855</v>
      </c>
      <c r="AC9" s="362">
        <v>735378</v>
      </c>
      <c r="AD9" s="362">
        <v>815712</v>
      </c>
    </row>
    <row r="10" spans="1:30" ht="15" customHeight="1">
      <c r="A10" s="366" t="s">
        <v>663</v>
      </c>
      <c r="B10" s="329">
        <v>18265</v>
      </c>
      <c r="C10" s="329">
        <v>20620</v>
      </c>
      <c r="D10" s="329">
        <v>25619</v>
      </c>
      <c r="E10" s="329">
        <v>29437</v>
      </c>
      <c r="F10" s="329">
        <v>31843</v>
      </c>
      <c r="G10" s="329">
        <v>44827</v>
      </c>
      <c r="H10" s="329">
        <v>50525</v>
      </c>
      <c r="I10" s="329">
        <v>57391</v>
      </c>
      <c r="J10" s="329">
        <v>73804</v>
      </c>
      <c r="K10" s="329">
        <v>64394</v>
      </c>
      <c r="L10" s="329">
        <v>76873</v>
      </c>
      <c r="M10" s="329">
        <v>90934</v>
      </c>
      <c r="N10" s="329">
        <v>96755</v>
      </c>
      <c r="O10" s="329">
        <v>100930</v>
      </c>
      <c r="P10" s="329">
        <v>101908</v>
      </c>
      <c r="Q10" s="329">
        <v>128243</v>
      </c>
      <c r="R10" s="329">
        <v>149878</v>
      </c>
      <c r="S10" s="329">
        <v>174912</v>
      </c>
      <c r="T10" s="329">
        <v>195478</v>
      </c>
      <c r="U10" s="329">
        <v>256223</v>
      </c>
      <c r="V10" s="329">
        <v>293530</v>
      </c>
      <c r="W10" s="329">
        <v>275045</v>
      </c>
      <c r="X10" s="362">
        <v>326151</v>
      </c>
      <c r="Y10" s="362">
        <v>330096</v>
      </c>
      <c r="Z10" s="362">
        <v>346702</v>
      </c>
      <c r="AA10" s="362">
        <v>376524</v>
      </c>
      <c r="AB10" s="362">
        <v>422139</v>
      </c>
      <c r="AC10" s="362">
        <v>457995</v>
      </c>
      <c r="AD10" s="362">
        <v>533378</v>
      </c>
    </row>
    <row r="11" spans="1:30" ht="15" customHeight="1">
      <c r="A11" s="366" t="s">
        <v>635</v>
      </c>
      <c r="B11" s="329">
        <v>16382</v>
      </c>
      <c r="C11" s="329">
        <v>18536</v>
      </c>
      <c r="D11" s="329">
        <v>20687</v>
      </c>
      <c r="E11" s="329">
        <v>40931</v>
      </c>
      <c r="F11" s="329">
        <v>45146</v>
      </c>
      <c r="G11" s="329">
        <v>58585</v>
      </c>
      <c r="H11" s="329">
        <v>70343</v>
      </c>
      <c r="I11" s="329">
        <v>73326</v>
      </c>
      <c r="J11" s="329">
        <v>86471</v>
      </c>
      <c r="K11" s="329">
        <v>85820</v>
      </c>
      <c r="L11" s="329">
        <v>102322</v>
      </c>
      <c r="M11" s="329">
        <v>88674</v>
      </c>
      <c r="N11" s="329">
        <v>84759</v>
      </c>
      <c r="O11" s="329">
        <v>101031</v>
      </c>
      <c r="P11" s="329">
        <v>101573</v>
      </c>
      <c r="Q11" s="329">
        <v>103603</v>
      </c>
      <c r="R11" s="329">
        <v>93775</v>
      </c>
      <c r="S11" s="329">
        <v>105387</v>
      </c>
      <c r="T11" s="329">
        <v>108487</v>
      </c>
      <c r="U11" s="329">
        <v>165740</v>
      </c>
      <c r="V11" s="329">
        <v>169947</v>
      </c>
      <c r="W11" s="329">
        <v>180093</v>
      </c>
      <c r="X11" s="362">
        <v>213359</v>
      </c>
      <c r="Y11" s="362">
        <v>282143</v>
      </c>
      <c r="Z11" s="362">
        <v>277228</v>
      </c>
      <c r="AA11" s="362">
        <v>232810</v>
      </c>
      <c r="AB11" s="362">
        <v>234716</v>
      </c>
      <c r="AC11" s="362">
        <v>277383</v>
      </c>
      <c r="AD11" s="362">
        <v>282334</v>
      </c>
    </row>
    <row r="12" spans="1:30" ht="15" customHeight="1">
      <c r="A12" s="367" t="s">
        <v>664</v>
      </c>
      <c r="B12" s="329">
        <v>2077</v>
      </c>
      <c r="C12" s="329">
        <v>2473</v>
      </c>
      <c r="D12" s="329">
        <v>3276</v>
      </c>
      <c r="E12" s="329">
        <v>3723</v>
      </c>
      <c r="F12" s="329">
        <v>4686</v>
      </c>
      <c r="G12" s="329">
        <v>5413</v>
      </c>
      <c r="H12" s="329">
        <v>6006</v>
      </c>
      <c r="I12" s="329">
        <v>2899</v>
      </c>
      <c r="J12" s="329">
        <v>4726</v>
      </c>
      <c r="K12" s="329">
        <v>4892</v>
      </c>
      <c r="L12" s="329">
        <v>5526</v>
      </c>
      <c r="M12" s="329">
        <v>6008</v>
      </c>
      <c r="N12" s="329">
        <v>6702</v>
      </c>
      <c r="O12" s="329">
        <v>8642</v>
      </c>
      <c r="P12" s="329">
        <v>10643</v>
      </c>
      <c r="Q12" s="329">
        <v>12721</v>
      </c>
      <c r="R12" s="329">
        <v>13106</v>
      </c>
      <c r="S12" s="329">
        <v>13056</v>
      </c>
      <c r="T12" s="329">
        <v>12850</v>
      </c>
      <c r="U12" s="329">
        <v>13862</v>
      </c>
      <c r="V12" s="329">
        <v>17736</v>
      </c>
      <c r="W12" s="329">
        <v>18377</v>
      </c>
      <c r="X12" s="362">
        <v>21739</v>
      </c>
      <c r="Y12" s="362">
        <v>24197</v>
      </c>
      <c r="Z12" s="362">
        <v>21659</v>
      </c>
      <c r="AA12" s="362">
        <v>24563</v>
      </c>
      <c r="AB12" s="362">
        <v>23322</v>
      </c>
      <c r="AC12" s="362">
        <v>23680</v>
      </c>
      <c r="AD12" s="362">
        <v>26558</v>
      </c>
    </row>
    <row r="13" spans="1:30" ht="15" customHeight="1">
      <c r="A13" s="367" t="s">
        <v>665</v>
      </c>
      <c r="B13" s="329">
        <v>2151</v>
      </c>
      <c r="C13" s="329">
        <v>3368</v>
      </c>
      <c r="D13" s="329">
        <v>6126</v>
      </c>
      <c r="E13" s="329">
        <v>9055</v>
      </c>
      <c r="F13" s="329">
        <v>8272</v>
      </c>
      <c r="G13" s="329">
        <v>10937</v>
      </c>
      <c r="H13" s="329">
        <v>18560</v>
      </c>
      <c r="I13" s="329">
        <v>18517</v>
      </c>
      <c r="J13" s="329">
        <v>22900</v>
      </c>
      <c r="K13" s="329">
        <v>25650</v>
      </c>
      <c r="L13" s="329">
        <v>28860</v>
      </c>
      <c r="M13" s="329">
        <v>27060</v>
      </c>
      <c r="N13" s="329">
        <v>18806</v>
      </c>
      <c r="O13" s="329">
        <v>25818</v>
      </c>
      <c r="P13" s="329">
        <v>25806</v>
      </c>
      <c r="Q13" s="329">
        <v>43172</v>
      </c>
      <c r="R13" s="329">
        <v>30298</v>
      </c>
      <c r="S13" s="329">
        <v>35932</v>
      </c>
      <c r="T13" s="329">
        <v>32510</v>
      </c>
      <c r="U13" s="329">
        <v>56690</v>
      </c>
      <c r="V13" s="329">
        <v>52356</v>
      </c>
      <c r="W13" s="329">
        <v>54093</v>
      </c>
      <c r="X13" s="362">
        <v>74899</v>
      </c>
      <c r="Y13" s="362">
        <v>112035</v>
      </c>
      <c r="Z13" s="362">
        <v>105648</v>
      </c>
      <c r="AA13" s="362">
        <v>76012</v>
      </c>
      <c r="AB13" s="362">
        <v>68835</v>
      </c>
      <c r="AC13" s="362">
        <v>95626</v>
      </c>
      <c r="AD13" s="362">
        <v>82937</v>
      </c>
    </row>
    <row r="14" spans="1:30" ht="15" customHeight="1">
      <c r="A14" s="367" t="s">
        <v>666</v>
      </c>
      <c r="B14" s="329">
        <v>12154</v>
      </c>
      <c r="C14" s="329">
        <v>12695</v>
      </c>
      <c r="D14" s="329">
        <v>11285</v>
      </c>
      <c r="E14" s="329">
        <v>28153</v>
      </c>
      <c r="F14" s="329">
        <v>32188</v>
      </c>
      <c r="G14" s="329">
        <v>42235</v>
      </c>
      <c r="H14" s="329">
        <v>45777</v>
      </c>
      <c r="I14" s="329">
        <v>51910</v>
      </c>
      <c r="J14" s="329">
        <v>58845</v>
      </c>
      <c r="K14" s="329">
        <v>55278</v>
      </c>
      <c r="L14" s="329">
        <v>67936</v>
      </c>
      <c r="M14" s="329">
        <v>55606</v>
      </c>
      <c r="N14" s="329">
        <v>59251</v>
      </c>
      <c r="O14" s="329">
        <v>66571</v>
      </c>
      <c r="P14" s="329">
        <v>65124</v>
      </c>
      <c r="Q14" s="329">
        <v>47710</v>
      </c>
      <c r="R14" s="329">
        <v>50371</v>
      </c>
      <c r="S14" s="329">
        <v>56399</v>
      </c>
      <c r="T14" s="329">
        <v>63127</v>
      </c>
      <c r="U14" s="329">
        <v>95189</v>
      </c>
      <c r="V14" s="329">
        <v>99855</v>
      </c>
      <c r="W14" s="329">
        <v>107623</v>
      </c>
      <c r="X14" s="362">
        <v>116721</v>
      </c>
      <c r="Y14" s="362">
        <v>145911</v>
      </c>
      <c r="Z14" s="362">
        <v>149921</v>
      </c>
      <c r="AA14" s="362">
        <v>132235</v>
      </c>
      <c r="AB14" s="362">
        <v>142559</v>
      </c>
      <c r="AC14" s="362">
        <v>158077</v>
      </c>
      <c r="AD14" s="362">
        <v>172839</v>
      </c>
    </row>
    <row r="15" spans="1:30" ht="15" customHeight="1">
      <c r="A15" s="173" t="s">
        <v>641</v>
      </c>
      <c r="B15" s="198">
        <v>1564011</v>
      </c>
      <c r="C15" s="198">
        <v>1768953</v>
      </c>
      <c r="D15" s="198">
        <v>1993720</v>
      </c>
      <c r="E15" s="198">
        <v>2194377</v>
      </c>
      <c r="F15" s="198">
        <v>2370903</v>
      </c>
      <c r="G15" s="198">
        <v>2722587</v>
      </c>
      <c r="H15" s="198">
        <v>2970991</v>
      </c>
      <c r="I15" s="198">
        <v>3031855</v>
      </c>
      <c r="J15" s="198">
        <v>3140207</v>
      </c>
      <c r="K15" s="198">
        <v>3273718</v>
      </c>
      <c r="L15" s="198">
        <v>3344468</v>
      </c>
      <c r="M15" s="198">
        <v>3453560</v>
      </c>
      <c r="N15" s="198">
        <v>3731807</v>
      </c>
      <c r="O15" s="198">
        <v>4139276</v>
      </c>
      <c r="P15" s="198">
        <v>4584760</v>
      </c>
      <c r="Q15" s="198">
        <v>4912623</v>
      </c>
      <c r="R15" s="198">
        <v>5374397</v>
      </c>
      <c r="S15" s="198">
        <v>5888381</v>
      </c>
      <c r="T15" s="198">
        <v>6336377</v>
      </c>
      <c r="U15" s="198">
        <v>6374471</v>
      </c>
      <c r="V15" s="198">
        <v>6978335</v>
      </c>
      <c r="W15" s="198">
        <v>7398859</v>
      </c>
      <c r="X15" s="198">
        <v>8051250</v>
      </c>
      <c r="Y15" s="198">
        <v>8304892</v>
      </c>
      <c r="Z15" s="198">
        <v>8598035</v>
      </c>
      <c r="AA15" s="198">
        <v>8779429</v>
      </c>
      <c r="AB15" s="198">
        <v>9200090</v>
      </c>
      <c r="AC15" s="198">
        <v>9641160</v>
      </c>
      <c r="AD15" s="198">
        <v>10147879</v>
      </c>
    </row>
    <row r="16" spans="1:30" ht="15" customHeight="1">
      <c r="A16" s="368"/>
      <c r="B16" s="329"/>
      <c r="C16" s="329"/>
      <c r="D16" s="329"/>
      <c r="E16" s="329"/>
      <c r="F16" s="329"/>
      <c r="G16" s="329"/>
      <c r="H16" s="329"/>
      <c r="I16" s="329"/>
      <c r="J16" s="329"/>
      <c r="K16" s="329"/>
      <c r="L16" s="329"/>
      <c r="M16" s="329"/>
      <c r="N16" s="329"/>
      <c r="O16" s="329"/>
      <c r="P16" s="329"/>
      <c r="Q16" s="329"/>
      <c r="R16" s="329"/>
      <c r="S16" s="329"/>
      <c r="T16" s="329"/>
      <c r="U16" s="329"/>
      <c r="V16" s="329"/>
      <c r="W16" s="329"/>
      <c r="X16" s="329"/>
      <c r="Y16" s="329"/>
      <c r="Z16" s="329"/>
      <c r="AA16" s="329"/>
      <c r="AB16" s="329"/>
      <c r="AC16" s="329"/>
      <c r="AD16" s="329"/>
    </row>
    <row r="17" spans="1:30" ht="15" customHeight="1">
      <c r="A17" s="369" t="s">
        <v>642</v>
      </c>
      <c r="B17" s="370"/>
      <c r="C17" s="370"/>
      <c r="D17" s="370"/>
      <c r="E17" s="370"/>
      <c r="F17" s="370"/>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row>
    <row r="18" spans="1:30" ht="15" customHeight="1">
      <c r="A18" s="365" t="s">
        <v>667</v>
      </c>
      <c r="B18" s="329">
        <v>46074</v>
      </c>
      <c r="C18" s="329">
        <v>52422</v>
      </c>
      <c r="D18" s="329">
        <v>55463</v>
      </c>
      <c r="E18" s="329">
        <v>56294</v>
      </c>
      <c r="F18" s="329">
        <v>59714</v>
      </c>
      <c r="G18" s="329">
        <v>70217</v>
      </c>
      <c r="H18" s="329">
        <v>79303</v>
      </c>
      <c r="I18" s="329">
        <v>79694</v>
      </c>
      <c r="J18" s="329">
        <v>71674</v>
      </c>
      <c r="K18" s="329">
        <v>65784</v>
      </c>
      <c r="L18" s="329">
        <v>67169</v>
      </c>
      <c r="M18" s="329">
        <v>64490</v>
      </c>
      <c r="N18" s="329">
        <v>68275</v>
      </c>
      <c r="O18" s="329">
        <v>75277</v>
      </c>
      <c r="P18" s="329">
        <v>82032</v>
      </c>
      <c r="Q18" s="329">
        <v>95103</v>
      </c>
      <c r="R18" s="329">
        <v>129703</v>
      </c>
      <c r="S18" s="329">
        <v>152282</v>
      </c>
      <c r="T18" s="329">
        <v>188994</v>
      </c>
      <c r="U18" s="329">
        <v>192399</v>
      </c>
      <c r="V18" s="329">
        <v>202751</v>
      </c>
      <c r="W18" s="329">
        <v>246497</v>
      </c>
      <c r="X18" s="329">
        <v>302508</v>
      </c>
      <c r="Y18" s="329">
        <v>344537</v>
      </c>
      <c r="Z18" s="329">
        <v>351155</v>
      </c>
      <c r="AA18" s="329">
        <v>361284</v>
      </c>
      <c r="AB18" s="329">
        <v>362854</v>
      </c>
      <c r="AC18" s="329">
        <v>374634</v>
      </c>
      <c r="AD18" s="329">
        <v>392351</v>
      </c>
    </row>
    <row r="19" spans="1:30" ht="15" customHeight="1">
      <c r="A19" s="366" t="s">
        <v>668</v>
      </c>
      <c r="B19" s="329">
        <v>46074</v>
      </c>
      <c r="C19" s="329">
        <v>52422</v>
      </c>
      <c r="D19" s="329">
        <v>55463</v>
      </c>
      <c r="E19" s="329">
        <v>56294</v>
      </c>
      <c r="F19" s="329">
        <v>59714</v>
      </c>
      <c r="G19" s="329">
        <v>70217</v>
      </c>
      <c r="H19" s="329">
        <v>79303</v>
      </c>
      <c r="I19" s="329">
        <v>79694</v>
      </c>
      <c r="J19" s="329">
        <v>71674</v>
      </c>
      <c r="K19" s="329">
        <v>65784</v>
      </c>
      <c r="L19" s="329">
        <v>67169</v>
      </c>
      <c r="M19" s="329">
        <v>64490</v>
      </c>
      <c r="N19" s="329">
        <v>68275</v>
      </c>
      <c r="O19" s="329">
        <v>75277</v>
      </c>
      <c r="P19" s="329">
        <v>82032</v>
      </c>
      <c r="Q19" s="329">
        <v>95103</v>
      </c>
      <c r="R19" s="329">
        <v>129703</v>
      </c>
      <c r="S19" s="329">
        <v>152282</v>
      </c>
      <c r="T19" s="329">
        <v>188994</v>
      </c>
      <c r="U19" s="329">
        <v>192399</v>
      </c>
      <c r="V19" s="329">
        <v>202751</v>
      </c>
      <c r="W19" s="329">
        <v>246497</v>
      </c>
      <c r="X19" s="329">
        <v>302508</v>
      </c>
      <c r="Y19" s="329">
        <v>344537</v>
      </c>
      <c r="Z19" s="329">
        <v>351155</v>
      </c>
      <c r="AA19" s="329">
        <v>361284</v>
      </c>
      <c r="AB19" s="329">
        <v>362854</v>
      </c>
      <c r="AC19" s="329">
        <v>374634</v>
      </c>
      <c r="AD19" s="329">
        <v>392351</v>
      </c>
    </row>
    <row r="20" spans="1:30" ht="15" customHeight="1">
      <c r="A20" s="365" t="s">
        <v>669</v>
      </c>
      <c r="B20" s="329">
        <v>68695</v>
      </c>
      <c r="C20" s="329">
        <v>82711</v>
      </c>
      <c r="D20" s="329">
        <v>89992</v>
      </c>
      <c r="E20" s="329">
        <v>103087</v>
      </c>
      <c r="F20" s="329">
        <v>120263</v>
      </c>
      <c r="G20" s="329">
        <v>154601</v>
      </c>
      <c r="H20" s="329">
        <v>183207</v>
      </c>
      <c r="I20" s="329">
        <v>195100</v>
      </c>
      <c r="J20" s="329">
        <v>220399</v>
      </c>
      <c r="K20" s="329">
        <v>185562</v>
      </c>
      <c r="L20" s="329">
        <v>209144</v>
      </c>
      <c r="M20" s="329">
        <v>226472</v>
      </c>
      <c r="N20" s="329">
        <v>248861</v>
      </c>
      <c r="O20" s="329">
        <v>282412</v>
      </c>
      <c r="P20" s="329">
        <v>316859</v>
      </c>
      <c r="Q20" s="329">
        <v>374932</v>
      </c>
      <c r="R20" s="329">
        <v>422979</v>
      </c>
      <c r="S20" s="329">
        <v>475925</v>
      </c>
      <c r="T20" s="329">
        <v>516931</v>
      </c>
      <c r="U20" s="329">
        <v>553034</v>
      </c>
      <c r="V20" s="329">
        <v>633890</v>
      </c>
      <c r="W20" s="329">
        <v>636464</v>
      </c>
      <c r="X20" s="329">
        <v>690387</v>
      </c>
      <c r="Y20" s="329">
        <v>741668</v>
      </c>
      <c r="Z20" s="329">
        <v>769560</v>
      </c>
      <c r="AA20" s="329">
        <v>858230</v>
      </c>
      <c r="AB20" s="329">
        <v>916453</v>
      </c>
      <c r="AC20" s="329">
        <v>935605</v>
      </c>
      <c r="AD20" s="329">
        <v>987996</v>
      </c>
    </row>
    <row r="21" spans="1:30" ht="15" customHeight="1">
      <c r="A21" s="366" t="s">
        <v>631</v>
      </c>
      <c r="B21" s="329">
        <v>46514</v>
      </c>
      <c r="C21" s="329">
        <v>54298</v>
      </c>
      <c r="D21" s="329">
        <v>55013</v>
      </c>
      <c r="E21" s="329">
        <v>62130</v>
      </c>
      <c r="F21" s="329">
        <v>73316</v>
      </c>
      <c r="G21" s="329">
        <v>92248</v>
      </c>
      <c r="H21" s="329">
        <v>112952</v>
      </c>
      <c r="I21" s="329">
        <v>117483</v>
      </c>
      <c r="J21" s="329">
        <v>129453</v>
      </c>
      <c r="K21" s="329">
        <v>98314</v>
      </c>
      <c r="L21" s="329">
        <v>97590</v>
      </c>
      <c r="M21" s="329">
        <v>103016</v>
      </c>
      <c r="N21" s="329">
        <v>110635</v>
      </c>
      <c r="O21" s="329">
        <v>123291</v>
      </c>
      <c r="P21" s="329">
        <v>136107</v>
      </c>
      <c r="Q21" s="329">
        <v>149107</v>
      </c>
      <c r="R21" s="329">
        <v>169377</v>
      </c>
      <c r="S21" s="329">
        <v>190974</v>
      </c>
      <c r="T21" s="329">
        <v>196320</v>
      </c>
      <c r="U21" s="329">
        <v>189519</v>
      </c>
      <c r="V21" s="329">
        <v>202452</v>
      </c>
      <c r="W21" s="329">
        <v>233314</v>
      </c>
      <c r="X21" s="329">
        <v>264682</v>
      </c>
      <c r="Y21" s="329">
        <v>284803</v>
      </c>
      <c r="Z21" s="329">
        <v>253501</v>
      </c>
      <c r="AA21" s="329">
        <v>290173</v>
      </c>
      <c r="AB21" s="329">
        <v>300736</v>
      </c>
      <c r="AC21" s="329">
        <v>291672</v>
      </c>
      <c r="AD21" s="329">
        <v>304362</v>
      </c>
    </row>
    <row r="22" spans="1:30" ht="15" customHeight="1">
      <c r="A22" s="366" t="s">
        <v>773</v>
      </c>
      <c r="B22" s="329">
        <v>18493</v>
      </c>
      <c r="C22" s="329">
        <v>23764</v>
      </c>
      <c r="D22" s="329">
        <v>30166</v>
      </c>
      <c r="E22" s="329">
        <v>35201</v>
      </c>
      <c r="F22" s="329">
        <v>40025</v>
      </c>
      <c r="G22" s="329">
        <v>53407</v>
      </c>
      <c r="H22" s="329">
        <v>60809</v>
      </c>
      <c r="I22" s="329">
        <v>66950</v>
      </c>
      <c r="J22" s="329">
        <v>81721</v>
      </c>
      <c r="K22" s="329">
        <v>79081</v>
      </c>
      <c r="L22" s="329">
        <v>99699</v>
      </c>
      <c r="M22" s="329">
        <v>110881</v>
      </c>
      <c r="N22" s="329">
        <v>122097</v>
      </c>
      <c r="O22" s="329">
        <v>140224</v>
      </c>
      <c r="P22" s="329">
        <v>158077</v>
      </c>
      <c r="Q22" s="329">
        <v>197205</v>
      </c>
      <c r="R22" s="329">
        <v>221804</v>
      </c>
      <c r="S22" s="329">
        <v>248257</v>
      </c>
      <c r="T22" s="329">
        <v>275843</v>
      </c>
      <c r="U22" s="329">
        <v>286292</v>
      </c>
      <c r="V22" s="329">
        <v>317727</v>
      </c>
      <c r="W22" s="329">
        <v>340494</v>
      </c>
      <c r="X22" s="329">
        <v>356245</v>
      </c>
      <c r="Y22" s="329">
        <v>378522</v>
      </c>
      <c r="Z22" s="329">
        <v>427890</v>
      </c>
      <c r="AA22" s="329">
        <v>460340</v>
      </c>
      <c r="AB22" s="329">
        <v>510715</v>
      </c>
      <c r="AC22" s="329">
        <v>541014</v>
      </c>
      <c r="AD22" s="329">
        <v>570509</v>
      </c>
    </row>
    <row r="23" spans="1:30" ht="15" customHeight="1">
      <c r="A23" s="366" t="s">
        <v>635</v>
      </c>
      <c r="B23" s="329">
        <v>3688</v>
      </c>
      <c r="C23" s="329">
        <v>4649</v>
      </c>
      <c r="D23" s="329">
        <v>4813</v>
      </c>
      <c r="E23" s="329">
        <v>5756</v>
      </c>
      <c r="F23" s="329">
        <v>6922</v>
      </c>
      <c r="G23" s="329">
        <v>8946</v>
      </c>
      <c r="H23" s="329">
        <v>9446</v>
      </c>
      <c r="I23" s="329">
        <v>10667</v>
      </c>
      <c r="J23" s="329">
        <v>9225</v>
      </c>
      <c r="K23" s="329">
        <v>8167</v>
      </c>
      <c r="L23" s="329">
        <v>11855</v>
      </c>
      <c r="M23" s="329">
        <v>12575</v>
      </c>
      <c r="N23" s="329">
        <v>16129</v>
      </c>
      <c r="O23" s="329">
        <v>18897</v>
      </c>
      <c r="P23" s="329">
        <v>22675</v>
      </c>
      <c r="Q23" s="329">
        <v>28620</v>
      </c>
      <c r="R23" s="329">
        <v>31798</v>
      </c>
      <c r="S23" s="329">
        <v>36694</v>
      </c>
      <c r="T23" s="329">
        <v>44768</v>
      </c>
      <c r="U23" s="329">
        <v>77223</v>
      </c>
      <c r="V23" s="329">
        <v>113711</v>
      </c>
      <c r="W23" s="329">
        <v>62656</v>
      </c>
      <c r="X23" s="329">
        <v>69460</v>
      </c>
      <c r="Y23" s="329">
        <v>78343</v>
      </c>
      <c r="Z23" s="329">
        <v>88169</v>
      </c>
      <c r="AA23" s="329">
        <v>107717</v>
      </c>
      <c r="AB23" s="329">
        <v>105002</v>
      </c>
      <c r="AC23" s="329">
        <v>102919</v>
      </c>
      <c r="AD23" s="329">
        <v>113125</v>
      </c>
    </row>
    <row r="24" spans="1:30" ht="15" customHeight="1">
      <c r="A24" s="367" t="s">
        <v>670</v>
      </c>
      <c r="B24" s="329">
        <v>898</v>
      </c>
      <c r="C24" s="329">
        <v>837</v>
      </c>
      <c r="D24" s="329">
        <v>750</v>
      </c>
      <c r="E24" s="329">
        <v>932</v>
      </c>
      <c r="F24" s="329">
        <v>1195</v>
      </c>
      <c r="G24" s="329">
        <v>1664</v>
      </c>
      <c r="H24" s="329">
        <v>1842</v>
      </c>
      <c r="I24" s="329">
        <v>2317</v>
      </c>
      <c r="J24" s="329">
        <v>2943</v>
      </c>
      <c r="K24" s="329">
        <v>1610</v>
      </c>
      <c r="L24" s="329">
        <v>1795</v>
      </c>
      <c r="M24" s="329">
        <v>1380</v>
      </c>
      <c r="N24" s="329">
        <v>1612</v>
      </c>
      <c r="O24" s="329">
        <v>1683</v>
      </c>
      <c r="P24" s="329">
        <v>2013</v>
      </c>
      <c r="Q24" s="329">
        <v>2841</v>
      </c>
      <c r="R24" s="329">
        <v>2703</v>
      </c>
      <c r="S24" s="329">
        <v>3478</v>
      </c>
      <c r="T24" s="329">
        <v>3508</v>
      </c>
      <c r="U24" s="329">
        <v>4596</v>
      </c>
      <c r="V24" s="329">
        <v>54205</v>
      </c>
      <c r="W24" s="329">
        <v>6662</v>
      </c>
      <c r="X24" s="329">
        <v>9841</v>
      </c>
      <c r="Y24" s="329">
        <v>8084</v>
      </c>
      <c r="Z24" s="329">
        <v>9972</v>
      </c>
      <c r="AA24" s="329">
        <v>20108</v>
      </c>
      <c r="AB24" s="329">
        <v>15047</v>
      </c>
      <c r="AC24" s="329">
        <v>14437</v>
      </c>
      <c r="AD24" s="329">
        <v>19035</v>
      </c>
    </row>
    <row r="25" spans="1:30" ht="15" customHeight="1">
      <c r="A25" s="367" t="s">
        <v>671</v>
      </c>
      <c r="B25" s="329">
        <v>2790</v>
      </c>
      <c r="C25" s="329">
        <v>3812</v>
      </c>
      <c r="D25" s="329">
        <v>4063</v>
      </c>
      <c r="E25" s="329">
        <v>4824</v>
      </c>
      <c r="F25" s="329">
        <v>5727</v>
      </c>
      <c r="G25" s="329">
        <v>7282</v>
      </c>
      <c r="H25" s="329">
        <v>7604</v>
      </c>
      <c r="I25" s="329">
        <v>8350</v>
      </c>
      <c r="J25" s="329">
        <v>6282</v>
      </c>
      <c r="K25" s="329">
        <v>6557</v>
      </c>
      <c r="L25" s="329">
        <v>10060</v>
      </c>
      <c r="M25" s="329">
        <v>11195</v>
      </c>
      <c r="N25" s="329">
        <v>14517</v>
      </c>
      <c r="O25" s="329">
        <v>17214</v>
      </c>
      <c r="P25" s="329">
        <v>20662</v>
      </c>
      <c r="Q25" s="329">
        <v>25779</v>
      </c>
      <c r="R25" s="329">
        <v>29095</v>
      </c>
      <c r="S25" s="329">
        <v>33216</v>
      </c>
      <c r="T25" s="329">
        <v>41260</v>
      </c>
      <c r="U25" s="329">
        <v>72627</v>
      </c>
      <c r="V25" s="329">
        <v>59506</v>
      </c>
      <c r="W25" s="329">
        <v>55994</v>
      </c>
      <c r="X25" s="329">
        <v>59619</v>
      </c>
      <c r="Y25" s="329">
        <v>70259</v>
      </c>
      <c r="Z25" s="329">
        <v>78197</v>
      </c>
      <c r="AA25" s="329">
        <v>87609</v>
      </c>
      <c r="AB25" s="329">
        <v>89955</v>
      </c>
      <c r="AC25" s="329">
        <v>88482</v>
      </c>
      <c r="AD25" s="329">
        <v>94090</v>
      </c>
    </row>
    <row r="26" spans="1:30" ht="15" customHeight="1">
      <c r="A26" s="148" t="s">
        <v>651</v>
      </c>
      <c r="B26" s="371">
        <v>114769</v>
      </c>
      <c r="C26" s="371">
        <v>135133</v>
      </c>
      <c r="D26" s="371">
        <v>145455</v>
      </c>
      <c r="E26" s="371">
        <v>159381</v>
      </c>
      <c r="F26" s="371">
        <v>179977</v>
      </c>
      <c r="G26" s="371">
        <v>224818</v>
      </c>
      <c r="H26" s="371">
        <v>262510</v>
      </c>
      <c r="I26" s="371">
        <v>274794</v>
      </c>
      <c r="J26" s="371">
        <v>292073</v>
      </c>
      <c r="K26" s="371">
        <v>251346</v>
      </c>
      <c r="L26" s="371">
        <v>276313</v>
      </c>
      <c r="M26" s="371">
        <v>290962</v>
      </c>
      <c r="N26" s="371">
        <v>317136</v>
      </c>
      <c r="O26" s="371">
        <v>357689</v>
      </c>
      <c r="P26" s="371">
        <v>398891</v>
      </c>
      <c r="Q26" s="371">
        <v>470035</v>
      </c>
      <c r="R26" s="371">
        <v>552681</v>
      </c>
      <c r="S26" s="371">
        <v>628207</v>
      </c>
      <c r="T26" s="371">
        <v>705925</v>
      </c>
      <c r="U26" s="371">
        <v>745433</v>
      </c>
      <c r="V26" s="371">
        <v>836641</v>
      </c>
      <c r="W26" s="371">
        <v>882961</v>
      </c>
      <c r="X26" s="371">
        <v>992895</v>
      </c>
      <c r="Y26" s="371">
        <v>1086205</v>
      </c>
      <c r="Z26" s="371">
        <v>1120715</v>
      </c>
      <c r="AA26" s="371">
        <v>1219514</v>
      </c>
      <c r="AB26" s="371">
        <v>1279307</v>
      </c>
      <c r="AC26" s="371">
        <v>1310239</v>
      </c>
      <c r="AD26" s="371">
        <v>1380347</v>
      </c>
    </row>
    <row r="27" spans="1:30" ht="15" customHeight="1">
      <c r="A27" s="372"/>
      <c r="B27" s="362"/>
      <c r="C27" s="362"/>
      <c r="D27" s="362"/>
      <c r="E27" s="362"/>
      <c r="F27" s="362"/>
      <c r="G27" s="362"/>
      <c r="H27" s="362"/>
      <c r="I27" s="362"/>
      <c r="J27" s="362"/>
      <c r="K27" s="362"/>
      <c r="L27" s="362"/>
      <c r="M27" s="362"/>
      <c r="N27" s="362"/>
      <c r="O27" s="362"/>
      <c r="P27" s="362"/>
      <c r="Q27" s="362"/>
      <c r="R27" s="362"/>
      <c r="S27" s="362"/>
      <c r="T27" s="362"/>
      <c r="U27" s="362"/>
      <c r="V27" s="362"/>
      <c r="W27" s="362"/>
      <c r="X27" s="362"/>
      <c r="Y27" s="362"/>
      <c r="Z27" s="362"/>
      <c r="AA27" s="362"/>
      <c r="AB27" s="362"/>
      <c r="AC27" s="362"/>
      <c r="AD27" s="362"/>
    </row>
    <row r="28" spans="1:30" ht="15" customHeight="1">
      <c r="A28" s="148" t="s">
        <v>672</v>
      </c>
      <c r="B28" s="371">
        <v>1449242</v>
      </c>
      <c r="C28" s="371">
        <v>1633820</v>
      </c>
      <c r="D28" s="371">
        <v>1848265</v>
      </c>
      <c r="E28" s="371">
        <v>2034996</v>
      </c>
      <c r="F28" s="371">
        <v>2190926</v>
      </c>
      <c r="G28" s="371">
        <v>2497769</v>
      </c>
      <c r="H28" s="371">
        <v>2708481</v>
      </c>
      <c r="I28" s="371">
        <v>2757061</v>
      </c>
      <c r="J28" s="371">
        <v>2848134</v>
      </c>
      <c r="K28" s="371">
        <v>3022372</v>
      </c>
      <c r="L28" s="371">
        <v>3068155</v>
      </c>
      <c r="M28" s="371">
        <v>3162598</v>
      </c>
      <c r="N28" s="371">
        <v>3414671</v>
      </c>
      <c r="O28" s="371">
        <v>3781587</v>
      </c>
      <c r="P28" s="371">
        <v>4185869</v>
      </c>
      <c r="Q28" s="371">
        <v>4442588</v>
      </c>
      <c r="R28" s="371">
        <v>4821715</v>
      </c>
      <c r="S28" s="371">
        <v>5260174</v>
      </c>
      <c r="T28" s="371">
        <v>5630452</v>
      </c>
      <c r="U28" s="371">
        <v>5629038</v>
      </c>
      <c r="V28" s="371">
        <v>6141694</v>
      </c>
      <c r="W28" s="371">
        <v>6515898</v>
      </c>
      <c r="X28" s="371">
        <v>7058355</v>
      </c>
      <c r="Y28" s="371">
        <v>7218687</v>
      </c>
      <c r="Z28" s="371">
        <v>7477320</v>
      </c>
      <c r="AA28" s="371">
        <v>7559915</v>
      </c>
      <c r="AB28" s="371">
        <v>7920783</v>
      </c>
      <c r="AC28" s="371">
        <v>8330921</v>
      </c>
      <c r="AD28" s="371">
        <v>8767532</v>
      </c>
    </row>
    <row r="29" spans="1:30" ht="15" customHeight="1">
      <c r="A29" s="302"/>
      <c r="B29" s="373"/>
      <c r="C29" s="373"/>
      <c r="D29" s="373"/>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row>
    <row r="30" spans="1:30" ht="15" customHeight="1">
      <c r="A30" s="374" t="s">
        <v>653</v>
      </c>
      <c r="B30" s="362">
        <v>1208165</v>
      </c>
      <c r="C30" s="362">
        <v>1345574</v>
      </c>
      <c r="D30" s="362">
        <v>1515287</v>
      </c>
      <c r="E30" s="362">
        <v>1695652</v>
      </c>
      <c r="F30" s="362">
        <v>1923156</v>
      </c>
      <c r="G30" s="362">
        <v>2163676</v>
      </c>
      <c r="H30" s="362">
        <v>2398571</v>
      </c>
      <c r="I30" s="362">
        <v>2496492</v>
      </c>
      <c r="J30" s="362">
        <v>2429538</v>
      </c>
      <c r="K30" s="362">
        <v>2547646</v>
      </c>
      <c r="L30" s="362">
        <v>2744483</v>
      </c>
      <c r="M30" s="362">
        <v>2993351</v>
      </c>
      <c r="N30" s="362">
        <v>3211201</v>
      </c>
      <c r="O30" s="362">
        <v>3514398</v>
      </c>
      <c r="P30" s="362">
        <v>3885699</v>
      </c>
      <c r="Q30" s="362">
        <v>4251882</v>
      </c>
      <c r="R30" s="362">
        <v>4574250</v>
      </c>
      <c r="S30" s="362">
        <v>4769451</v>
      </c>
      <c r="T30" s="362">
        <v>5206744</v>
      </c>
      <c r="U30" s="362">
        <v>5125442</v>
      </c>
      <c r="V30" s="362">
        <v>5639212</v>
      </c>
      <c r="W30" s="362">
        <v>5988244</v>
      </c>
      <c r="X30" s="362">
        <v>6582560</v>
      </c>
      <c r="Y30" s="362">
        <v>6787204</v>
      </c>
      <c r="Z30" s="362">
        <v>6958637</v>
      </c>
      <c r="AA30" s="362">
        <v>7056805</v>
      </c>
      <c r="AB30" s="362">
        <v>7296687</v>
      </c>
      <c r="AC30" s="362">
        <v>7579743</v>
      </c>
      <c r="AD30" s="362">
        <v>8002720</v>
      </c>
    </row>
    <row r="31" spans="1:30" ht="15" customHeight="1">
      <c r="A31" s="374" t="s">
        <v>774</v>
      </c>
      <c r="B31" s="375">
        <v>0</v>
      </c>
      <c r="C31" s="375">
        <v>0</v>
      </c>
      <c r="D31" s="375">
        <v>0</v>
      </c>
      <c r="E31" s="375">
        <v>0</v>
      </c>
      <c r="F31" s="375">
        <v>0</v>
      </c>
      <c r="G31" s="375">
        <v>105</v>
      </c>
      <c r="H31" s="375">
        <v>77</v>
      </c>
      <c r="I31" s="375">
        <v>45</v>
      </c>
      <c r="J31" s="375">
        <v>-33</v>
      </c>
      <c r="K31" s="375">
        <v>11719</v>
      </c>
      <c r="L31" s="375">
        <v>21398</v>
      </c>
      <c r="M31" s="375">
        <v>24130</v>
      </c>
      <c r="N31" s="375">
        <v>28949</v>
      </c>
      <c r="O31" s="375">
        <v>43821</v>
      </c>
      <c r="P31" s="375">
        <v>48044</v>
      </c>
      <c r="Q31" s="375">
        <v>55630</v>
      </c>
      <c r="R31" s="375">
        <v>64557</v>
      </c>
      <c r="S31" s="375">
        <v>70462</v>
      </c>
      <c r="T31" s="375">
        <v>76882</v>
      </c>
      <c r="U31" s="375">
        <v>75480</v>
      </c>
      <c r="V31" s="375">
        <v>85883</v>
      </c>
      <c r="W31" s="375">
        <v>94873</v>
      </c>
      <c r="X31" s="362">
        <v>107370</v>
      </c>
      <c r="Y31" s="362">
        <v>129060</v>
      </c>
      <c r="Z31" s="362">
        <v>131124</v>
      </c>
      <c r="AA31" s="362">
        <v>134843</v>
      </c>
      <c r="AB31" s="362">
        <v>134385</v>
      </c>
      <c r="AC31" s="362">
        <v>145092</v>
      </c>
      <c r="AD31" s="362">
        <v>133211</v>
      </c>
    </row>
    <row r="32" spans="1:30" ht="15" customHeight="1">
      <c r="A32" s="374" t="s">
        <v>673</v>
      </c>
      <c r="B32" s="362">
        <v>241077</v>
      </c>
      <c r="C32" s="362">
        <v>288246</v>
      </c>
      <c r="D32" s="362">
        <v>332978</v>
      </c>
      <c r="E32" s="362">
        <v>339344</v>
      </c>
      <c r="F32" s="362">
        <v>267770</v>
      </c>
      <c r="G32" s="362">
        <v>334198</v>
      </c>
      <c r="H32" s="362">
        <v>309987</v>
      </c>
      <c r="I32" s="362">
        <v>260614</v>
      </c>
      <c r="J32" s="362">
        <v>418563</v>
      </c>
      <c r="K32" s="362">
        <v>486445</v>
      </c>
      <c r="L32" s="362">
        <v>345070</v>
      </c>
      <c r="M32" s="362">
        <v>193377</v>
      </c>
      <c r="N32" s="362">
        <v>232419</v>
      </c>
      <c r="O32" s="362">
        <v>311010</v>
      </c>
      <c r="P32" s="362">
        <v>348214</v>
      </c>
      <c r="Q32" s="362">
        <v>246336</v>
      </c>
      <c r="R32" s="362">
        <v>312022</v>
      </c>
      <c r="S32" s="362">
        <v>561185</v>
      </c>
      <c r="T32" s="362">
        <v>500590</v>
      </c>
      <c r="U32" s="362">
        <v>579076</v>
      </c>
      <c r="V32" s="362">
        <v>588365</v>
      </c>
      <c r="W32" s="362">
        <v>622527</v>
      </c>
      <c r="X32" s="362">
        <v>583165</v>
      </c>
      <c r="Y32" s="362">
        <v>560543</v>
      </c>
      <c r="Z32" s="362">
        <v>649807</v>
      </c>
      <c r="AA32" s="362">
        <v>637953</v>
      </c>
      <c r="AB32" s="362">
        <v>758481</v>
      </c>
      <c r="AC32" s="362">
        <v>896270</v>
      </c>
      <c r="AD32" s="362">
        <v>898023</v>
      </c>
    </row>
    <row r="33" spans="1:30" ht="15" customHeight="1">
      <c r="A33" s="148" t="s">
        <v>674</v>
      </c>
      <c r="B33" s="371">
        <v>1449242</v>
      </c>
      <c r="C33" s="371">
        <v>1633820</v>
      </c>
      <c r="D33" s="371">
        <v>1848265</v>
      </c>
      <c r="E33" s="371">
        <v>2034996</v>
      </c>
      <c r="F33" s="371">
        <v>2190926</v>
      </c>
      <c r="G33" s="371">
        <v>2497769</v>
      </c>
      <c r="H33" s="371">
        <v>2708481</v>
      </c>
      <c r="I33" s="371">
        <v>2757061</v>
      </c>
      <c r="J33" s="371">
        <v>2848134</v>
      </c>
      <c r="K33" s="371">
        <v>3022372</v>
      </c>
      <c r="L33" s="371">
        <v>3068155</v>
      </c>
      <c r="M33" s="371">
        <v>3162598</v>
      </c>
      <c r="N33" s="371">
        <v>3414671</v>
      </c>
      <c r="O33" s="371">
        <v>3781587</v>
      </c>
      <c r="P33" s="371">
        <v>4185869</v>
      </c>
      <c r="Q33" s="371">
        <v>4442588</v>
      </c>
      <c r="R33" s="371">
        <v>4821715</v>
      </c>
      <c r="S33" s="371">
        <v>5260174</v>
      </c>
      <c r="T33" s="371">
        <v>5630452</v>
      </c>
      <c r="U33" s="371">
        <v>5629038</v>
      </c>
      <c r="V33" s="371">
        <v>6141694</v>
      </c>
      <c r="W33" s="371">
        <v>6515898</v>
      </c>
      <c r="X33" s="371">
        <v>7058355</v>
      </c>
      <c r="Y33" s="371">
        <v>7218687</v>
      </c>
      <c r="Z33" s="371">
        <v>7477320</v>
      </c>
      <c r="AA33" s="371">
        <v>7559915</v>
      </c>
      <c r="AB33" s="371">
        <v>7920783</v>
      </c>
      <c r="AC33" s="371">
        <v>8330921</v>
      </c>
      <c r="AD33" s="371">
        <v>8767532</v>
      </c>
    </row>
    <row r="34" spans="1:30" ht="15" customHeight="1">
      <c r="A34" s="372"/>
      <c r="B34" s="362"/>
      <c r="C34" s="362"/>
      <c r="D34" s="362"/>
      <c r="E34" s="362"/>
      <c r="F34" s="362"/>
      <c r="G34" s="362"/>
      <c r="H34" s="362"/>
      <c r="I34" s="362"/>
      <c r="J34" s="362"/>
      <c r="K34" s="362"/>
      <c r="L34" s="362"/>
      <c r="M34" s="362"/>
      <c r="N34" s="362"/>
      <c r="O34" s="362"/>
      <c r="P34" s="362"/>
      <c r="Q34" s="362"/>
      <c r="R34" s="362"/>
      <c r="S34" s="362"/>
      <c r="T34" s="362"/>
      <c r="U34" s="362"/>
      <c r="V34" s="362"/>
      <c r="W34" s="362"/>
      <c r="X34" s="362"/>
      <c r="Y34" s="362"/>
      <c r="Z34" s="362"/>
      <c r="AA34" s="362"/>
      <c r="AB34" s="362"/>
      <c r="AC34" s="362"/>
      <c r="AD34" s="362"/>
    </row>
    <row r="35" spans="1:30" ht="15" customHeight="1">
      <c r="A35" s="365" t="s">
        <v>675</v>
      </c>
      <c r="B35" s="329">
        <v>25954</v>
      </c>
      <c r="C35" s="329">
        <v>28944</v>
      </c>
      <c r="D35" s="329">
        <v>32390</v>
      </c>
      <c r="E35" s="329">
        <v>35277</v>
      </c>
      <c r="F35" s="329">
        <v>37570</v>
      </c>
      <c r="G35" s="329">
        <v>42370</v>
      </c>
      <c r="H35" s="329">
        <v>45448</v>
      </c>
      <c r="I35" s="329">
        <v>45764</v>
      </c>
      <c r="J35" s="329">
        <v>46766</v>
      </c>
      <c r="K35" s="329">
        <v>49091</v>
      </c>
      <c r="L35" s="329">
        <v>49297</v>
      </c>
      <c r="M35" s="329">
        <v>50523</v>
      </c>
      <c r="N35" s="329">
        <v>54237</v>
      </c>
      <c r="O35" s="329">
        <v>59721</v>
      </c>
      <c r="P35" s="329">
        <v>65727</v>
      </c>
      <c r="Q35" s="329">
        <v>69358</v>
      </c>
      <c r="R35" s="329">
        <v>74845</v>
      </c>
      <c r="S35" s="329">
        <v>81183</v>
      </c>
      <c r="T35" s="329">
        <v>86399</v>
      </c>
      <c r="U35" s="329">
        <v>85883</v>
      </c>
      <c r="V35" s="329">
        <v>93167</v>
      </c>
      <c r="W35" s="329">
        <v>98236</v>
      </c>
      <c r="X35" s="329">
        <v>105761</v>
      </c>
      <c r="Y35" s="329">
        <v>107498</v>
      </c>
      <c r="Z35" s="329">
        <v>110664</v>
      </c>
      <c r="AA35" s="329">
        <v>111198</v>
      </c>
      <c r="AB35" s="329">
        <v>115933</v>
      </c>
      <c r="AC35" s="329">
        <v>121089</v>
      </c>
      <c r="AD35" s="329">
        <v>126869</v>
      </c>
    </row>
    <row r="36" spans="1:30" ht="15" customHeight="1">
      <c r="A36" s="365" t="s">
        <v>676</v>
      </c>
      <c r="B36" s="329">
        <v>21637</v>
      </c>
      <c r="C36" s="329">
        <v>23837</v>
      </c>
      <c r="D36" s="329">
        <v>26554</v>
      </c>
      <c r="E36" s="329">
        <v>29394</v>
      </c>
      <c r="F36" s="329">
        <v>32978</v>
      </c>
      <c r="G36" s="329">
        <v>36702</v>
      </c>
      <c r="H36" s="329">
        <v>40248</v>
      </c>
      <c r="I36" s="329">
        <v>41439</v>
      </c>
      <c r="J36" s="329">
        <v>39892</v>
      </c>
      <c r="K36" s="329">
        <v>41380</v>
      </c>
      <c r="L36" s="329">
        <v>44096</v>
      </c>
      <c r="M36" s="329">
        <v>47819</v>
      </c>
      <c r="N36" s="329">
        <v>51005</v>
      </c>
      <c r="O36" s="329">
        <v>55501</v>
      </c>
      <c r="P36" s="329">
        <v>61013</v>
      </c>
      <c r="Q36" s="329">
        <v>66380</v>
      </c>
      <c r="R36" s="329">
        <v>71003</v>
      </c>
      <c r="S36" s="329">
        <v>73609</v>
      </c>
      <c r="T36" s="329">
        <v>79897</v>
      </c>
      <c r="U36" s="329">
        <v>78200</v>
      </c>
      <c r="V36" s="329">
        <v>85545</v>
      </c>
      <c r="W36" s="329">
        <v>90281</v>
      </c>
      <c r="X36" s="329">
        <v>98631</v>
      </c>
      <c r="Y36" s="329">
        <v>101072</v>
      </c>
      <c r="Z36" s="329">
        <v>102987</v>
      </c>
      <c r="AA36" s="329">
        <v>103798</v>
      </c>
      <c r="AB36" s="329">
        <v>106798</v>
      </c>
      <c r="AC36" s="329">
        <v>110171</v>
      </c>
      <c r="AD36" s="329">
        <v>115802</v>
      </c>
    </row>
    <row r="37" spans="1:30" ht="15" customHeight="1">
      <c r="A37" s="365" t="s">
        <v>677</v>
      </c>
      <c r="B37" s="329">
        <v>4317</v>
      </c>
      <c r="C37" s="329">
        <v>5106</v>
      </c>
      <c r="D37" s="329">
        <v>5835</v>
      </c>
      <c r="E37" s="329">
        <v>5883</v>
      </c>
      <c r="F37" s="329">
        <v>4592</v>
      </c>
      <c r="G37" s="329">
        <v>5669</v>
      </c>
      <c r="H37" s="329">
        <v>5202</v>
      </c>
      <c r="I37" s="329">
        <v>4326</v>
      </c>
      <c r="J37" s="329">
        <v>6873</v>
      </c>
      <c r="K37" s="329">
        <v>7901</v>
      </c>
      <c r="L37" s="329">
        <v>5544</v>
      </c>
      <c r="M37" s="329">
        <v>3089</v>
      </c>
      <c r="N37" s="329">
        <v>3692</v>
      </c>
      <c r="O37" s="329">
        <v>4912</v>
      </c>
      <c r="P37" s="329">
        <v>5468</v>
      </c>
      <c r="Q37" s="329">
        <v>3846</v>
      </c>
      <c r="R37" s="329">
        <v>4843</v>
      </c>
      <c r="S37" s="329">
        <v>8661</v>
      </c>
      <c r="T37" s="329">
        <v>7682</v>
      </c>
      <c r="U37" s="329">
        <v>8835</v>
      </c>
      <c r="V37" s="329">
        <v>8925</v>
      </c>
      <c r="W37" s="329">
        <v>9385</v>
      </c>
      <c r="X37" s="329">
        <v>8738</v>
      </c>
      <c r="Y37" s="329">
        <v>8347</v>
      </c>
      <c r="Z37" s="329">
        <v>9617</v>
      </c>
      <c r="AA37" s="329">
        <v>9384</v>
      </c>
      <c r="AB37" s="329">
        <v>11102</v>
      </c>
      <c r="AC37" s="329">
        <v>13027</v>
      </c>
      <c r="AD37" s="329">
        <v>12995</v>
      </c>
    </row>
    <row r="38" spans="1:30" ht="15" customHeight="1">
      <c r="A38" s="376" t="s">
        <v>578</v>
      </c>
      <c r="B38" s="377">
        <v>55839</v>
      </c>
      <c r="C38" s="377">
        <v>56448</v>
      </c>
      <c r="D38" s="377">
        <v>57064</v>
      </c>
      <c r="E38" s="377">
        <v>57686</v>
      </c>
      <c r="F38" s="377">
        <v>58316</v>
      </c>
      <c r="G38" s="377">
        <v>58952</v>
      </c>
      <c r="H38" s="377">
        <v>59595</v>
      </c>
      <c r="I38" s="377">
        <v>60245</v>
      </c>
      <c r="J38" s="377">
        <v>60902</v>
      </c>
      <c r="K38" s="377">
        <v>61567</v>
      </c>
      <c r="L38" s="377">
        <v>62238</v>
      </c>
      <c r="M38" s="377">
        <v>62597</v>
      </c>
      <c r="N38" s="377">
        <v>62958</v>
      </c>
      <c r="O38" s="377">
        <v>63321</v>
      </c>
      <c r="P38" s="377">
        <v>63686</v>
      </c>
      <c r="Q38" s="377">
        <v>64053</v>
      </c>
      <c r="R38" s="377">
        <v>64423</v>
      </c>
      <c r="S38" s="377">
        <v>64794</v>
      </c>
      <c r="T38" s="377">
        <v>65168</v>
      </c>
      <c r="U38" s="377">
        <v>65543</v>
      </c>
      <c r="V38" s="377">
        <v>65921</v>
      </c>
      <c r="W38" s="377">
        <v>66329</v>
      </c>
      <c r="X38" s="329">
        <v>66739</v>
      </c>
      <c r="Y38" s="329">
        <v>67152</v>
      </c>
      <c r="Z38" s="329">
        <v>67568</v>
      </c>
      <c r="AA38" s="378">
        <v>67986</v>
      </c>
      <c r="AB38" s="378">
        <v>68322</v>
      </c>
      <c r="AC38" s="378">
        <v>68800</v>
      </c>
      <c r="AD38" s="378">
        <v>69107</v>
      </c>
    </row>
    <row r="39" spans="1:30" ht="13.5" customHeight="1">
      <c r="A39" s="522" t="s">
        <v>678</v>
      </c>
      <c r="B39" s="522"/>
      <c r="C39" s="522"/>
      <c r="D39" s="522"/>
      <c r="E39" s="522"/>
      <c r="F39" s="522"/>
      <c r="G39" s="522"/>
      <c r="H39" s="522"/>
      <c r="I39" s="522"/>
      <c r="J39" s="522"/>
      <c r="K39" s="522"/>
      <c r="L39" s="522"/>
      <c r="M39" s="522"/>
      <c r="N39" s="522"/>
      <c r="O39" s="522"/>
      <c r="P39" s="522"/>
      <c r="Q39" s="522"/>
      <c r="R39" s="522"/>
      <c r="S39" s="522"/>
      <c r="T39" s="522"/>
      <c r="U39" s="522"/>
      <c r="V39" s="522"/>
      <c r="W39" s="522"/>
      <c r="X39" s="522"/>
      <c r="Y39" s="522"/>
      <c r="Z39" s="522"/>
    </row>
    <row r="40" spans="1:30" ht="15" customHeight="1">
      <c r="A40" s="380" t="s">
        <v>679</v>
      </c>
      <c r="B40" s="333"/>
      <c r="C40" s="333"/>
      <c r="D40" s="333"/>
      <c r="E40" s="333"/>
      <c r="F40" s="333"/>
      <c r="G40" s="333"/>
      <c r="H40" s="333"/>
      <c r="I40" s="333"/>
      <c r="J40" s="333"/>
      <c r="K40" s="333"/>
      <c r="L40" s="333"/>
      <c r="M40" s="333"/>
      <c r="N40" s="333"/>
      <c r="O40" s="333"/>
      <c r="P40" s="333"/>
      <c r="Q40" s="333"/>
      <c r="R40" s="333"/>
      <c r="S40" s="333"/>
      <c r="T40" s="333"/>
      <c r="U40" s="333"/>
      <c r="V40" s="333"/>
      <c r="W40" s="333"/>
      <c r="X40" s="333"/>
      <c r="Y40" s="298"/>
      <c r="Z40" s="298"/>
      <c r="AA40" s="381"/>
      <c r="AB40" s="381"/>
      <c r="AC40" s="381"/>
      <c r="AD40" s="381"/>
    </row>
  </sheetData>
  <mergeCells count="1">
    <mergeCell ref="A39:Z39"/>
  </mergeCells>
  <printOptions horizontalCentered="1"/>
  <pageMargins left="0.39370078740157483" right="0.27559055118110237" top="0.74803149606299213" bottom="0.74803149606299213" header="0.31496062992125984" footer="0.31496062992125984"/>
  <pageSetup paperSize="9" scale="85" firstPageNumber="140" orientation="portrait" useFirstPageNumber="1" r:id="rId1"/>
  <headerFooter>
    <oddHeader>&amp;C&amp;"Arial Narrow,Regular"&amp;P</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
  <sheetViews>
    <sheetView view="pageBreakPreview" zoomScale="90" zoomScaleNormal="100" zoomScaleSheetLayoutView="90" workbookViewId="0">
      <pane xSplit="1" ySplit="3" topLeftCell="X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7.625" style="298" customWidth="1"/>
    <col min="2" max="9" width="6.75" style="298" hidden="1" customWidth="1"/>
    <col min="10" max="22" width="7.125" style="298" hidden="1" customWidth="1"/>
    <col min="23" max="30" width="6.75" style="298" customWidth="1"/>
    <col min="31" max="32" width="9.125" style="298" customWidth="1"/>
    <col min="33" max="16384" width="9.125" style="298"/>
  </cols>
  <sheetData>
    <row r="1" spans="1:31" ht="15" customHeight="1">
      <c r="A1" s="324" t="s">
        <v>680</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row>
    <row r="2" spans="1:31" ht="15" customHeight="1">
      <c r="A2" s="2" t="s">
        <v>2</v>
      </c>
      <c r="B2" s="2"/>
      <c r="C2" s="2"/>
      <c r="D2" s="2"/>
      <c r="E2" s="2"/>
      <c r="F2" s="2"/>
      <c r="G2" s="2"/>
      <c r="H2" s="2"/>
      <c r="I2" s="2"/>
      <c r="J2" s="2"/>
      <c r="K2" s="2"/>
      <c r="L2" s="2"/>
      <c r="M2" s="2"/>
      <c r="N2" s="2"/>
      <c r="O2" s="3"/>
      <c r="P2" s="3"/>
      <c r="Q2" s="2"/>
      <c r="R2" s="2"/>
      <c r="S2" s="2"/>
      <c r="T2" s="2"/>
      <c r="U2" s="2"/>
      <c r="V2" s="129"/>
      <c r="W2" s="294"/>
      <c r="X2" s="38"/>
      <c r="Y2" s="38"/>
      <c r="Z2" s="38"/>
      <c r="AB2" s="38"/>
      <c r="AC2" s="38"/>
      <c r="AD2" s="38" t="s">
        <v>3</v>
      </c>
    </row>
    <row r="3" spans="1:31"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 53'!X3</f>
        <v>2012r</v>
      </c>
      <c r="Y3" s="6" t="str">
        <f>'Table 53'!Y3</f>
        <v>2013r</v>
      </c>
      <c r="Z3" s="6" t="str">
        <f>'Table 53'!Z3</f>
        <v>2014r</v>
      </c>
      <c r="AA3" s="6" t="str">
        <f>'Table 53'!AA3</f>
        <v>2015r</v>
      </c>
      <c r="AB3" s="6" t="str">
        <f>'Table 53'!AB3</f>
        <v>2016r</v>
      </c>
      <c r="AC3" s="6" t="str">
        <f>'Table 53'!AC3</f>
        <v>2017r</v>
      </c>
      <c r="AD3" s="6" t="str">
        <f>'Table 53'!AD3</f>
        <v>2018p</v>
      </c>
    </row>
    <row r="4" spans="1:31" s="383" customFormat="1" ht="15" customHeight="1">
      <c r="A4" s="369" t="s">
        <v>681</v>
      </c>
      <c r="B4" s="296">
        <v>588944</v>
      </c>
      <c r="C4" s="296">
        <v>682249</v>
      </c>
      <c r="D4" s="296">
        <v>803508</v>
      </c>
      <c r="E4" s="296">
        <v>928263</v>
      </c>
      <c r="F4" s="296">
        <v>1041546</v>
      </c>
      <c r="G4" s="296">
        <v>1250467</v>
      </c>
      <c r="H4" s="296">
        <v>1354457</v>
      </c>
      <c r="I4" s="296">
        <v>1404254</v>
      </c>
      <c r="J4" s="296">
        <v>1410318</v>
      </c>
      <c r="K4" s="296">
        <v>1464553</v>
      </c>
      <c r="L4" s="296">
        <v>1553327</v>
      </c>
      <c r="M4" s="296">
        <v>1665628</v>
      </c>
      <c r="N4" s="296">
        <v>1768803</v>
      </c>
      <c r="O4" s="296">
        <v>1920266</v>
      </c>
      <c r="P4" s="296">
        <v>2126802</v>
      </c>
      <c r="Q4" s="296">
        <v>2333036</v>
      </c>
      <c r="R4" s="296">
        <v>2514867</v>
      </c>
      <c r="S4" s="296">
        <v>2732888</v>
      </c>
      <c r="T4" s="296">
        <v>2930695</v>
      </c>
      <c r="U4" s="296">
        <v>3030554</v>
      </c>
      <c r="V4" s="296">
        <v>3227942</v>
      </c>
      <c r="W4" s="296">
        <v>3411393</v>
      </c>
      <c r="X4" s="296">
        <v>3783696</v>
      </c>
      <c r="Y4" s="296">
        <v>4016251</v>
      </c>
      <c r="Z4" s="296">
        <v>4300943</v>
      </c>
      <c r="AA4" s="296">
        <v>4533734</v>
      </c>
      <c r="AB4" s="296">
        <v>4689516</v>
      </c>
      <c r="AC4" s="296">
        <v>4846447</v>
      </c>
      <c r="AD4" s="296">
        <v>5042849</v>
      </c>
      <c r="AE4" s="382"/>
    </row>
    <row r="5" spans="1:31" s="383" customFormat="1" ht="15" customHeight="1">
      <c r="A5" s="384" t="s">
        <v>46</v>
      </c>
      <c r="B5" s="296">
        <v>19962</v>
      </c>
      <c r="C5" s="296">
        <v>22609</v>
      </c>
      <c r="D5" s="296">
        <v>26378</v>
      </c>
      <c r="E5" s="296">
        <v>30025</v>
      </c>
      <c r="F5" s="296">
        <v>33511</v>
      </c>
      <c r="G5" s="296">
        <v>39965</v>
      </c>
      <c r="H5" s="296">
        <v>45503</v>
      </c>
      <c r="I5" s="296">
        <v>52035</v>
      </c>
      <c r="J5" s="296">
        <v>60284</v>
      </c>
      <c r="K5" s="296">
        <v>71371</v>
      </c>
      <c r="L5" s="296">
        <v>71401</v>
      </c>
      <c r="M5" s="296">
        <v>69964</v>
      </c>
      <c r="N5" s="296">
        <v>71425</v>
      </c>
      <c r="O5" s="296">
        <v>75149</v>
      </c>
      <c r="P5" s="296">
        <v>83148</v>
      </c>
      <c r="Q5" s="296">
        <v>94422</v>
      </c>
      <c r="R5" s="296">
        <v>107115</v>
      </c>
      <c r="S5" s="296">
        <v>120066</v>
      </c>
      <c r="T5" s="296">
        <v>132466</v>
      </c>
      <c r="U5" s="296">
        <v>148918</v>
      </c>
      <c r="V5" s="296">
        <v>146300</v>
      </c>
      <c r="W5" s="296">
        <v>186587</v>
      </c>
      <c r="X5" s="296">
        <v>212101</v>
      </c>
      <c r="Y5" s="296">
        <v>214783</v>
      </c>
      <c r="Z5" s="296">
        <v>203083</v>
      </c>
      <c r="AA5" s="296">
        <v>187482</v>
      </c>
      <c r="AB5" s="296">
        <v>189600</v>
      </c>
      <c r="AC5" s="296">
        <v>196576</v>
      </c>
      <c r="AD5" s="296">
        <v>202555</v>
      </c>
      <c r="AE5" s="382"/>
    </row>
    <row r="6" spans="1:31" ht="15" customHeight="1">
      <c r="A6" s="366" t="s">
        <v>682</v>
      </c>
      <c r="B6" s="385">
        <v>19962</v>
      </c>
      <c r="C6" s="385">
        <v>22609</v>
      </c>
      <c r="D6" s="385">
        <v>26378</v>
      </c>
      <c r="E6" s="385">
        <v>30025</v>
      </c>
      <c r="F6" s="385">
        <v>33511</v>
      </c>
      <c r="G6" s="385">
        <v>39965</v>
      </c>
      <c r="H6" s="385">
        <v>45503</v>
      </c>
      <c r="I6" s="385">
        <v>52035</v>
      </c>
      <c r="J6" s="385">
        <v>60284</v>
      </c>
      <c r="K6" s="385">
        <v>71371</v>
      </c>
      <c r="L6" s="385">
        <v>71401</v>
      </c>
      <c r="M6" s="385">
        <v>69964</v>
      </c>
      <c r="N6" s="385">
        <v>71425</v>
      </c>
      <c r="O6" s="385">
        <v>75149</v>
      </c>
      <c r="P6" s="385">
        <v>83148</v>
      </c>
      <c r="Q6" s="385">
        <v>94422</v>
      </c>
      <c r="R6" s="385">
        <v>107115</v>
      </c>
      <c r="S6" s="385">
        <v>120066</v>
      </c>
      <c r="T6" s="385">
        <v>132466</v>
      </c>
      <c r="U6" s="385">
        <v>148918</v>
      </c>
      <c r="V6" s="385">
        <v>146300</v>
      </c>
      <c r="W6" s="385">
        <v>186587</v>
      </c>
      <c r="X6" s="385">
        <v>212101</v>
      </c>
      <c r="Y6" s="385">
        <v>214783</v>
      </c>
      <c r="Z6" s="385">
        <v>203083</v>
      </c>
      <c r="AA6" s="385">
        <v>187482</v>
      </c>
      <c r="AB6" s="385">
        <v>189600</v>
      </c>
      <c r="AC6" s="385">
        <v>196576</v>
      </c>
      <c r="AD6" s="385">
        <v>202555</v>
      </c>
      <c r="AE6" s="382"/>
    </row>
    <row r="7" spans="1:31" s="383" customFormat="1" ht="15" customHeight="1">
      <c r="A7" s="384" t="s">
        <v>683</v>
      </c>
      <c r="B7" s="296">
        <v>568982</v>
      </c>
      <c r="C7" s="296">
        <v>659640</v>
      </c>
      <c r="D7" s="296">
        <v>777130</v>
      </c>
      <c r="E7" s="296">
        <v>898238</v>
      </c>
      <c r="F7" s="296">
        <v>1008035</v>
      </c>
      <c r="G7" s="296">
        <v>1210502</v>
      </c>
      <c r="H7" s="296">
        <v>1308954</v>
      </c>
      <c r="I7" s="296">
        <v>1352219</v>
      </c>
      <c r="J7" s="296">
        <v>1350034</v>
      </c>
      <c r="K7" s="296">
        <v>1393182</v>
      </c>
      <c r="L7" s="296">
        <v>1481926</v>
      </c>
      <c r="M7" s="296">
        <v>1595664</v>
      </c>
      <c r="N7" s="296">
        <v>1697378</v>
      </c>
      <c r="O7" s="296">
        <v>1845117</v>
      </c>
      <c r="P7" s="296">
        <v>2043654</v>
      </c>
      <c r="Q7" s="296">
        <v>2238614</v>
      </c>
      <c r="R7" s="296">
        <v>2407752</v>
      </c>
      <c r="S7" s="296">
        <v>2612822</v>
      </c>
      <c r="T7" s="296">
        <v>2798229</v>
      </c>
      <c r="U7" s="296">
        <v>2881636</v>
      </c>
      <c r="V7" s="296">
        <v>3081642</v>
      </c>
      <c r="W7" s="296">
        <v>3224806</v>
      </c>
      <c r="X7" s="296">
        <v>3571595</v>
      </c>
      <c r="Y7" s="296">
        <v>3801468</v>
      </c>
      <c r="Z7" s="296">
        <v>4097860</v>
      </c>
      <c r="AA7" s="296">
        <v>4346252</v>
      </c>
      <c r="AB7" s="296">
        <v>4499916</v>
      </c>
      <c r="AC7" s="296">
        <v>4649871</v>
      </c>
      <c r="AD7" s="296">
        <v>4840294</v>
      </c>
      <c r="AE7" s="382"/>
    </row>
    <row r="8" spans="1:31" s="383" customFormat="1" ht="15" customHeight="1">
      <c r="A8" s="386" t="s">
        <v>684</v>
      </c>
      <c r="B8" s="387">
        <v>211645</v>
      </c>
      <c r="C8" s="387">
        <v>248620</v>
      </c>
      <c r="D8" s="387">
        <v>288670</v>
      </c>
      <c r="E8" s="387">
        <v>336540</v>
      </c>
      <c r="F8" s="387">
        <v>386287</v>
      </c>
      <c r="G8" s="387">
        <v>465650</v>
      </c>
      <c r="H8" s="387">
        <v>493149</v>
      </c>
      <c r="I8" s="387">
        <v>516828</v>
      </c>
      <c r="J8" s="387">
        <v>518856</v>
      </c>
      <c r="K8" s="387">
        <v>541195</v>
      </c>
      <c r="L8" s="387">
        <v>583214</v>
      </c>
      <c r="M8" s="387">
        <v>611470</v>
      </c>
      <c r="N8" s="387">
        <v>644622</v>
      </c>
      <c r="O8" s="387">
        <v>702788</v>
      </c>
      <c r="P8" s="387">
        <v>756154</v>
      </c>
      <c r="Q8" s="387">
        <v>827743</v>
      </c>
      <c r="R8" s="387">
        <v>884282</v>
      </c>
      <c r="S8" s="387">
        <v>937624</v>
      </c>
      <c r="T8" s="387">
        <v>970261</v>
      </c>
      <c r="U8" s="387">
        <v>948806</v>
      </c>
      <c r="V8" s="387">
        <v>993452</v>
      </c>
      <c r="W8" s="387">
        <v>986815</v>
      </c>
      <c r="X8" s="387">
        <v>1100513</v>
      </c>
      <c r="Y8" s="387">
        <v>1162734</v>
      </c>
      <c r="Z8" s="387">
        <v>1273831</v>
      </c>
      <c r="AA8" s="387">
        <v>1358017</v>
      </c>
      <c r="AB8" s="387">
        <v>1387568</v>
      </c>
      <c r="AC8" s="387">
        <v>1413870</v>
      </c>
      <c r="AD8" s="387">
        <v>1470226</v>
      </c>
      <c r="AE8" s="382"/>
    </row>
    <row r="9" spans="1:31" ht="15" customHeight="1">
      <c r="A9" s="366" t="s">
        <v>685</v>
      </c>
      <c r="B9" s="385">
        <v>3978</v>
      </c>
      <c r="C9" s="385">
        <v>4316</v>
      </c>
      <c r="D9" s="385">
        <v>4396</v>
      </c>
      <c r="E9" s="385">
        <v>4513</v>
      </c>
      <c r="F9" s="385">
        <v>4746</v>
      </c>
      <c r="G9" s="385">
        <v>6634</v>
      </c>
      <c r="H9" s="385">
        <v>7751</v>
      </c>
      <c r="I9" s="385">
        <v>9131</v>
      </c>
      <c r="J9" s="385">
        <v>9364</v>
      </c>
      <c r="K9" s="385">
        <v>9297</v>
      </c>
      <c r="L9" s="385">
        <v>10601</v>
      </c>
      <c r="M9" s="385">
        <v>11721</v>
      </c>
      <c r="N9" s="385">
        <v>11660</v>
      </c>
      <c r="O9" s="385">
        <v>10435</v>
      </c>
      <c r="P9" s="385">
        <v>11250</v>
      </c>
      <c r="Q9" s="385">
        <v>12927</v>
      </c>
      <c r="R9" s="385">
        <v>15008</v>
      </c>
      <c r="S9" s="385">
        <v>16267</v>
      </c>
      <c r="T9" s="385">
        <v>18585</v>
      </c>
      <c r="U9" s="385">
        <v>18953</v>
      </c>
      <c r="V9" s="385">
        <v>19293</v>
      </c>
      <c r="W9" s="385">
        <v>21053</v>
      </c>
      <c r="X9" s="385">
        <v>25513</v>
      </c>
      <c r="Y9" s="385">
        <v>30216</v>
      </c>
      <c r="Z9" s="385">
        <v>31201</v>
      </c>
      <c r="AA9" s="385">
        <v>29613</v>
      </c>
      <c r="AB9" s="385">
        <v>28541</v>
      </c>
      <c r="AC9" s="385">
        <v>29310</v>
      </c>
      <c r="AD9" s="385">
        <v>31085</v>
      </c>
      <c r="AE9" s="382"/>
    </row>
    <row r="10" spans="1:31" ht="15" customHeight="1">
      <c r="A10" s="366" t="s">
        <v>686</v>
      </c>
      <c r="B10" s="385">
        <v>195536</v>
      </c>
      <c r="C10" s="385">
        <v>230770</v>
      </c>
      <c r="D10" s="385">
        <v>267831</v>
      </c>
      <c r="E10" s="385">
        <v>313601</v>
      </c>
      <c r="F10" s="385">
        <v>360946</v>
      </c>
      <c r="G10" s="385">
        <v>434165</v>
      </c>
      <c r="H10" s="385">
        <v>457008</v>
      </c>
      <c r="I10" s="385">
        <v>475941</v>
      </c>
      <c r="J10" s="385">
        <v>477627</v>
      </c>
      <c r="K10" s="385">
        <v>499577</v>
      </c>
      <c r="L10" s="385">
        <v>535867</v>
      </c>
      <c r="M10" s="385">
        <v>562087</v>
      </c>
      <c r="N10" s="385">
        <v>592811</v>
      </c>
      <c r="O10" s="385">
        <v>648055</v>
      </c>
      <c r="P10" s="385">
        <v>693338</v>
      </c>
      <c r="Q10" s="385">
        <v>755301</v>
      </c>
      <c r="R10" s="385">
        <v>801443</v>
      </c>
      <c r="S10" s="385">
        <v>849966</v>
      </c>
      <c r="T10" s="385">
        <v>867274</v>
      </c>
      <c r="U10" s="385">
        <v>847857</v>
      </c>
      <c r="V10" s="385">
        <v>887526</v>
      </c>
      <c r="W10" s="385">
        <v>878969</v>
      </c>
      <c r="X10" s="385">
        <v>985451</v>
      </c>
      <c r="Y10" s="385">
        <v>1039349</v>
      </c>
      <c r="Z10" s="385">
        <v>1148327</v>
      </c>
      <c r="AA10" s="385">
        <v>1221541</v>
      </c>
      <c r="AB10" s="385">
        <v>1250080</v>
      </c>
      <c r="AC10" s="385">
        <v>1267123</v>
      </c>
      <c r="AD10" s="385">
        <v>1311969</v>
      </c>
      <c r="AE10" s="382"/>
    </row>
    <row r="11" spans="1:31" ht="15" customHeight="1">
      <c r="A11" s="366" t="s">
        <v>687</v>
      </c>
      <c r="B11" s="385">
        <v>10131</v>
      </c>
      <c r="C11" s="385">
        <v>11277</v>
      </c>
      <c r="D11" s="385">
        <v>13749</v>
      </c>
      <c r="E11" s="385">
        <v>15281</v>
      </c>
      <c r="F11" s="385">
        <v>17330</v>
      </c>
      <c r="G11" s="385">
        <v>20928</v>
      </c>
      <c r="H11" s="385">
        <v>24269</v>
      </c>
      <c r="I11" s="385">
        <v>27439</v>
      </c>
      <c r="J11" s="385">
        <v>27341</v>
      </c>
      <c r="K11" s="385">
        <v>27827</v>
      </c>
      <c r="L11" s="385">
        <v>31782</v>
      </c>
      <c r="M11" s="385">
        <v>32871</v>
      </c>
      <c r="N11" s="385">
        <v>35229</v>
      </c>
      <c r="O11" s="385">
        <v>38971</v>
      </c>
      <c r="P11" s="385">
        <v>45959</v>
      </c>
      <c r="Q11" s="385">
        <v>53416</v>
      </c>
      <c r="R11" s="385">
        <v>61221</v>
      </c>
      <c r="S11" s="385">
        <v>64770</v>
      </c>
      <c r="T11" s="385">
        <v>77561</v>
      </c>
      <c r="U11" s="385">
        <v>75086</v>
      </c>
      <c r="V11" s="385">
        <v>79181</v>
      </c>
      <c r="W11" s="385">
        <v>79293</v>
      </c>
      <c r="X11" s="385">
        <v>81010</v>
      </c>
      <c r="Y11" s="385">
        <v>83838</v>
      </c>
      <c r="Z11" s="385">
        <v>84461</v>
      </c>
      <c r="AA11" s="385">
        <v>96199</v>
      </c>
      <c r="AB11" s="385">
        <v>98177</v>
      </c>
      <c r="AC11" s="385">
        <v>105763</v>
      </c>
      <c r="AD11" s="385">
        <v>115157</v>
      </c>
      <c r="AE11" s="382"/>
    </row>
    <row r="12" spans="1:31" ht="15" customHeight="1">
      <c r="A12" s="366" t="s">
        <v>688</v>
      </c>
      <c r="B12" s="385">
        <v>2000</v>
      </c>
      <c r="C12" s="385">
        <v>2257</v>
      </c>
      <c r="D12" s="385">
        <v>2694</v>
      </c>
      <c r="E12" s="385">
        <v>3145</v>
      </c>
      <c r="F12" s="385">
        <v>3265</v>
      </c>
      <c r="G12" s="385">
        <v>3923</v>
      </c>
      <c r="H12" s="385">
        <v>4121</v>
      </c>
      <c r="I12" s="385">
        <v>4317</v>
      </c>
      <c r="J12" s="385">
        <v>4524</v>
      </c>
      <c r="K12" s="385">
        <v>4494</v>
      </c>
      <c r="L12" s="385">
        <v>4964</v>
      </c>
      <c r="M12" s="385">
        <v>4791</v>
      </c>
      <c r="N12" s="385">
        <v>4922</v>
      </c>
      <c r="O12" s="385">
        <v>5327</v>
      </c>
      <c r="P12" s="385">
        <v>5607</v>
      </c>
      <c r="Q12" s="385">
        <v>6099</v>
      </c>
      <c r="R12" s="385">
        <v>6610</v>
      </c>
      <c r="S12" s="385">
        <v>6621</v>
      </c>
      <c r="T12" s="385">
        <v>6841</v>
      </c>
      <c r="U12" s="385">
        <v>6910</v>
      </c>
      <c r="V12" s="385">
        <v>7452</v>
      </c>
      <c r="W12" s="385">
        <v>7500</v>
      </c>
      <c r="X12" s="385">
        <v>8539</v>
      </c>
      <c r="Y12" s="385">
        <v>9331</v>
      </c>
      <c r="Z12" s="385">
        <v>9842</v>
      </c>
      <c r="AA12" s="385">
        <v>10664</v>
      </c>
      <c r="AB12" s="385">
        <v>10770</v>
      </c>
      <c r="AC12" s="385">
        <v>11674</v>
      </c>
      <c r="AD12" s="385">
        <v>12015</v>
      </c>
      <c r="AE12" s="382"/>
    </row>
    <row r="13" spans="1:31" ht="15" customHeight="1">
      <c r="A13" s="386" t="s">
        <v>689</v>
      </c>
      <c r="B13" s="387">
        <v>357337</v>
      </c>
      <c r="C13" s="387">
        <v>411020</v>
      </c>
      <c r="D13" s="387">
        <v>488460</v>
      </c>
      <c r="E13" s="387">
        <v>561698</v>
      </c>
      <c r="F13" s="387">
        <v>621748</v>
      </c>
      <c r="G13" s="387">
        <v>744852</v>
      </c>
      <c r="H13" s="387">
        <v>815805</v>
      </c>
      <c r="I13" s="387">
        <v>835391</v>
      </c>
      <c r="J13" s="387">
        <v>831178</v>
      </c>
      <c r="K13" s="387">
        <v>851987</v>
      </c>
      <c r="L13" s="387">
        <v>898712</v>
      </c>
      <c r="M13" s="387">
        <v>984194</v>
      </c>
      <c r="N13" s="387">
        <v>1052756</v>
      </c>
      <c r="O13" s="387">
        <v>1142329</v>
      </c>
      <c r="P13" s="387">
        <v>1287500</v>
      </c>
      <c r="Q13" s="387">
        <v>1410871</v>
      </c>
      <c r="R13" s="387">
        <v>1523470</v>
      </c>
      <c r="S13" s="387">
        <v>1675198</v>
      </c>
      <c r="T13" s="387">
        <v>1827968</v>
      </c>
      <c r="U13" s="387">
        <v>1932830</v>
      </c>
      <c r="V13" s="387">
        <v>2088190</v>
      </c>
      <c r="W13" s="387">
        <v>2237991</v>
      </c>
      <c r="X13" s="387">
        <v>2471082</v>
      </c>
      <c r="Y13" s="387">
        <v>2638734</v>
      </c>
      <c r="Z13" s="387">
        <v>2824029</v>
      </c>
      <c r="AA13" s="387">
        <v>2988235</v>
      </c>
      <c r="AB13" s="387">
        <v>3112348</v>
      </c>
      <c r="AC13" s="387">
        <v>3236001</v>
      </c>
      <c r="AD13" s="387">
        <v>3370068</v>
      </c>
      <c r="AE13" s="382"/>
    </row>
    <row r="14" spans="1:31" ht="15" customHeight="1">
      <c r="A14" s="366" t="s">
        <v>318</v>
      </c>
      <c r="B14" s="385">
        <v>71305</v>
      </c>
      <c r="C14" s="385">
        <v>84204</v>
      </c>
      <c r="D14" s="385">
        <v>99897</v>
      </c>
      <c r="E14" s="385">
        <v>114774</v>
      </c>
      <c r="F14" s="385">
        <v>131456</v>
      </c>
      <c r="G14" s="385">
        <v>151958</v>
      </c>
      <c r="H14" s="385">
        <v>168888</v>
      </c>
      <c r="I14" s="385">
        <v>146765</v>
      </c>
      <c r="J14" s="385">
        <v>97425</v>
      </c>
      <c r="K14" s="385">
        <v>83714</v>
      </c>
      <c r="L14" s="385">
        <v>84089</v>
      </c>
      <c r="M14" s="385">
        <v>94611</v>
      </c>
      <c r="N14" s="385">
        <v>101011</v>
      </c>
      <c r="O14" s="385">
        <v>107914</v>
      </c>
      <c r="P14" s="385">
        <v>118619</v>
      </c>
      <c r="Q14" s="385">
        <v>126449</v>
      </c>
      <c r="R14" s="385">
        <v>130512</v>
      </c>
      <c r="S14" s="385">
        <v>137196</v>
      </c>
      <c r="T14" s="385">
        <v>147087</v>
      </c>
      <c r="U14" s="385">
        <v>154687</v>
      </c>
      <c r="V14" s="385">
        <v>174245</v>
      </c>
      <c r="W14" s="385">
        <v>169237</v>
      </c>
      <c r="X14" s="385">
        <v>185182</v>
      </c>
      <c r="Y14" s="385">
        <v>195416</v>
      </c>
      <c r="Z14" s="385">
        <v>192060</v>
      </c>
      <c r="AA14" s="385">
        <v>197968</v>
      </c>
      <c r="AB14" s="385">
        <v>204325</v>
      </c>
      <c r="AC14" s="385">
        <v>200910</v>
      </c>
      <c r="AD14" s="385">
        <v>202226</v>
      </c>
      <c r="AE14" s="382"/>
    </row>
    <row r="15" spans="1:31" ht="15" customHeight="1">
      <c r="A15" s="366" t="s">
        <v>690</v>
      </c>
      <c r="B15" s="385">
        <v>23360</v>
      </c>
      <c r="C15" s="385">
        <v>29487</v>
      </c>
      <c r="D15" s="385">
        <v>32611</v>
      </c>
      <c r="E15" s="385">
        <v>38007</v>
      </c>
      <c r="F15" s="385">
        <v>40041</v>
      </c>
      <c r="G15" s="385">
        <v>48585</v>
      </c>
      <c r="H15" s="385">
        <v>56090</v>
      </c>
      <c r="I15" s="385">
        <v>61639</v>
      </c>
      <c r="J15" s="385">
        <v>67026</v>
      </c>
      <c r="K15" s="385">
        <v>72826</v>
      </c>
      <c r="L15" s="385">
        <v>84248</v>
      </c>
      <c r="M15" s="385">
        <v>109772</v>
      </c>
      <c r="N15" s="385">
        <v>131110</v>
      </c>
      <c r="O15" s="385">
        <v>160453</v>
      </c>
      <c r="P15" s="385">
        <v>192506</v>
      </c>
      <c r="Q15" s="385">
        <v>210157</v>
      </c>
      <c r="R15" s="385">
        <v>210042</v>
      </c>
      <c r="S15" s="385">
        <v>224192</v>
      </c>
      <c r="T15" s="385">
        <v>242409</v>
      </c>
      <c r="U15" s="385">
        <v>264576</v>
      </c>
      <c r="V15" s="385">
        <v>282739</v>
      </c>
      <c r="W15" s="385">
        <v>299435</v>
      </c>
      <c r="X15" s="385">
        <v>335914</v>
      </c>
      <c r="Y15" s="385">
        <v>367277</v>
      </c>
      <c r="Z15" s="385">
        <v>407810</v>
      </c>
      <c r="AA15" s="385">
        <v>426209</v>
      </c>
      <c r="AB15" s="385">
        <v>449853</v>
      </c>
      <c r="AC15" s="385">
        <v>474927</v>
      </c>
      <c r="AD15" s="385">
        <v>488817</v>
      </c>
      <c r="AE15" s="382"/>
    </row>
    <row r="16" spans="1:31" ht="15" customHeight="1">
      <c r="A16" s="366" t="s">
        <v>691</v>
      </c>
      <c r="B16" s="385">
        <v>25144</v>
      </c>
      <c r="C16" s="385">
        <v>29764</v>
      </c>
      <c r="D16" s="385">
        <v>33767</v>
      </c>
      <c r="E16" s="385">
        <v>37529</v>
      </c>
      <c r="F16" s="385">
        <v>40490</v>
      </c>
      <c r="G16" s="385">
        <v>45069</v>
      </c>
      <c r="H16" s="385">
        <v>50801</v>
      </c>
      <c r="I16" s="385">
        <v>55454</v>
      </c>
      <c r="J16" s="385">
        <v>57322</v>
      </c>
      <c r="K16" s="385">
        <v>59081</v>
      </c>
      <c r="L16" s="385">
        <v>64230</v>
      </c>
      <c r="M16" s="385">
        <v>69865</v>
      </c>
      <c r="N16" s="385">
        <v>70342</v>
      </c>
      <c r="O16" s="385">
        <v>76682</v>
      </c>
      <c r="P16" s="385">
        <v>89610</v>
      </c>
      <c r="Q16" s="385">
        <v>103620</v>
      </c>
      <c r="R16" s="385">
        <v>110300</v>
      </c>
      <c r="S16" s="385">
        <v>113019</v>
      </c>
      <c r="T16" s="385">
        <v>115825</v>
      </c>
      <c r="U16" s="385">
        <v>108558</v>
      </c>
      <c r="V16" s="385">
        <v>124141</v>
      </c>
      <c r="W16" s="385">
        <v>127156</v>
      </c>
      <c r="X16" s="385">
        <v>137314</v>
      </c>
      <c r="Y16" s="385">
        <v>145957</v>
      </c>
      <c r="Z16" s="385">
        <v>151707</v>
      </c>
      <c r="AA16" s="385">
        <v>164155</v>
      </c>
      <c r="AB16" s="385">
        <v>171492</v>
      </c>
      <c r="AC16" s="385">
        <v>181758</v>
      </c>
      <c r="AD16" s="385">
        <v>189532</v>
      </c>
      <c r="AE16" s="382"/>
    </row>
    <row r="17" spans="1:31" ht="15" customHeight="1">
      <c r="A17" s="366" t="s">
        <v>692</v>
      </c>
      <c r="B17" s="385">
        <v>8431</v>
      </c>
      <c r="C17" s="385">
        <v>9319</v>
      </c>
      <c r="D17" s="385">
        <v>10371</v>
      </c>
      <c r="E17" s="385">
        <v>11465</v>
      </c>
      <c r="F17" s="385">
        <v>12610</v>
      </c>
      <c r="G17" s="385">
        <v>14394</v>
      </c>
      <c r="H17" s="385">
        <v>15732</v>
      </c>
      <c r="I17" s="385">
        <v>16667</v>
      </c>
      <c r="J17" s="385">
        <v>20939</v>
      </c>
      <c r="K17" s="385">
        <v>22323</v>
      </c>
      <c r="L17" s="385">
        <v>23952</v>
      </c>
      <c r="M17" s="385">
        <v>27133</v>
      </c>
      <c r="N17" s="385">
        <v>28719</v>
      </c>
      <c r="O17" s="385">
        <v>31611</v>
      </c>
      <c r="P17" s="385">
        <v>34059</v>
      </c>
      <c r="Q17" s="385">
        <v>37484</v>
      </c>
      <c r="R17" s="385">
        <v>43390</v>
      </c>
      <c r="S17" s="385">
        <v>49727</v>
      </c>
      <c r="T17" s="385">
        <v>56211</v>
      </c>
      <c r="U17" s="385">
        <v>63624</v>
      </c>
      <c r="V17" s="385">
        <v>70874</v>
      </c>
      <c r="W17" s="385">
        <v>81333</v>
      </c>
      <c r="X17" s="385">
        <v>90105</v>
      </c>
      <c r="Y17" s="385">
        <v>103605</v>
      </c>
      <c r="Z17" s="385">
        <v>117385</v>
      </c>
      <c r="AA17" s="385">
        <v>133351</v>
      </c>
      <c r="AB17" s="385">
        <v>146889</v>
      </c>
      <c r="AC17" s="385">
        <v>166467</v>
      </c>
      <c r="AD17" s="385">
        <v>183007</v>
      </c>
      <c r="AE17" s="382"/>
    </row>
    <row r="18" spans="1:31" ht="15" customHeight="1">
      <c r="A18" s="366" t="s">
        <v>693</v>
      </c>
      <c r="B18" s="385">
        <v>8699</v>
      </c>
      <c r="C18" s="385">
        <v>10080</v>
      </c>
      <c r="D18" s="385">
        <v>12529</v>
      </c>
      <c r="E18" s="385">
        <v>14052</v>
      </c>
      <c r="F18" s="385">
        <v>15655</v>
      </c>
      <c r="G18" s="385">
        <v>19368</v>
      </c>
      <c r="H18" s="385">
        <v>21392</v>
      </c>
      <c r="I18" s="385">
        <v>23683</v>
      </c>
      <c r="J18" s="385">
        <v>22939</v>
      </c>
      <c r="K18" s="385">
        <v>25933</v>
      </c>
      <c r="L18" s="385">
        <v>26706</v>
      </c>
      <c r="M18" s="385">
        <v>29861</v>
      </c>
      <c r="N18" s="385">
        <v>30045</v>
      </c>
      <c r="O18" s="385">
        <v>31005</v>
      </c>
      <c r="P18" s="385">
        <v>29662</v>
      </c>
      <c r="Q18" s="385">
        <v>35511</v>
      </c>
      <c r="R18" s="385">
        <v>44405</v>
      </c>
      <c r="S18" s="385">
        <v>44062</v>
      </c>
      <c r="T18" s="385">
        <v>50453</v>
      </c>
      <c r="U18" s="385">
        <v>51596</v>
      </c>
      <c r="V18" s="385">
        <v>50989</v>
      </c>
      <c r="W18" s="385">
        <v>59040</v>
      </c>
      <c r="X18" s="385">
        <v>64430</v>
      </c>
      <c r="Y18" s="385">
        <v>69178</v>
      </c>
      <c r="Z18" s="385">
        <v>67332</v>
      </c>
      <c r="AA18" s="385">
        <v>72531</v>
      </c>
      <c r="AB18" s="385">
        <v>73324</v>
      </c>
      <c r="AC18" s="385">
        <v>73912</v>
      </c>
      <c r="AD18" s="385">
        <v>75195</v>
      </c>
      <c r="AE18" s="382"/>
    </row>
    <row r="19" spans="1:31" ht="15" customHeight="1">
      <c r="A19" s="366" t="s">
        <v>694</v>
      </c>
      <c r="B19" s="385">
        <v>32636</v>
      </c>
      <c r="C19" s="385">
        <v>38694</v>
      </c>
      <c r="D19" s="385">
        <v>48049</v>
      </c>
      <c r="E19" s="385">
        <v>59360</v>
      </c>
      <c r="F19" s="385">
        <v>72087</v>
      </c>
      <c r="G19" s="385">
        <v>86924</v>
      </c>
      <c r="H19" s="385">
        <v>97014</v>
      </c>
      <c r="I19" s="385">
        <v>95474</v>
      </c>
      <c r="J19" s="385">
        <v>88971</v>
      </c>
      <c r="K19" s="385">
        <v>88466</v>
      </c>
      <c r="L19" s="385">
        <v>94660</v>
      </c>
      <c r="M19" s="385">
        <v>105525</v>
      </c>
      <c r="N19" s="385">
        <v>109023</v>
      </c>
      <c r="O19" s="385">
        <v>120776</v>
      </c>
      <c r="P19" s="385">
        <v>126669</v>
      </c>
      <c r="Q19" s="385">
        <v>115156</v>
      </c>
      <c r="R19" s="385">
        <v>119872</v>
      </c>
      <c r="S19" s="385">
        <v>146996</v>
      </c>
      <c r="T19" s="385">
        <v>174512</v>
      </c>
      <c r="U19" s="385">
        <v>185012</v>
      </c>
      <c r="V19" s="385">
        <v>201590</v>
      </c>
      <c r="W19" s="385">
        <v>225224</v>
      </c>
      <c r="X19" s="385">
        <v>249767</v>
      </c>
      <c r="Y19" s="385">
        <v>270241</v>
      </c>
      <c r="Z19" s="385">
        <v>290552</v>
      </c>
      <c r="AA19" s="385">
        <v>308564</v>
      </c>
      <c r="AB19" s="385">
        <v>319428</v>
      </c>
      <c r="AC19" s="385">
        <v>326889</v>
      </c>
      <c r="AD19" s="385">
        <v>341736</v>
      </c>
      <c r="AE19" s="382"/>
    </row>
    <row r="20" spans="1:31" ht="15" customHeight="1">
      <c r="A20" s="366" t="s">
        <v>695</v>
      </c>
      <c r="B20" s="385">
        <v>4249</v>
      </c>
      <c r="C20" s="385">
        <v>4814</v>
      </c>
      <c r="D20" s="385">
        <v>5552</v>
      </c>
      <c r="E20" s="385">
        <v>6333</v>
      </c>
      <c r="F20" s="385">
        <v>7086</v>
      </c>
      <c r="G20" s="385">
        <v>8287</v>
      </c>
      <c r="H20" s="385">
        <v>8628</v>
      </c>
      <c r="I20" s="385">
        <v>9330</v>
      </c>
      <c r="J20" s="385">
        <v>10190</v>
      </c>
      <c r="K20" s="385">
        <v>10856</v>
      </c>
      <c r="L20" s="385">
        <v>11540</v>
      </c>
      <c r="M20" s="385">
        <v>11891</v>
      </c>
      <c r="N20" s="385">
        <v>14556</v>
      </c>
      <c r="O20" s="385">
        <v>14334</v>
      </c>
      <c r="P20" s="385">
        <v>17195</v>
      </c>
      <c r="Q20" s="385">
        <v>20401</v>
      </c>
      <c r="R20" s="385">
        <v>24900</v>
      </c>
      <c r="S20" s="385">
        <v>29593</v>
      </c>
      <c r="T20" s="385">
        <v>34727</v>
      </c>
      <c r="U20" s="385">
        <v>35377</v>
      </c>
      <c r="V20" s="385">
        <v>38533</v>
      </c>
      <c r="W20" s="385">
        <v>40476</v>
      </c>
      <c r="X20" s="385">
        <v>43785</v>
      </c>
      <c r="Y20" s="385">
        <v>46365</v>
      </c>
      <c r="Z20" s="385">
        <v>47849</v>
      </c>
      <c r="AA20" s="385">
        <v>50086</v>
      </c>
      <c r="AB20" s="385">
        <v>50840</v>
      </c>
      <c r="AC20" s="385">
        <v>53017</v>
      </c>
      <c r="AD20" s="385">
        <v>54709</v>
      </c>
      <c r="AE20" s="382"/>
    </row>
    <row r="21" spans="1:31" ht="15" customHeight="1">
      <c r="A21" s="366" t="s">
        <v>696</v>
      </c>
      <c r="B21" s="385">
        <v>3353</v>
      </c>
      <c r="C21" s="385">
        <v>3897</v>
      </c>
      <c r="D21" s="385">
        <v>4554</v>
      </c>
      <c r="E21" s="385">
        <v>5293</v>
      </c>
      <c r="F21" s="385">
        <v>6083</v>
      </c>
      <c r="G21" s="385">
        <v>7737</v>
      </c>
      <c r="H21" s="385">
        <v>8865</v>
      </c>
      <c r="I21" s="385">
        <v>9584</v>
      </c>
      <c r="J21" s="385">
        <v>11446</v>
      </c>
      <c r="K21" s="385">
        <v>12419</v>
      </c>
      <c r="L21" s="385">
        <v>13356</v>
      </c>
      <c r="M21" s="385">
        <v>13991</v>
      </c>
      <c r="N21" s="385">
        <v>14288</v>
      </c>
      <c r="O21" s="385">
        <v>15764</v>
      </c>
      <c r="P21" s="385">
        <v>19990</v>
      </c>
      <c r="Q21" s="385">
        <v>23347</v>
      </c>
      <c r="R21" s="385">
        <v>29642</v>
      </c>
      <c r="S21" s="385">
        <v>36653</v>
      </c>
      <c r="T21" s="385">
        <v>48290</v>
      </c>
      <c r="U21" s="385">
        <v>49075</v>
      </c>
      <c r="V21" s="385">
        <v>54845</v>
      </c>
      <c r="W21" s="385">
        <v>59057</v>
      </c>
      <c r="X21" s="385">
        <v>67219</v>
      </c>
      <c r="Y21" s="385">
        <v>69195</v>
      </c>
      <c r="Z21" s="385">
        <v>71510</v>
      </c>
      <c r="AA21" s="385">
        <v>74324</v>
      </c>
      <c r="AB21" s="385">
        <v>74717</v>
      </c>
      <c r="AC21" s="385">
        <v>76689</v>
      </c>
      <c r="AD21" s="385">
        <v>79647</v>
      </c>
      <c r="AE21" s="382"/>
    </row>
    <row r="22" spans="1:31" ht="15" customHeight="1">
      <c r="A22" s="366" t="s">
        <v>697</v>
      </c>
      <c r="B22" s="385">
        <v>8612</v>
      </c>
      <c r="C22" s="385">
        <v>9193</v>
      </c>
      <c r="D22" s="385">
        <v>10230</v>
      </c>
      <c r="E22" s="385">
        <v>11484</v>
      </c>
      <c r="F22" s="385">
        <v>12475</v>
      </c>
      <c r="G22" s="385">
        <v>14244</v>
      </c>
      <c r="H22" s="385">
        <v>15284</v>
      </c>
      <c r="I22" s="385">
        <v>16492</v>
      </c>
      <c r="J22" s="385">
        <v>18212</v>
      </c>
      <c r="K22" s="385">
        <v>19533</v>
      </c>
      <c r="L22" s="385">
        <v>20303</v>
      </c>
      <c r="M22" s="385">
        <v>21100</v>
      </c>
      <c r="N22" s="385">
        <v>22434</v>
      </c>
      <c r="O22" s="385">
        <v>21936</v>
      </c>
      <c r="P22" s="385">
        <v>29639</v>
      </c>
      <c r="Q22" s="385">
        <v>36988</v>
      </c>
      <c r="R22" s="385">
        <v>39998</v>
      </c>
      <c r="S22" s="385">
        <v>42291</v>
      </c>
      <c r="T22" s="385">
        <v>47315</v>
      </c>
      <c r="U22" s="385">
        <v>46025</v>
      </c>
      <c r="V22" s="385">
        <v>47804</v>
      </c>
      <c r="W22" s="385">
        <v>53429</v>
      </c>
      <c r="X22" s="385">
        <v>56409</v>
      </c>
      <c r="Y22" s="385">
        <v>54548</v>
      </c>
      <c r="Z22" s="385">
        <v>56288</v>
      </c>
      <c r="AA22" s="385">
        <v>58244</v>
      </c>
      <c r="AB22" s="385">
        <v>59560</v>
      </c>
      <c r="AC22" s="385">
        <v>61418</v>
      </c>
      <c r="AD22" s="385">
        <v>64248</v>
      </c>
      <c r="AE22" s="382"/>
    </row>
    <row r="23" spans="1:31" ht="15" customHeight="1">
      <c r="A23" s="366" t="s">
        <v>698</v>
      </c>
      <c r="B23" s="385">
        <v>65202</v>
      </c>
      <c r="C23" s="385">
        <v>73412</v>
      </c>
      <c r="D23" s="385">
        <v>90397</v>
      </c>
      <c r="E23" s="385">
        <v>103740</v>
      </c>
      <c r="F23" s="385">
        <v>111655</v>
      </c>
      <c r="G23" s="385">
        <v>149497</v>
      </c>
      <c r="H23" s="385">
        <v>160989</v>
      </c>
      <c r="I23" s="385">
        <v>173021</v>
      </c>
      <c r="J23" s="385">
        <v>187555</v>
      </c>
      <c r="K23" s="385">
        <v>202086</v>
      </c>
      <c r="L23" s="385">
        <v>211767</v>
      </c>
      <c r="M23" s="385">
        <v>223745</v>
      </c>
      <c r="N23" s="385">
        <v>244474</v>
      </c>
      <c r="O23" s="385">
        <v>258596</v>
      </c>
      <c r="P23" s="385">
        <v>285601</v>
      </c>
      <c r="Q23" s="385">
        <v>321025</v>
      </c>
      <c r="R23" s="385">
        <v>356471</v>
      </c>
      <c r="S23" s="385">
        <v>396365</v>
      </c>
      <c r="T23" s="385">
        <v>426250</v>
      </c>
      <c r="U23" s="385">
        <v>450426</v>
      </c>
      <c r="V23" s="385">
        <v>476507</v>
      </c>
      <c r="W23" s="385">
        <v>502811</v>
      </c>
      <c r="X23" s="385">
        <v>534908</v>
      </c>
      <c r="Y23" s="385">
        <v>557649</v>
      </c>
      <c r="Z23" s="385">
        <v>596040</v>
      </c>
      <c r="AA23" s="385">
        <v>626484</v>
      </c>
      <c r="AB23" s="385">
        <v>653625</v>
      </c>
      <c r="AC23" s="385">
        <v>678453</v>
      </c>
      <c r="AD23" s="385">
        <v>705037</v>
      </c>
      <c r="AE23" s="382"/>
    </row>
    <row r="24" spans="1:31" ht="15" customHeight="1">
      <c r="A24" s="366" t="s">
        <v>269</v>
      </c>
      <c r="B24" s="385">
        <v>64161</v>
      </c>
      <c r="C24" s="385">
        <v>72404</v>
      </c>
      <c r="D24" s="385">
        <v>89001</v>
      </c>
      <c r="E24" s="385">
        <v>102528</v>
      </c>
      <c r="F24" s="385">
        <v>110738</v>
      </c>
      <c r="G24" s="385">
        <v>129829</v>
      </c>
      <c r="H24" s="385">
        <v>137946</v>
      </c>
      <c r="I24" s="385">
        <v>147476</v>
      </c>
      <c r="J24" s="385">
        <v>162213</v>
      </c>
      <c r="K24" s="385">
        <v>164441</v>
      </c>
      <c r="L24" s="385">
        <v>170506</v>
      </c>
      <c r="M24" s="385">
        <v>175533</v>
      </c>
      <c r="N24" s="385">
        <v>181079</v>
      </c>
      <c r="O24" s="385">
        <v>193461</v>
      </c>
      <c r="P24" s="385">
        <v>223964</v>
      </c>
      <c r="Q24" s="385">
        <v>253628</v>
      </c>
      <c r="R24" s="385">
        <v>281299</v>
      </c>
      <c r="S24" s="385">
        <v>310690</v>
      </c>
      <c r="T24" s="385">
        <v>329894</v>
      </c>
      <c r="U24" s="385">
        <v>347339</v>
      </c>
      <c r="V24" s="385">
        <v>374581</v>
      </c>
      <c r="W24" s="385">
        <v>414416</v>
      </c>
      <c r="X24" s="385">
        <v>470517</v>
      </c>
      <c r="Y24" s="385">
        <v>496414</v>
      </c>
      <c r="Z24" s="385">
        <v>533896</v>
      </c>
      <c r="AA24" s="385">
        <v>561078</v>
      </c>
      <c r="AB24" s="385">
        <v>572680</v>
      </c>
      <c r="AC24" s="385">
        <v>587230</v>
      </c>
      <c r="AD24" s="385">
        <v>617543</v>
      </c>
      <c r="AE24" s="382"/>
    </row>
    <row r="25" spans="1:31" ht="15" customHeight="1">
      <c r="A25" s="366" t="s">
        <v>699</v>
      </c>
      <c r="B25" s="385">
        <v>28420</v>
      </c>
      <c r="C25" s="385">
        <v>30512</v>
      </c>
      <c r="D25" s="385">
        <v>34860</v>
      </c>
      <c r="E25" s="385">
        <v>38602</v>
      </c>
      <c r="F25" s="385">
        <v>41277</v>
      </c>
      <c r="G25" s="385">
        <v>46658</v>
      </c>
      <c r="H25" s="385">
        <v>50264</v>
      </c>
      <c r="I25" s="385">
        <v>53768</v>
      </c>
      <c r="J25" s="385">
        <v>59570</v>
      </c>
      <c r="K25" s="385">
        <v>61548</v>
      </c>
      <c r="L25" s="385">
        <v>62875</v>
      </c>
      <c r="M25" s="385">
        <v>67882</v>
      </c>
      <c r="N25" s="385">
        <v>71610</v>
      </c>
      <c r="O25" s="385">
        <v>71697</v>
      </c>
      <c r="P25" s="385">
        <v>80863</v>
      </c>
      <c r="Q25" s="385">
        <v>86225</v>
      </c>
      <c r="R25" s="385">
        <v>90637</v>
      </c>
      <c r="S25" s="385">
        <v>98462</v>
      </c>
      <c r="T25" s="385">
        <v>107785</v>
      </c>
      <c r="U25" s="385">
        <v>128812</v>
      </c>
      <c r="V25" s="385">
        <v>141129</v>
      </c>
      <c r="W25" s="385">
        <v>152339</v>
      </c>
      <c r="X25" s="385">
        <v>175645</v>
      </c>
      <c r="Y25" s="385">
        <v>198722</v>
      </c>
      <c r="Z25" s="385">
        <v>223961</v>
      </c>
      <c r="AA25" s="385">
        <v>242562</v>
      </c>
      <c r="AB25" s="385">
        <v>259571</v>
      </c>
      <c r="AC25" s="385">
        <v>275423</v>
      </c>
      <c r="AD25" s="385">
        <v>287285</v>
      </c>
      <c r="AE25" s="382"/>
    </row>
    <row r="26" spans="1:31" ht="15" customHeight="1">
      <c r="A26" s="366" t="s">
        <v>700</v>
      </c>
      <c r="B26" s="385">
        <v>1055</v>
      </c>
      <c r="C26" s="385">
        <v>1262</v>
      </c>
      <c r="D26" s="385">
        <v>1519</v>
      </c>
      <c r="E26" s="385">
        <v>1722</v>
      </c>
      <c r="F26" s="385">
        <v>1941</v>
      </c>
      <c r="G26" s="385">
        <v>2283</v>
      </c>
      <c r="H26" s="385">
        <v>2531</v>
      </c>
      <c r="I26" s="385">
        <v>2787</v>
      </c>
      <c r="J26" s="385">
        <v>2938</v>
      </c>
      <c r="K26" s="385">
        <v>3143</v>
      </c>
      <c r="L26" s="385">
        <v>3168</v>
      </c>
      <c r="M26" s="385">
        <v>3360</v>
      </c>
      <c r="N26" s="385">
        <v>3329</v>
      </c>
      <c r="O26" s="385">
        <v>3558</v>
      </c>
      <c r="P26" s="385">
        <v>3759</v>
      </c>
      <c r="Q26" s="385">
        <v>4204</v>
      </c>
      <c r="R26" s="385">
        <v>4636</v>
      </c>
      <c r="S26" s="385">
        <v>4860</v>
      </c>
      <c r="T26" s="385">
        <v>5402</v>
      </c>
      <c r="U26" s="385">
        <v>5599</v>
      </c>
      <c r="V26" s="385">
        <v>6272</v>
      </c>
      <c r="W26" s="385">
        <v>6874</v>
      </c>
      <c r="X26" s="385">
        <v>8511</v>
      </c>
      <c r="Y26" s="385">
        <v>9832</v>
      </c>
      <c r="Z26" s="385">
        <v>10290</v>
      </c>
      <c r="AA26" s="385">
        <v>11224</v>
      </c>
      <c r="AB26" s="385">
        <v>11763</v>
      </c>
      <c r="AC26" s="385">
        <v>12494</v>
      </c>
      <c r="AD26" s="385">
        <v>13234</v>
      </c>
      <c r="AE26" s="382"/>
    </row>
    <row r="27" spans="1:31" ht="15" customHeight="1">
      <c r="A27" s="366" t="s">
        <v>701</v>
      </c>
      <c r="B27" s="385">
        <v>4290</v>
      </c>
      <c r="C27" s="385">
        <v>4908</v>
      </c>
      <c r="D27" s="385">
        <v>5142</v>
      </c>
      <c r="E27" s="385">
        <v>5795</v>
      </c>
      <c r="F27" s="385">
        <v>6282</v>
      </c>
      <c r="G27" s="385">
        <v>7218</v>
      </c>
      <c r="H27" s="385">
        <v>7690</v>
      </c>
      <c r="I27" s="385">
        <v>8413</v>
      </c>
      <c r="J27" s="385">
        <v>9070</v>
      </c>
      <c r="K27" s="385">
        <v>10349</v>
      </c>
      <c r="L27" s="385">
        <v>10479</v>
      </c>
      <c r="M27" s="385">
        <v>11749</v>
      </c>
      <c r="N27" s="385">
        <v>13129</v>
      </c>
      <c r="O27" s="385">
        <v>14989</v>
      </c>
      <c r="P27" s="385">
        <v>16764</v>
      </c>
      <c r="Q27" s="385">
        <v>19009</v>
      </c>
      <c r="R27" s="385">
        <v>20693</v>
      </c>
      <c r="S27" s="385">
        <v>23088</v>
      </c>
      <c r="T27" s="385">
        <v>25134</v>
      </c>
      <c r="U27" s="385">
        <v>24754</v>
      </c>
      <c r="V27" s="385">
        <v>26035</v>
      </c>
      <c r="W27" s="385">
        <v>26661</v>
      </c>
      <c r="X27" s="385">
        <v>28753</v>
      </c>
      <c r="Y27" s="385">
        <v>31038</v>
      </c>
      <c r="Z27" s="385">
        <v>32575</v>
      </c>
      <c r="AA27" s="385">
        <v>33646</v>
      </c>
      <c r="AB27" s="385">
        <v>36178</v>
      </c>
      <c r="AC27" s="385">
        <v>38758</v>
      </c>
      <c r="AD27" s="385">
        <v>40424</v>
      </c>
      <c r="AE27" s="382"/>
    </row>
    <row r="28" spans="1:31" ht="15" customHeight="1">
      <c r="A28" s="366" t="s">
        <v>702</v>
      </c>
      <c r="B28" s="385">
        <v>8420</v>
      </c>
      <c r="C28" s="385">
        <v>9070</v>
      </c>
      <c r="D28" s="385">
        <v>9981</v>
      </c>
      <c r="E28" s="385">
        <v>11014</v>
      </c>
      <c r="F28" s="385">
        <v>11872</v>
      </c>
      <c r="G28" s="385">
        <v>12801</v>
      </c>
      <c r="H28" s="385">
        <v>13691</v>
      </c>
      <c r="I28" s="385">
        <v>14838</v>
      </c>
      <c r="J28" s="385">
        <v>15362</v>
      </c>
      <c r="K28" s="385">
        <v>15269</v>
      </c>
      <c r="L28" s="385">
        <v>16833</v>
      </c>
      <c r="M28" s="385">
        <v>18176</v>
      </c>
      <c r="N28" s="385">
        <v>17607</v>
      </c>
      <c r="O28" s="385">
        <v>19553</v>
      </c>
      <c r="P28" s="385">
        <v>18600</v>
      </c>
      <c r="Q28" s="385">
        <v>17667</v>
      </c>
      <c r="R28" s="385">
        <v>16673</v>
      </c>
      <c r="S28" s="385">
        <v>18004</v>
      </c>
      <c r="T28" s="385">
        <v>16674</v>
      </c>
      <c r="U28" s="385">
        <v>17370</v>
      </c>
      <c r="V28" s="385">
        <v>17906</v>
      </c>
      <c r="W28" s="385">
        <v>20503</v>
      </c>
      <c r="X28" s="385">
        <v>22623</v>
      </c>
      <c r="Y28" s="385">
        <v>23297</v>
      </c>
      <c r="Z28" s="385">
        <v>24774</v>
      </c>
      <c r="AA28" s="385">
        <v>27809</v>
      </c>
      <c r="AB28" s="385">
        <v>28103</v>
      </c>
      <c r="AC28" s="385">
        <v>27656</v>
      </c>
      <c r="AD28" s="385">
        <v>27428</v>
      </c>
      <c r="AE28" s="382"/>
    </row>
    <row r="29" spans="1:31" ht="15" customHeight="1">
      <c r="A29" s="386" t="s">
        <v>703</v>
      </c>
      <c r="B29" s="387">
        <v>9554</v>
      </c>
      <c r="C29" s="387">
        <v>8950</v>
      </c>
      <c r="D29" s="387">
        <v>1118</v>
      </c>
      <c r="E29" s="387">
        <v>8883</v>
      </c>
      <c r="F29" s="387">
        <v>9913</v>
      </c>
      <c r="G29" s="387">
        <v>13275</v>
      </c>
      <c r="H29" s="387">
        <v>14719</v>
      </c>
      <c r="I29" s="387">
        <v>17003</v>
      </c>
      <c r="J29" s="387">
        <v>22926</v>
      </c>
      <c r="K29" s="387">
        <v>20784</v>
      </c>
      <c r="L29" s="387">
        <v>23248</v>
      </c>
      <c r="M29" s="387">
        <v>15633</v>
      </c>
      <c r="N29" s="387">
        <v>13689</v>
      </c>
      <c r="O29" s="387">
        <v>14344</v>
      </c>
      <c r="P29" s="387">
        <v>9648</v>
      </c>
      <c r="Q29" s="387">
        <v>-5138</v>
      </c>
      <c r="R29" s="387">
        <v>-7578</v>
      </c>
      <c r="S29" s="387">
        <v>-9217</v>
      </c>
      <c r="T29" s="387">
        <v>-14999</v>
      </c>
      <c r="U29" s="387">
        <v>-4122</v>
      </c>
      <c r="V29" s="387">
        <v>3809</v>
      </c>
      <c r="W29" s="387">
        <v>19551</v>
      </c>
      <c r="X29" s="387">
        <v>28803</v>
      </c>
      <c r="Y29" s="387">
        <v>25656</v>
      </c>
      <c r="Z29" s="387">
        <v>22597</v>
      </c>
      <c r="AA29" s="387">
        <v>20435</v>
      </c>
      <c r="AB29" s="387">
        <v>22027</v>
      </c>
      <c r="AC29" s="387">
        <v>9263</v>
      </c>
      <c r="AD29" s="387">
        <v>3424</v>
      </c>
      <c r="AE29" s="382"/>
    </row>
    <row r="30" spans="1:31" ht="15" customHeight="1">
      <c r="A30" s="388" t="s">
        <v>704</v>
      </c>
      <c r="B30" s="118">
        <v>598498</v>
      </c>
      <c r="C30" s="118">
        <v>691199</v>
      </c>
      <c r="D30" s="118">
        <v>804626</v>
      </c>
      <c r="E30" s="118">
        <v>937146</v>
      </c>
      <c r="F30" s="118">
        <v>1051459</v>
      </c>
      <c r="G30" s="118">
        <v>1263742</v>
      </c>
      <c r="H30" s="118">
        <v>1369176</v>
      </c>
      <c r="I30" s="118">
        <v>1421257</v>
      </c>
      <c r="J30" s="118">
        <v>1433244</v>
      </c>
      <c r="K30" s="118">
        <v>1485337</v>
      </c>
      <c r="L30" s="118">
        <v>1576575</v>
      </c>
      <c r="M30" s="118">
        <v>1681261</v>
      </c>
      <c r="N30" s="118">
        <v>1782492</v>
      </c>
      <c r="O30" s="118">
        <v>1934610</v>
      </c>
      <c r="P30" s="118">
        <v>2136450</v>
      </c>
      <c r="Q30" s="118">
        <v>2327898</v>
      </c>
      <c r="R30" s="118">
        <v>2507289</v>
      </c>
      <c r="S30" s="118">
        <v>2723671</v>
      </c>
      <c r="T30" s="118">
        <v>2915696</v>
      </c>
      <c r="U30" s="118">
        <v>3026432</v>
      </c>
      <c r="V30" s="118">
        <v>3231751</v>
      </c>
      <c r="W30" s="118">
        <v>3430944</v>
      </c>
      <c r="X30" s="118">
        <v>3812499</v>
      </c>
      <c r="Y30" s="118">
        <v>4041907</v>
      </c>
      <c r="Z30" s="118">
        <v>4323540</v>
      </c>
      <c r="AA30" s="118">
        <v>4554169</v>
      </c>
      <c r="AB30" s="118">
        <v>4711543</v>
      </c>
      <c r="AC30" s="118">
        <v>4855710</v>
      </c>
      <c r="AD30" s="118">
        <v>5046273</v>
      </c>
      <c r="AE30" s="382"/>
    </row>
    <row r="31" spans="1:31" ht="15" customHeight="1">
      <c r="B31" s="333"/>
      <c r="C31" s="333"/>
      <c r="D31" s="333"/>
      <c r="E31" s="333"/>
      <c r="F31" s="333"/>
      <c r="G31" s="333"/>
      <c r="H31" s="333"/>
      <c r="I31" s="333"/>
      <c r="J31" s="333"/>
      <c r="K31" s="333"/>
      <c r="L31" s="333"/>
      <c r="M31" s="333"/>
      <c r="N31" s="333"/>
      <c r="O31" s="333"/>
      <c r="P31" s="333"/>
      <c r="Q31" s="333"/>
      <c r="R31" s="333"/>
      <c r="S31" s="333"/>
      <c r="T31" s="333"/>
      <c r="U31" s="333"/>
      <c r="V31" s="333"/>
      <c r="W31" s="333"/>
      <c r="X31" s="333"/>
      <c r="Y31" s="333"/>
      <c r="Z31" s="333"/>
      <c r="AA31" s="333"/>
      <c r="AB31" s="333"/>
      <c r="AC31" s="333"/>
      <c r="AD31" s="333"/>
    </row>
    <row r="32" spans="1:31" ht="15" customHeight="1">
      <c r="B32" s="333"/>
      <c r="C32" s="333"/>
      <c r="D32" s="333"/>
      <c r="E32" s="333"/>
      <c r="F32" s="333"/>
      <c r="G32" s="333"/>
      <c r="H32" s="333"/>
      <c r="I32" s="333"/>
      <c r="J32" s="333"/>
      <c r="K32" s="333"/>
      <c r="L32" s="333"/>
      <c r="M32" s="333"/>
      <c r="N32" s="333"/>
      <c r="O32" s="333"/>
      <c r="P32" s="333"/>
      <c r="Q32" s="333"/>
      <c r="R32" s="333"/>
      <c r="S32" s="333"/>
      <c r="T32" s="333"/>
      <c r="U32" s="333"/>
      <c r="V32" s="333"/>
      <c r="W32" s="333"/>
      <c r="X32" s="333"/>
      <c r="Y32" s="333"/>
      <c r="Z32" s="333"/>
      <c r="AA32" s="333"/>
      <c r="AB32" s="333"/>
      <c r="AC32" s="333"/>
      <c r="AD32" s="333"/>
    </row>
    <row r="33" spans="2:30" ht="15" customHeight="1">
      <c r="B33" s="333"/>
      <c r="C33" s="333"/>
      <c r="D33" s="333"/>
      <c r="E33" s="333"/>
      <c r="F33" s="333"/>
      <c r="G33" s="333"/>
      <c r="H33" s="333"/>
      <c r="I33" s="333"/>
      <c r="J33" s="333"/>
      <c r="K33" s="333"/>
      <c r="L33" s="333"/>
      <c r="M33" s="333"/>
      <c r="N33" s="333"/>
      <c r="O33" s="333"/>
      <c r="P33" s="333"/>
      <c r="Q33" s="333"/>
      <c r="R33" s="333"/>
      <c r="S33" s="333"/>
      <c r="T33" s="333"/>
      <c r="U33" s="333"/>
      <c r="V33" s="333"/>
      <c r="W33" s="333"/>
      <c r="X33" s="333"/>
      <c r="Y33" s="333"/>
      <c r="Z33" s="333"/>
      <c r="AA33" s="333"/>
      <c r="AB33" s="333"/>
      <c r="AC33" s="333"/>
      <c r="AD33" s="333"/>
    </row>
    <row r="34" spans="2:30" ht="15" customHeight="1">
      <c r="B34" s="333"/>
      <c r="C34" s="333"/>
      <c r="D34" s="333"/>
      <c r="E34" s="333"/>
      <c r="F34" s="333"/>
      <c r="G34" s="333"/>
      <c r="H34" s="333"/>
      <c r="I34" s="333"/>
      <c r="J34" s="333"/>
      <c r="K34" s="333"/>
      <c r="L34" s="333"/>
      <c r="M34" s="333"/>
      <c r="N34" s="333"/>
      <c r="O34" s="333"/>
      <c r="P34" s="333"/>
      <c r="Q34" s="333"/>
      <c r="R34" s="333"/>
      <c r="S34" s="333"/>
      <c r="T34" s="333"/>
      <c r="U34" s="333"/>
      <c r="V34" s="333"/>
      <c r="W34" s="333"/>
      <c r="X34" s="333"/>
      <c r="Y34" s="333"/>
      <c r="Z34" s="333"/>
      <c r="AA34" s="333"/>
      <c r="AB34" s="333"/>
      <c r="AC34" s="333"/>
      <c r="AD34" s="333"/>
    </row>
    <row r="35" spans="2:30" ht="15" customHeight="1">
      <c r="B35" s="333"/>
      <c r="C35" s="333"/>
      <c r="D35" s="333"/>
      <c r="E35" s="333"/>
      <c r="F35" s="333"/>
      <c r="G35" s="333"/>
      <c r="H35" s="333"/>
      <c r="I35" s="333"/>
      <c r="J35" s="333"/>
      <c r="K35" s="333"/>
      <c r="L35" s="333"/>
      <c r="M35" s="333"/>
      <c r="N35" s="333"/>
      <c r="O35" s="333"/>
      <c r="P35" s="333"/>
      <c r="Q35" s="333"/>
      <c r="R35" s="333"/>
      <c r="S35" s="333"/>
      <c r="T35" s="333"/>
      <c r="U35" s="333"/>
      <c r="V35" s="333"/>
      <c r="W35" s="333"/>
      <c r="X35" s="333"/>
      <c r="Y35" s="333"/>
      <c r="Z35" s="333"/>
      <c r="AA35" s="333"/>
      <c r="AB35" s="333"/>
      <c r="AC35" s="333"/>
      <c r="AD35" s="333"/>
    </row>
    <row r="36" spans="2:30" ht="15" customHeight="1">
      <c r="B36" s="333"/>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3"/>
      <c r="AA36" s="333"/>
      <c r="AB36" s="333"/>
      <c r="AC36" s="333"/>
      <c r="AD36" s="333"/>
    </row>
    <row r="37" spans="2:30" ht="15" customHeight="1">
      <c r="B37" s="333"/>
      <c r="C37" s="333"/>
      <c r="D37" s="333"/>
      <c r="E37" s="333"/>
      <c r="F37" s="333"/>
      <c r="G37" s="333"/>
      <c r="H37" s="333"/>
      <c r="I37" s="333"/>
      <c r="J37" s="333"/>
      <c r="K37" s="333"/>
      <c r="L37" s="333"/>
      <c r="M37" s="333"/>
      <c r="N37" s="333"/>
      <c r="O37" s="333"/>
      <c r="P37" s="333"/>
      <c r="Q37" s="333"/>
      <c r="R37" s="333"/>
      <c r="S37" s="333"/>
      <c r="T37" s="333"/>
      <c r="U37" s="333"/>
      <c r="V37" s="333"/>
      <c r="W37" s="333"/>
      <c r="X37" s="333"/>
      <c r="Y37" s="333"/>
      <c r="Z37" s="333"/>
      <c r="AA37" s="333"/>
      <c r="AB37" s="333"/>
      <c r="AC37" s="333"/>
      <c r="AD37" s="333"/>
    </row>
    <row r="38" spans="2:30" ht="15" customHeight="1">
      <c r="B38" s="333"/>
      <c r="C38" s="333"/>
      <c r="D38" s="333"/>
      <c r="E38" s="333"/>
      <c r="F38" s="333"/>
      <c r="G38" s="333"/>
      <c r="H38" s="333"/>
      <c r="I38" s="333"/>
      <c r="J38" s="333"/>
      <c r="K38" s="333"/>
      <c r="L38" s="333"/>
      <c r="M38" s="333"/>
      <c r="N38" s="333"/>
      <c r="O38" s="333"/>
      <c r="P38" s="333"/>
      <c r="Q38" s="333"/>
      <c r="R38" s="333"/>
      <c r="S38" s="333"/>
      <c r="T38" s="333"/>
      <c r="U38" s="333"/>
      <c r="V38" s="333"/>
      <c r="W38" s="333"/>
      <c r="X38" s="333"/>
      <c r="Y38" s="333"/>
      <c r="Z38" s="333"/>
      <c r="AA38" s="333"/>
      <c r="AB38" s="333"/>
      <c r="AC38" s="333"/>
      <c r="AD38" s="333"/>
    </row>
    <row r="39" spans="2:30" ht="15" customHeight="1">
      <c r="B39" s="333"/>
      <c r="C39" s="333"/>
      <c r="D39" s="333"/>
      <c r="E39" s="333"/>
      <c r="F39" s="333"/>
      <c r="G39" s="333"/>
      <c r="H39" s="333"/>
      <c r="I39" s="333"/>
      <c r="J39" s="333"/>
      <c r="K39" s="333"/>
      <c r="L39" s="333"/>
      <c r="M39" s="333"/>
      <c r="N39" s="333"/>
      <c r="O39" s="333"/>
      <c r="P39" s="333"/>
      <c r="Q39" s="333"/>
      <c r="R39" s="333"/>
      <c r="S39" s="333"/>
      <c r="T39" s="333"/>
      <c r="U39" s="333"/>
      <c r="V39" s="333"/>
      <c r="W39" s="333"/>
      <c r="X39" s="333"/>
      <c r="Y39" s="333"/>
      <c r="Z39" s="333"/>
      <c r="AA39" s="333"/>
      <c r="AB39" s="333"/>
      <c r="AC39" s="333"/>
      <c r="AD39" s="333"/>
    </row>
    <row r="40" spans="2:30" ht="15" customHeight="1">
      <c r="B40" s="333"/>
      <c r="C40" s="333"/>
      <c r="D40" s="333"/>
      <c r="E40" s="333"/>
      <c r="F40" s="333"/>
      <c r="G40" s="333"/>
      <c r="H40" s="333"/>
      <c r="I40" s="333"/>
      <c r="J40" s="333"/>
      <c r="K40" s="333"/>
      <c r="L40" s="333"/>
      <c r="M40" s="333"/>
      <c r="N40" s="333"/>
      <c r="O40" s="333"/>
      <c r="P40" s="333"/>
      <c r="Q40" s="333"/>
      <c r="R40" s="333"/>
      <c r="S40" s="333"/>
      <c r="T40" s="333"/>
      <c r="U40" s="333"/>
      <c r="V40" s="333"/>
      <c r="W40" s="333"/>
      <c r="X40" s="333"/>
      <c r="Y40" s="333"/>
      <c r="Z40" s="333"/>
      <c r="AA40" s="333"/>
      <c r="AB40" s="333"/>
      <c r="AC40" s="333"/>
      <c r="AD40" s="333"/>
    </row>
    <row r="41" spans="2:30" ht="15" customHeight="1">
      <c r="B41" s="333"/>
      <c r="C41" s="333"/>
      <c r="D41" s="333"/>
      <c r="E41" s="333"/>
      <c r="F41" s="333"/>
      <c r="G41" s="333"/>
      <c r="H41" s="333"/>
      <c r="I41" s="333"/>
      <c r="J41" s="333"/>
      <c r="K41" s="333"/>
      <c r="L41" s="333"/>
      <c r="M41" s="333"/>
      <c r="N41" s="333"/>
      <c r="O41" s="333"/>
      <c r="P41" s="333"/>
      <c r="Q41" s="333"/>
      <c r="R41" s="333"/>
      <c r="S41" s="333"/>
      <c r="T41" s="333"/>
      <c r="U41" s="333"/>
      <c r="V41" s="333"/>
      <c r="W41" s="333"/>
      <c r="X41" s="333"/>
      <c r="Y41" s="333"/>
      <c r="Z41" s="333"/>
      <c r="AA41" s="333"/>
      <c r="AB41" s="333"/>
      <c r="AC41" s="333"/>
      <c r="AD41" s="333"/>
    </row>
    <row r="42" spans="2:30" ht="15" customHeight="1">
      <c r="B42" s="333"/>
      <c r="C42" s="333"/>
      <c r="D42" s="333"/>
      <c r="E42" s="333"/>
      <c r="F42" s="333"/>
      <c r="G42" s="333"/>
      <c r="H42" s="333"/>
      <c r="I42" s="333"/>
      <c r="J42" s="333"/>
      <c r="K42" s="333"/>
      <c r="L42" s="333"/>
      <c r="M42" s="333"/>
      <c r="N42" s="333"/>
      <c r="O42" s="333"/>
      <c r="P42" s="333"/>
      <c r="Q42" s="333"/>
      <c r="R42" s="333"/>
      <c r="S42" s="333"/>
      <c r="T42" s="333"/>
      <c r="U42" s="333"/>
      <c r="V42" s="333"/>
      <c r="W42" s="333"/>
      <c r="X42" s="333"/>
      <c r="Y42" s="333"/>
      <c r="Z42" s="333"/>
      <c r="AA42" s="333"/>
      <c r="AB42" s="333"/>
      <c r="AC42" s="333"/>
      <c r="AD42" s="333"/>
    </row>
    <row r="43" spans="2:30" ht="15" customHeight="1">
      <c r="B43" s="333"/>
      <c r="C43" s="333"/>
      <c r="D43" s="333"/>
      <c r="E43" s="333"/>
      <c r="F43" s="333"/>
      <c r="G43" s="333"/>
      <c r="H43" s="333"/>
      <c r="I43" s="333"/>
      <c r="J43" s="333"/>
      <c r="K43" s="333"/>
      <c r="L43" s="333"/>
      <c r="M43" s="333"/>
      <c r="N43" s="333"/>
      <c r="O43" s="333"/>
      <c r="P43" s="333"/>
      <c r="Q43" s="333"/>
      <c r="R43" s="333"/>
      <c r="S43" s="333"/>
      <c r="T43" s="333"/>
      <c r="U43" s="333"/>
      <c r="V43" s="333"/>
      <c r="W43" s="333"/>
      <c r="X43" s="333"/>
      <c r="Y43" s="333"/>
      <c r="Z43" s="333"/>
      <c r="AA43" s="333"/>
      <c r="AB43" s="333"/>
      <c r="AC43" s="333"/>
      <c r="AD43" s="333"/>
    </row>
    <row r="44" spans="2:30" ht="15" customHeight="1">
      <c r="B44" s="333"/>
      <c r="C44" s="333"/>
      <c r="D44" s="333"/>
      <c r="E44" s="333"/>
      <c r="F44" s="333"/>
      <c r="G44" s="333"/>
      <c r="H44" s="333"/>
      <c r="I44" s="333"/>
      <c r="J44" s="333"/>
      <c r="K44" s="333"/>
      <c r="L44" s="333"/>
      <c r="M44" s="333"/>
      <c r="N44" s="333"/>
      <c r="O44" s="333"/>
      <c r="P44" s="333"/>
      <c r="Q44" s="333"/>
      <c r="R44" s="333"/>
      <c r="S44" s="333"/>
      <c r="T44" s="333"/>
      <c r="U44" s="333"/>
      <c r="V44" s="333"/>
      <c r="W44" s="333"/>
      <c r="X44" s="333"/>
      <c r="Y44" s="333"/>
      <c r="Z44" s="333"/>
      <c r="AA44" s="333"/>
      <c r="AB44" s="333"/>
      <c r="AC44" s="333"/>
      <c r="AD44" s="333"/>
    </row>
    <row r="45" spans="2:30" ht="15" customHeight="1">
      <c r="B45" s="333"/>
      <c r="C45" s="333"/>
      <c r="D45" s="333"/>
      <c r="E45" s="333"/>
      <c r="F45" s="333"/>
      <c r="G45" s="333"/>
      <c r="H45" s="333"/>
      <c r="I45" s="333"/>
      <c r="J45" s="333"/>
      <c r="K45" s="333"/>
      <c r="L45" s="333"/>
      <c r="M45" s="333"/>
      <c r="N45" s="333"/>
      <c r="O45" s="333"/>
      <c r="P45" s="333"/>
      <c r="Q45" s="333"/>
      <c r="R45" s="333"/>
      <c r="S45" s="333"/>
      <c r="T45" s="333"/>
      <c r="U45" s="333"/>
      <c r="V45" s="333"/>
      <c r="W45" s="333"/>
      <c r="X45" s="333"/>
      <c r="Y45" s="333"/>
      <c r="Z45" s="333"/>
      <c r="AA45" s="333"/>
      <c r="AB45" s="333"/>
      <c r="AC45" s="333"/>
      <c r="AD45" s="333"/>
    </row>
    <row r="46" spans="2:30" ht="15" customHeight="1">
      <c r="B46" s="333"/>
      <c r="C46" s="333"/>
      <c r="D46" s="333"/>
      <c r="E46" s="333"/>
      <c r="F46" s="333"/>
      <c r="G46" s="333"/>
      <c r="H46" s="333"/>
      <c r="I46" s="333"/>
      <c r="J46" s="333"/>
      <c r="K46" s="333"/>
      <c r="L46" s="333"/>
      <c r="M46" s="333"/>
      <c r="N46" s="333"/>
      <c r="O46" s="333"/>
      <c r="P46" s="333"/>
      <c r="Q46" s="333"/>
      <c r="R46" s="333"/>
      <c r="S46" s="333"/>
      <c r="T46" s="333"/>
      <c r="U46" s="333"/>
      <c r="V46" s="333"/>
      <c r="W46" s="333"/>
      <c r="X46" s="333"/>
      <c r="Y46" s="333"/>
      <c r="Z46" s="333"/>
      <c r="AA46" s="333"/>
      <c r="AB46" s="333"/>
      <c r="AC46" s="333"/>
      <c r="AD46" s="333"/>
    </row>
    <row r="47" spans="2:30" ht="15" customHeight="1">
      <c r="B47" s="333"/>
      <c r="C47" s="333"/>
      <c r="D47" s="333"/>
      <c r="E47" s="333"/>
      <c r="F47" s="333"/>
      <c r="G47" s="333"/>
      <c r="H47" s="333"/>
      <c r="I47" s="333"/>
      <c r="J47" s="333"/>
      <c r="K47" s="333"/>
      <c r="L47" s="333"/>
      <c r="M47" s="333"/>
      <c r="N47" s="333"/>
      <c r="O47" s="333"/>
      <c r="P47" s="333"/>
      <c r="Q47" s="333"/>
      <c r="R47" s="333"/>
      <c r="S47" s="333"/>
      <c r="T47" s="333"/>
      <c r="U47" s="333"/>
      <c r="V47" s="333"/>
      <c r="W47" s="333"/>
      <c r="X47" s="333"/>
      <c r="Y47" s="333"/>
      <c r="Z47" s="333"/>
      <c r="AA47" s="333"/>
      <c r="AB47" s="333"/>
      <c r="AC47" s="333"/>
      <c r="AD47" s="333"/>
    </row>
    <row r="48" spans="2:30" ht="15" customHeight="1">
      <c r="B48" s="333"/>
      <c r="C48" s="333"/>
      <c r="D48" s="333"/>
      <c r="E48" s="333"/>
      <c r="F48" s="333"/>
      <c r="G48" s="333"/>
      <c r="H48" s="333"/>
      <c r="I48" s="333"/>
      <c r="J48" s="333"/>
      <c r="K48" s="333"/>
      <c r="L48" s="333"/>
      <c r="M48" s="333"/>
      <c r="N48" s="333"/>
      <c r="O48" s="333"/>
      <c r="P48" s="333"/>
      <c r="Q48" s="333"/>
      <c r="R48" s="333"/>
      <c r="S48" s="333"/>
      <c r="T48" s="333"/>
      <c r="U48" s="333"/>
      <c r="V48" s="333"/>
      <c r="W48" s="333"/>
      <c r="X48" s="333"/>
      <c r="Y48" s="333"/>
      <c r="Z48" s="333"/>
      <c r="AA48" s="333"/>
      <c r="AB48" s="333"/>
      <c r="AC48" s="333"/>
      <c r="AD48" s="333"/>
    </row>
    <row r="49" spans="2:30" ht="15" customHeight="1">
      <c r="B49" s="333"/>
      <c r="C49" s="333"/>
      <c r="D49" s="333"/>
      <c r="E49" s="333"/>
      <c r="F49" s="333"/>
      <c r="G49" s="333"/>
      <c r="H49" s="333"/>
      <c r="I49" s="333"/>
      <c r="J49" s="333"/>
      <c r="K49" s="333"/>
      <c r="L49" s="333"/>
      <c r="M49" s="333"/>
      <c r="N49" s="333"/>
      <c r="O49" s="333"/>
      <c r="P49" s="333"/>
      <c r="Q49" s="333"/>
      <c r="R49" s="333"/>
      <c r="S49" s="333"/>
      <c r="T49" s="333"/>
      <c r="U49" s="333"/>
      <c r="V49" s="333"/>
      <c r="W49" s="333"/>
      <c r="X49" s="333"/>
      <c r="Y49" s="333"/>
      <c r="Z49" s="333"/>
      <c r="AA49" s="333"/>
      <c r="AB49" s="333"/>
      <c r="AC49" s="333"/>
      <c r="AD49" s="333"/>
    </row>
    <row r="50" spans="2:30" ht="15" customHeight="1">
      <c r="B50" s="333"/>
      <c r="C50" s="333"/>
      <c r="D50" s="333"/>
      <c r="E50" s="333"/>
      <c r="F50" s="333"/>
      <c r="G50" s="333"/>
      <c r="H50" s="333"/>
      <c r="I50" s="333"/>
      <c r="J50" s="333"/>
      <c r="K50" s="333"/>
      <c r="L50" s="333"/>
      <c r="M50" s="333"/>
      <c r="N50" s="333"/>
      <c r="O50" s="333"/>
      <c r="P50" s="333"/>
      <c r="Q50" s="333"/>
      <c r="R50" s="333"/>
      <c r="S50" s="333"/>
      <c r="T50" s="333"/>
      <c r="U50" s="333"/>
      <c r="V50" s="333"/>
      <c r="W50" s="333"/>
      <c r="X50" s="333"/>
      <c r="Y50" s="333"/>
      <c r="Z50" s="333"/>
      <c r="AA50" s="333"/>
      <c r="AB50" s="333"/>
      <c r="AC50" s="333"/>
      <c r="AD50" s="333"/>
    </row>
    <row r="51" spans="2:30" ht="15" customHeight="1">
      <c r="B51" s="333"/>
      <c r="C51" s="333"/>
      <c r="D51" s="333"/>
      <c r="E51" s="333"/>
      <c r="F51" s="333"/>
      <c r="G51" s="333"/>
      <c r="H51" s="333"/>
      <c r="I51" s="333"/>
      <c r="J51" s="333"/>
      <c r="K51" s="333"/>
      <c r="L51" s="333"/>
      <c r="M51" s="333"/>
      <c r="N51" s="333"/>
      <c r="O51" s="333"/>
      <c r="P51" s="333"/>
      <c r="Q51" s="333"/>
      <c r="R51" s="333"/>
      <c r="S51" s="333"/>
      <c r="T51" s="333"/>
      <c r="U51" s="333"/>
      <c r="V51" s="333"/>
      <c r="W51" s="333"/>
      <c r="X51" s="333"/>
      <c r="Y51" s="333"/>
      <c r="Z51" s="333"/>
      <c r="AA51" s="333"/>
      <c r="AB51" s="333"/>
      <c r="AC51" s="333"/>
      <c r="AD51" s="333"/>
    </row>
    <row r="52" spans="2:30" ht="15" customHeight="1">
      <c r="B52" s="333"/>
      <c r="C52" s="333"/>
      <c r="D52" s="333"/>
      <c r="E52" s="333"/>
      <c r="F52" s="333"/>
      <c r="G52" s="333"/>
      <c r="H52" s="333"/>
      <c r="I52" s="333"/>
      <c r="J52" s="333"/>
      <c r="K52" s="333"/>
      <c r="L52" s="333"/>
      <c r="M52" s="333"/>
      <c r="N52" s="333"/>
      <c r="O52" s="333"/>
      <c r="P52" s="333"/>
      <c r="Q52" s="333"/>
      <c r="R52" s="333"/>
      <c r="S52" s="333"/>
      <c r="T52" s="333"/>
      <c r="U52" s="333"/>
      <c r="V52" s="333"/>
      <c r="W52" s="333"/>
      <c r="X52" s="333"/>
      <c r="Y52" s="333"/>
      <c r="Z52" s="333"/>
      <c r="AA52" s="333"/>
      <c r="AB52" s="333"/>
      <c r="AC52" s="333"/>
      <c r="AD52" s="333"/>
    </row>
    <row r="53" spans="2:30" ht="15" customHeight="1">
      <c r="B53" s="333"/>
      <c r="C53" s="333"/>
      <c r="D53" s="333"/>
      <c r="E53" s="333"/>
      <c r="F53" s="333"/>
      <c r="G53" s="333"/>
      <c r="H53" s="333"/>
      <c r="I53" s="333"/>
      <c r="J53" s="333"/>
      <c r="K53" s="333"/>
      <c r="L53" s="333"/>
      <c r="M53" s="333"/>
      <c r="N53" s="333"/>
      <c r="O53" s="333"/>
      <c r="P53" s="333"/>
      <c r="Q53" s="333"/>
      <c r="R53" s="333"/>
      <c r="S53" s="333"/>
      <c r="T53" s="333"/>
      <c r="U53" s="333"/>
      <c r="V53" s="333"/>
      <c r="W53" s="333"/>
      <c r="X53" s="333"/>
      <c r="Y53" s="333"/>
      <c r="Z53" s="333"/>
      <c r="AA53" s="333"/>
      <c r="AB53" s="333"/>
      <c r="AC53" s="333"/>
      <c r="AD53" s="333"/>
    </row>
    <row r="54" spans="2:30" ht="15" customHeight="1">
      <c r="B54" s="333"/>
      <c r="C54" s="333"/>
      <c r="D54" s="333"/>
      <c r="E54" s="333"/>
      <c r="F54" s="333"/>
      <c r="G54" s="333"/>
      <c r="H54" s="333"/>
      <c r="I54" s="333"/>
      <c r="J54" s="333"/>
      <c r="K54" s="333"/>
      <c r="L54" s="333"/>
      <c r="M54" s="333"/>
      <c r="N54" s="333"/>
      <c r="O54" s="333"/>
      <c r="P54" s="333"/>
      <c r="Q54" s="333"/>
      <c r="R54" s="333"/>
      <c r="S54" s="333"/>
      <c r="T54" s="333"/>
      <c r="U54" s="333"/>
      <c r="V54" s="333"/>
      <c r="W54" s="333"/>
      <c r="X54" s="333"/>
      <c r="Y54" s="333"/>
      <c r="Z54" s="333"/>
      <c r="AA54" s="333"/>
      <c r="AB54" s="333"/>
      <c r="AC54" s="333"/>
      <c r="AD54" s="333"/>
    </row>
    <row r="55" spans="2:30" ht="15" customHeight="1">
      <c r="B55" s="333"/>
      <c r="C55" s="333"/>
      <c r="D55" s="333"/>
      <c r="E55" s="333"/>
      <c r="F55" s="333"/>
      <c r="G55" s="333"/>
      <c r="H55" s="333"/>
      <c r="I55" s="333"/>
      <c r="J55" s="333"/>
      <c r="K55" s="333"/>
      <c r="L55" s="333"/>
      <c r="M55" s="333"/>
      <c r="N55" s="333"/>
      <c r="O55" s="333"/>
      <c r="P55" s="333"/>
      <c r="Q55" s="333"/>
      <c r="R55" s="333"/>
      <c r="S55" s="333"/>
      <c r="T55" s="333"/>
      <c r="U55" s="333"/>
      <c r="V55" s="333"/>
      <c r="W55" s="333"/>
      <c r="X55" s="333"/>
      <c r="Y55" s="333"/>
      <c r="Z55" s="333"/>
      <c r="AA55" s="333"/>
      <c r="AB55" s="333"/>
      <c r="AC55" s="333"/>
      <c r="AD55" s="333"/>
    </row>
    <row r="56" spans="2:30" ht="15" customHeight="1">
      <c r="B56" s="333"/>
      <c r="C56" s="333"/>
      <c r="D56" s="333"/>
      <c r="E56" s="333"/>
      <c r="F56" s="333"/>
      <c r="G56" s="333"/>
      <c r="H56" s="333"/>
      <c r="I56" s="333"/>
      <c r="J56" s="333"/>
      <c r="K56" s="333"/>
      <c r="L56" s="333"/>
      <c r="M56" s="333"/>
      <c r="N56" s="333"/>
      <c r="O56" s="333"/>
      <c r="P56" s="333"/>
      <c r="Q56" s="333"/>
      <c r="R56" s="333"/>
      <c r="S56" s="333"/>
      <c r="T56" s="333"/>
      <c r="U56" s="333"/>
      <c r="V56" s="333"/>
      <c r="W56" s="333"/>
      <c r="X56" s="333"/>
      <c r="Y56" s="333"/>
      <c r="Z56" s="333"/>
      <c r="AA56" s="333"/>
      <c r="AB56" s="333"/>
      <c r="AC56" s="333"/>
      <c r="AD56" s="333"/>
    </row>
    <row r="57" spans="2:30" ht="15" customHeight="1">
      <c r="B57" s="333"/>
      <c r="C57" s="333"/>
      <c r="D57" s="333"/>
      <c r="E57" s="333"/>
      <c r="F57" s="333"/>
      <c r="G57" s="333"/>
      <c r="H57" s="333"/>
      <c r="I57" s="333"/>
      <c r="J57" s="333"/>
      <c r="K57" s="333"/>
      <c r="L57" s="333"/>
      <c r="M57" s="333"/>
      <c r="N57" s="333"/>
      <c r="O57" s="333"/>
      <c r="P57" s="333"/>
      <c r="Q57" s="333"/>
      <c r="R57" s="333"/>
      <c r="S57" s="333"/>
      <c r="T57" s="333"/>
      <c r="U57" s="333"/>
      <c r="V57" s="333"/>
      <c r="W57" s="333"/>
      <c r="X57" s="333"/>
      <c r="Y57" s="333"/>
      <c r="Z57" s="333"/>
      <c r="AA57" s="333"/>
      <c r="AB57" s="333"/>
      <c r="AC57" s="333"/>
      <c r="AD57" s="333"/>
    </row>
    <row r="58" spans="2:30" ht="15" customHeight="1">
      <c r="B58" s="333"/>
      <c r="C58" s="333"/>
      <c r="D58" s="333"/>
      <c r="E58" s="333"/>
      <c r="F58" s="333"/>
      <c r="G58" s="333"/>
      <c r="H58" s="333"/>
      <c r="I58" s="333"/>
      <c r="J58" s="333"/>
      <c r="K58" s="333"/>
      <c r="L58" s="333"/>
      <c r="M58" s="333"/>
      <c r="N58" s="333"/>
      <c r="O58" s="333"/>
      <c r="P58" s="333"/>
      <c r="Q58" s="333"/>
      <c r="R58" s="333"/>
      <c r="S58" s="333"/>
      <c r="T58" s="333"/>
      <c r="U58" s="333"/>
      <c r="V58" s="333"/>
      <c r="W58" s="333"/>
      <c r="X58" s="333"/>
      <c r="Y58" s="333"/>
      <c r="Z58" s="333"/>
      <c r="AA58" s="333"/>
      <c r="AB58" s="333"/>
      <c r="AC58" s="333"/>
      <c r="AD58" s="333"/>
    </row>
    <row r="59" spans="2:30" ht="15" customHeight="1">
      <c r="B59" s="333"/>
      <c r="C59" s="333"/>
      <c r="D59" s="333"/>
      <c r="E59" s="333"/>
      <c r="F59" s="333"/>
      <c r="G59" s="333"/>
      <c r="H59" s="333"/>
      <c r="I59" s="333"/>
      <c r="J59" s="333"/>
      <c r="K59" s="333"/>
      <c r="L59" s="333"/>
      <c r="M59" s="333"/>
      <c r="N59" s="333"/>
      <c r="O59" s="333"/>
      <c r="P59" s="333"/>
      <c r="Q59" s="333"/>
      <c r="R59" s="333"/>
      <c r="S59" s="333"/>
      <c r="T59" s="333"/>
      <c r="U59" s="333"/>
      <c r="V59" s="333"/>
      <c r="W59" s="333"/>
      <c r="X59" s="333"/>
      <c r="Y59" s="333"/>
      <c r="Z59" s="333"/>
      <c r="AA59" s="333"/>
      <c r="AB59" s="333"/>
      <c r="AC59" s="333"/>
      <c r="AD59" s="333"/>
    </row>
    <row r="60" spans="2:30" ht="15" customHeight="1">
      <c r="B60" s="333"/>
      <c r="C60" s="333"/>
      <c r="D60" s="333"/>
      <c r="E60" s="333"/>
      <c r="F60" s="333"/>
      <c r="G60" s="333"/>
      <c r="H60" s="333"/>
      <c r="I60" s="333"/>
      <c r="J60" s="333"/>
      <c r="K60" s="333"/>
      <c r="L60" s="333"/>
      <c r="M60" s="333"/>
      <c r="N60" s="333"/>
      <c r="O60" s="333"/>
      <c r="P60" s="333"/>
      <c r="Q60" s="333"/>
      <c r="R60" s="333"/>
      <c r="S60" s="333"/>
      <c r="T60" s="333"/>
      <c r="U60" s="333"/>
      <c r="V60" s="333"/>
      <c r="W60" s="333"/>
      <c r="X60" s="333"/>
      <c r="Y60" s="333"/>
      <c r="Z60" s="333"/>
      <c r="AA60" s="333"/>
      <c r="AB60" s="333"/>
      <c r="AC60" s="333"/>
      <c r="AD60" s="333"/>
    </row>
    <row r="61" spans="2:30" ht="15" customHeight="1">
      <c r="B61" s="333"/>
      <c r="C61" s="333"/>
      <c r="D61" s="333"/>
      <c r="E61" s="333"/>
      <c r="F61" s="333"/>
      <c r="G61" s="333"/>
      <c r="H61" s="333"/>
      <c r="I61" s="333"/>
      <c r="J61" s="333"/>
      <c r="K61" s="333"/>
      <c r="L61" s="333"/>
      <c r="M61" s="333"/>
      <c r="N61" s="333"/>
      <c r="O61" s="333"/>
      <c r="P61" s="333"/>
      <c r="Q61" s="333"/>
      <c r="R61" s="333"/>
      <c r="S61" s="333"/>
      <c r="T61" s="333"/>
      <c r="U61" s="333"/>
      <c r="V61" s="333"/>
      <c r="W61" s="333"/>
      <c r="X61" s="333"/>
      <c r="Y61" s="333"/>
      <c r="Z61" s="333"/>
      <c r="AA61" s="333"/>
      <c r="AB61" s="333"/>
      <c r="AC61" s="333"/>
      <c r="AD61" s="333"/>
    </row>
    <row r="62" spans="2:30" ht="15" customHeight="1">
      <c r="B62" s="333"/>
      <c r="C62" s="333"/>
      <c r="D62" s="333"/>
      <c r="E62" s="333"/>
      <c r="F62" s="333"/>
      <c r="G62" s="333"/>
      <c r="H62" s="333"/>
      <c r="I62" s="333"/>
      <c r="J62" s="333"/>
      <c r="K62" s="333"/>
      <c r="L62" s="333"/>
      <c r="M62" s="333"/>
      <c r="N62" s="333"/>
      <c r="O62" s="333"/>
      <c r="P62" s="333"/>
      <c r="Q62" s="333"/>
      <c r="R62" s="333"/>
      <c r="S62" s="333"/>
      <c r="T62" s="333"/>
      <c r="U62" s="333"/>
      <c r="V62" s="333"/>
      <c r="W62" s="333"/>
      <c r="X62" s="333"/>
      <c r="Y62" s="333"/>
      <c r="Z62" s="333"/>
      <c r="AA62" s="333"/>
      <c r="AB62" s="333"/>
      <c r="AC62" s="333"/>
      <c r="AD62" s="333"/>
    </row>
    <row r="63" spans="2:30" ht="15" customHeight="1">
      <c r="B63" s="333"/>
      <c r="C63" s="333"/>
      <c r="D63" s="333"/>
      <c r="E63" s="333"/>
      <c r="F63" s="333"/>
      <c r="G63" s="333"/>
      <c r="H63" s="333"/>
      <c r="I63" s="333"/>
      <c r="J63" s="333"/>
      <c r="K63" s="333"/>
      <c r="L63" s="333"/>
      <c r="M63" s="333"/>
      <c r="N63" s="333"/>
      <c r="O63" s="333"/>
      <c r="P63" s="333"/>
      <c r="Q63" s="333"/>
      <c r="R63" s="333"/>
      <c r="S63" s="333"/>
      <c r="T63" s="333"/>
      <c r="U63" s="333"/>
      <c r="V63" s="333"/>
      <c r="W63" s="333"/>
      <c r="X63" s="333"/>
      <c r="Y63" s="333"/>
      <c r="Z63" s="333"/>
      <c r="AA63" s="333"/>
      <c r="AB63" s="333"/>
      <c r="AC63" s="333"/>
      <c r="AD63" s="333"/>
    </row>
    <row r="64" spans="2:30" ht="15" customHeight="1">
      <c r="B64" s="333"/>
      <c r="C64" s="333"/>
      <c r="D64" s="333"/>
      <c r="E64" s="333"/>
      <c r="F64" s="333"/>
      <c r="G64" s="333"/>
      <c r="H64" s="333"/>
      <c r="I64" s="333"/>
      <c r="J64" s="333"/>
      <c r="K64" s="333"/>
      <c r="L64" s="333"/>
      <c r="M64" s="333"/>
      <c r="N64" s="333"/>
      <c r="O64" s="333"/>
      <c r="P64" s="333"/>
      <c r="Q64" s="333"/>
      <c r="R64" s="333"/>
      <c r="S64" s="333"/>
      <c r="T64" s="333"/>
      <c r="U64" s="333"/>
      <c r="V64" s="333"/>
      <c r="W64" s="333"/>
      <c r="X64" s="333"/>
      <c r="Y64" s="333"/>
      <c r="Z64" s="333"/>
      <c r="AA64" s="333"/>
      <c r="AB64" s="333"/>
      <c r="AC64" s="333"/>
      <c r="AD64" s="333"/>
    </row>
    <row r="65" spans="2:30" ht="15" customHeight="1">
      <c r="B65" s="333"/>
      <c r="C65" s="333"/>
      <c r="D65" s="333"/>
      <c r="E65" s="333"/>
      <c r="F65" s="333"/>
      <c r="G65" s="333"/>
      <c r="H65" s="333"/>
      <c r="I65" s="333"/>
      <c r="J65" s="333"/>
      <c r="K65" s="333"/>
      <c r="L65" s="333"/>
      <c r="M65" s="333"/>
      <c r="N65" s="333"/>
      <c r="O65" s="333"/>
      <c r="P65" s="333"/>
      <c r="Q65" s="333"/>
      <c r="R65" s="333"/>
      <c r="S65" s="333"/>
      <c r="T65" s="333"/>
      <c r="U65" s="333"/>
      <c r="V65" s="333"/>
      <c r="W65" s="333"/>
      <c r="X65" s="333"/>
      <c r="Y65" s="333"/>
      <c r="Z65" s="333"/>
      <c r="AA65" s="333"/>
      <c r="AB65" s="333"/>
      <c r="AC65" s="333"/>
      <c r="AD65" s="333"/>
    </row>
    <row r="66" spans="2:30" ht="15" customHeight="1">
      <c r="B66" s="333"/>
      <c r="C66" s="333"/>
      <c r="D66" s="333"/>
      <c r="E66" s="333"/>
      <c r="F66" s="333"/>
      <c r="G66" s="333"/>
      <c r="H66" s="333"/>
      <c r="I66" s="333"/>
      <c r="J66" s="333"/>
      <c r="K66" s="333"/>
      <c r="L66" s="333"/>
      <c r="M66" s="333"/>
      <c r="N66" s="333"/>
      <c r="O66" s="333"/>
      <c r="P66" s="333"/>
      <c r="Q66" s="333"/>
      <c r="R66" s="333"/>
      <c r="S66" s="333"/>
      <c r="T66" s="333"/>
      <c r="U66" s="333"/>
      <c r="V66" s="333"/>
      <c r="W66" s="333"/>
      <c r="X66" s="333"/>
      <c r="Y66" s="333"/>
      <c r="Z66" s="333"/>
      <c r="AA66" s="333"/>
      <c r="AB66" s="333"/>
      <c r="AC66" s="333"/>
      <c r="AD66" s="333"/>
    </row>
    <row r="67" spans="2:30" ht="15" customHeight="1">
      <c r="B67" s="333"/>
      <c r="C67" s="333"/>
      <c r="D67" s="333"/>
      <c r="E67" s="333"/>
      <c r="F67" s="333"/>
      <c r="G67" s="333"/>
      <c r="H67" s="333"/>
      <c r="I67" s="333"/>
      <c r="J67" s="333"/>
      <c r="K67" s="333"/>
      <c r="L67" s="333"/>
      <c r="M67" s="333"/>
      <c r="N67" s="333"/>
      <c r="O67" s="333"/>
      <c r="P67" s="333"/>
      <c r="Q67" s="333"/>
      <c r="R67" s="333"/>
      <c r="S67" s="333"/>
      <c r="T67" s="333"/>
      <c r="U67" s="333"/>
      <c r="V67" s="333"/>
      <c r="W67" s="333"/>
      <c r="X67" s="333"/>
      <c r="Y67" s="333"/>
      <c r="Z67" s="333"/>
      <c r="AA67" s="333"/>
      <c r="AB67" s="333"/>
      <c r="AC67" s="333"/>
      <c r="AD67" s="333"/>
    </row>
    <row r="68" spans="2:30" ht="15" customHeight="1">
      <c r="B68" s="333"/>
      <c r="C68" s="333"/>
      <c r="D68" s="333"/>
      <c r="E68" s="333"/>
      <c r="F68" s="333"/>
      <c r="G68" s="333"/>
      <c r="H68" s="333"/>
      <c r="I68" s="333"/>
      <c r="J68" s="333"/>
      <c r="K68" s="333"/>
      <c r="L68" s="333"/>
      <c r="M68" s="333"/>
      <c r="N68" s="333"/>
      <c r="O68" s="333"/>
      <c r="P68" s="333"/>
      <c r="Q68" s="333"/>
      <c r="R68" s="333"/>
      <c r="S68" s="333"/>
      <c r="T68" s="333"/>
      <c r="U68" s="333"/>
      <c r="V68" s="333"/>
      <c r="W68" s="333"/>
      <c r="X68" s="333"/>
      <c r="Y68" s="333"/>
      <c r="Z68" s="333"/>
      <c r="AA68" s="333"/>
      <c r="AB68" s="333"/>
      <c r="AC68" s="333"/>
      <c r="AD68" s="333"/>
    </row>
    <row r="69" spans="2:30" ht="15" customHeight="1">
      <c r="B69" s="333"/>
      <c r="C69" s="333"/>
      <c r="D69" s="333"/>
      <c r="E69" s="333"/>
      <c r="F69" s="333"/>
      <c r="G69" s="333"/>
      <c r="H69" s="333"/>
      <c r="I69" s="333"/>
      <c r="J69" s="333"/>
      <c r="K69" s="333"/>
      <c r="L69" s="333"/>
      <c r="M69" s="333"/>
      <c r="N69" s="333"/>
      <c r="O69" s="333"/>
      <c r="P69" s="333"/>
      <c r="Q69" s="333"/>
      <c r="R69" s="333"/>
      <c r="S69" s="333"/>
      <c r="T69" s="333"/>
      <c r="U69" s="333"/>
      <c r="V69" s="333"/>
      <c r="W69" s="333"/>
      <c r="X69" s="333"/>
      <c r="Y69" s="333"/>
      <c r="Z69" s="333"/>
      <c r="AA69" s="333"/>
      <c r="AB69" s="333"/>
      <c r="AC69" s="333"/>
      <c r="AD69" s="333"/>
    </row>
    <row r="70" spans="2:30" ht="15" customHeight="1">
      <c r="B70" s="333"/>
      <c r="C70" s="333"/>
      <c r="D70" s="333"/>
      <c r="E70" s="333"/>
      <c r="F70" s="333"/>
      <c r="G70" s="333"/>
      <c r="H70" s="333"/>
      <c r="I70" s="333"/>
      <c r="J70" s="333"/>
      <c r="K70" s="333"/>
      <c r="L70" s="333"/>
      <c r="M70" s="333"/>
      <c r="N70" s="333"/>
      <c r="O70" s="333"/>
      <c r="P70" s="333"/>
      <c r="Q70" s="333"/>
      <c r="R70" s="333"/>
      <c r="S70" s="333"/>
      <c r="T70" s="333"/>
      <c r="U70" s="333"/>
      <c r="V70" s="333"/>
      <c r="W70" s="333"/>
      <c r="X70" s="333"/>
      <c r="Y70" s="333"/>
      <c r="Z70" s="333"/>
      <c r="AA70" s="333"/>
      <c r="AB70" s="333"/>
      <c r="AC70" s="333"/>
      <c r="AD70" s="333"/>
    </row>
    <row r="71" spans="2:30" ht="15" customHeight="1">
      <c r="B71" s="333"/>
      <c r="C71" s="333"/>
      <c r="D71" s="333"/>
      <c r="E71" s="333"/>
      <c r="F71" s="333"/>
      <c r="G71" s="333"/>
      <c r="H71" s="333"/>
      <c r="I71" s="333"/>
      <c r="J71" s="333"/>
      <c r="K71" s="333"/>
      <c r="L71" s="333"/>
      <c r="M71" s="333"/>
      <c r="N71" s="333"/>
      <c r="O71" s="333"/>
      <c r="P71" s="333"/>
      <c r="Q71" s="333"/>
      <c r="R71" s="333"/>
      <c r="S71" s="333"/>
      <c r="T71" s="333"/>
      <c r="U71" s="333"/>
      <c r="V71" s="333"/>
      <c r="W71" s="333"/>
      <c r="X71" s="333"/>
      <c r="Y71" s="333"/>
      <c r="Z71" s="333"/>
      <c r="AA71" s="333"/>
      <c r="AB71" s="333"/>
      <c r="AC71" s="333"/>
      <c r="AD71" s="333"/>
    </row>
    <row r="72" spans="2:30" ht="15" customHeight="1">
      <c r="B72" s="333"/>
      <c r="C72" s="333"/>
      <c r="D72" s="333"/>
      <c r="E72" s="333"/>
      <c r="F72" s="333"/>
      <c r="G72" s="333"/>
      <c r="H72" s="333"/>
      <c r="I72" s="333"/>
      <c r="J72" s="333"/>
      <c r="K72" s="333"/>
      <c r="L72" s="333"/>
      <c r="M72" s="333"/>
      <c r="N72" s="333"/>
      <c r="O72" s="333"/>
      <c r="P72" s="333"/>
      <c r="Q72" s="333"/>
      <c r="R72" s="333"/>
      <c r="S72" s="333"/>
      <c r="T72" s="333"/>
      <c r="U72" s="333"/>
      <c r="V72" s="333"/>
      <c r="W72" s="333"/>
      <c r="X72" s="333"/>
      <c r="Y72" s="333"/>
      <c r="Z72" s="333"/>
      <c r="AA72" s="333"/>
      <c r="AB72" s="333"/>
      <c r="AC72" s="333"/>
      <c r="AD72" s="333"/>
    </row>
    <row r="73" spans="2:30" ht="15" customHeight="1">
      <c r="B73" s="333"/>
      <c r="C73" s="333"/>
      <c r="D73" s="333"/>
      <c r="E73" s="333"/>
      <c r="F73" s="333"/>
      <c r="G73" s="333"/>
      <c r="H73" s="333"/>
      <c r="I73" s="333"/>
      <c r="J73" s="333"/>
      <c r="K73" s="333"/>
      <c r="L73" s="333"/>
      <c r="M73" s="333"/>
      <c r="N73" s="333"/>
      <c r="O73" s="333"/>
      <c r="P73" s="333"/>
      <c r="Q73" s="333"/>
      <c r="R73" s="333"/>
      <c r="S73" s="333"/>
      <c r="T73" s="333"/>
      <c r="U73" s="333"/>
      <c r="V73" s="333"/>
      <c r="W73" s="333"/>
      <c r="X73" s="333"/>
      <c r="Y73" s="333"/>
      <c r="Z73" s="333"/>
      <c r="AA73" s="333"/>
      <c r="AB73" s="333"/>
      <c r="AC73" s="333"/>
      <c r="AD73" s="333"/>
    </row>
    <row r="74" spans="2:30" ht="15" customHeight="1">
      <c r="B74" s="333"/>
      <c r="C74" s="333"/>
      <c r="D74" s="333"/>
      <c r="E74" s="333"/>
      <c r="F74" s="333"/>
      <c r="G74" s="333"/>
      <c r="H74" s="333"/>
      <c r="I74" s="333"/>
      <c r="J74" s="333"/>
      <c r="K74" s="333"/>
      <c r="L74" s="333"/>
      <c r="M74" s="333"/>
      <c r="N74" s="333"/>
      <c r="O74" s="333"/>
      <c r="P74" s="333"/>
      <c r="Q74" s="333"/>
      <c r="R74" s="333"/>
      <c r="S74" s="333"/>
      <c r="T74" s="333"/>
      <c r="U74" s="333"/>
      <c r="V74" s="333"/>
      <c r="W74" s="333"/>
      <c r="X74" s="333"/>
      <c r="Y74" s="333"/>
      <c r="Z74" s="333"/>
      <c r="AA74" s="333"/>
      <c r="AB74" s="333"/>
      <c r="AC74" s="333"/>
      <c r="AD74" s="333"/>
    </row>
    <row r="75" spans="2:30" ht="15" customHeight="1">
      <c r="B75" s="333"/>
      <c r="C75" s="333"/>
      <c r="D75" s="333"/>
      <c r="E75" s="333"/>
      <c r="F75" s="333"/>
      <c r="G75" s="333"/>
      <c r="H75" s="333"/>
      <c r="I75" s="333"/>
      <c r="J75" s="333"/>
      <c r="K75" s="333"/>
      <c r="L75" s="333"/>
      <c r="M75" s="333"/>
      <c r="N75" s="333"/>
      <c r="O75" s="333"/>
      <c r="P75" s="333"/>
      <c r="Q75" s="333"/>
      <c r="R75" s="333"/>
      <c r="S75" s="333"/>
      <c r="T75" s="333"/>
      <c r="U75" s="333"/>
      <c r="V75" s="333"/>
      <c r="W75" s="333"/>
      <c r="X75" s="333"/>
      <c r="Y75" s="333"/>
      <c r="Z75" s="333"/>
      <c r="AA75" s="333"/>
      <c r="AB75" s="333"/>
      <c r="AC75" s="333"/>
      <c r="AD75" s="333"/>
    </row>
    <row r="76" spans="2:30" ht="15" customHeight="1">
      <c r="B76" s="333"/>
      <c r="C76" s="333"/>
      <c r="D76" s="333"/>
      <c r="E76" s="333"/>
      <c r="F76" s="333"/>
      <c r="G76" s="333"/>
      <c r="H76" s="333"/>
      <c r="I76" s="333"/>
      <c r="J76" s="333"/>
      <c r="K76" s="333"/>
      <c r="L76" s="333"/>
      <c r="M76" s="333"/>
      <c r="N76" s="333"/>
      <c r="O76" s="333"/>
      <c r="P76" s="333"/>
      <c r="Q76" s="333"/>
      <c r="R76" s="333"/>
      <c r="S76" s="333"/>
      <c r="T76" s="333"/>
      <c r="U76" s="333"/>
      <c r="V76" s="333"/>
      <c r="W76" s="333"/>
      <c r="X76" s="333"/>
      <c r="Y76" s="333"/>
      <c r="Z76" s="333"/>
      <c r="AA76" s="333"/>
      <c r="AB76" s="333"/>
      <c r="AC76" s="333"/>
      <c r="AD76" s="333"/>
    </row>
    <row r="77" spans="2:30" ht="15" customHeight="1">
      <c r="B77" s="333"/>
      <c r="C77" s="333"/>
      <c r="D77" s="333"/>
      <c r="E77" s="333"/>
      <c r="F77" s="333"/>
      <c r="G77" s="333"/>
      <c r="H77" s="333"/>
      <c r="I77" s="333"/>
      <c r="J77" s="333"/>
      <c r="K77" s="333"/>
      <c r="L77" s="333"/>
      <c r="M77" s="333"/>
      <c r="N77" s="333"/>
      <c r="O77" s="333"/>
      <c r="P77" s="333"/>
      <c r="Q77" s="333"/>
      <c r="R77" s="333"/>
      <c r="S77" s="333"/>
      <c r="T77" s="333"/>
      <c r="U77" s="333"/>
      <c r="V77" s="333"/>
      <c r="W77" s="333"/>
      <c r="X77" s="333"/>
      <c r="Y77" s="333"/>
      <c r="Z77" s="333"/>
      <c r="AA77" s="333"/>
      <c r="AB77" s="333"/>
      <c r="AC77" s="333"/>
      <c r="AD77" s="333"/>
    </row>
    <row r="78" spans="2:30" ht="15" customHeight="1">
      <c r="B78" s="333"/>
      <c r="C78" s="333"/>
      <c r="D78" s="333"/>
      <c r="E78" s="333"/>
      <c r="F78" s="333"/>
      <c r="G78" s="333"/>
      <c r="H78" s="333"/>
      <c r="I78" s="333"/>
      <c r="J78" s="333"/>
      <c r="K78" s="333"/>
      <c r="L78" s="333"/>
      <c r="M78" s="333"/>
      <c r="N78" s="333"/>
      <c r="O78" s="333"/>
      <c r="P78" s="333"/>
      <c r="Q78" s="333"/>
      <c r="R78" s="333"/>
      <c r="S78" s="333"/>
      <c r="T78" s="333"/>
      <c r="U78" s="333"/>
      <c r="V78" s="333"/>
      <c r="W78" s="333"/>
      <c r="X78" s="333"/>
      <c r="Y78" s="333"/>
      <c r="Z78" s="333"/>
      <c r="AA78" s="333"/>
      <c r="AB78" s="333"/>
      <c r="AC78" s="333"/>
      <c r="AD78" s="333"/>
    </row>
    <row r="79" spans="2:30" ht="15" customHeight="1">
      <c r="B79" s="333"/>
      <c r="C79" s="333"/>
      <c r="D79" s="333"/>
      <c r="E79" s="333"/>
      <c r="F79" s="333"/>
      <c r="G79" s="333"/>
      <c r="H79" s="333"/>
      <c r="I79" s="333"/>
      <c r="J79" s="333"/>
      <c r="K79" s="333"/>
      <c r="L79" s="333"/>
      <c r="M79" s="333"/>
      <c r="N79" s="333"/>
      <c r="O79" s="333"/>
      <c r="P79" s="333"/>
      <c r="Q79" s="333"/>
      <c r="R79" s="333"/>
      <c r="S79" s="333"/>
      <c r="T79" s="333"/>
      <c r="U79" s="333"/>
      <c r="V79" s="333"/>
      <c r="W79" s="333"/>
      <c r="X79" s="333"/>
      <c r="Y79" s="333"/>
      <c r="Z79" s="333"/>
      <c r="AA79" s="333"/>
      <c r="AB79" s="333"/>
      <c r="AC79" s="333"/>
      <c r="AD79" s="333"/>
    </row>
    <row r="80" spans="2:30" ht="15" customHeight="1">
      <c r="B80" s="333"/>
      <c r="C80" s="333"/>
      <c r="D80" s="333"/>
      <c r="E80" s="333"/>
      <c r="F80" s="333"/>
      <c r="G80" s="333"/>
      <c r="H80" s="333"/>
      <c r="I80" s="333"/>
      <c r="J80" s="333"/>
      <c r="K80" s="333"/>
      <c r="L80" s="333"/>
      <c r="M80" s="333"/>
      <c r="N80" s="333"/>
      <c r="O80" s="333"/>
      <c r="P80" s="333"/>
      <c r="Q80" s="333"/>
      <c r="R80" s="333"/>
      <c r="S80" s="333"/>
      <c r="T80" s="333"/>
      <c r="U80" s="333"/>
      <c r="V80" s="333"/>
      <c r="W80" s="333"/>
      <c r="X80" s="333"/>
      <c r="Y80" s="333"/>
      <c r="Z80" s="333"/>
      <c r="AA80" s="333"/>
      <c r="AB80" s="333"/>
      <c r="AC80" s="333"/>
      <c r="AD80" s="333"/>
    </row>
    <row r="81" spans="2:30" ht="15" customHeight="1">
      <c r="B81" s="333"/>
      <c r="C81" s="333"/>
      <c r="D81" s="333"/>
      <c r="E81" s="333"/>
      <c r="F81" s="333"/>
      <c r="G81" s="333"/>
      <c r="H81" s="333"/>
      <c r="I81" s="333"/>
      <c r="J81" s="333"/>
      <c r="K81" s="333"/>
      <c r="L81" s="333"/>
      <c r="M81" s="333"/>
      <c r="N81" s="333"/>
      <c r="O81" s="333"/>
      <c r="P81" s="333"/>
      <c r="Q81" s="333"/>
      <c r="R81" s="333"/>
      <c r="S81" s="333"/>
      <c r="T81" s="333"/>
      <c r="U81" s="333"/>
      <c r="V81" s="333"/>
      <c r="W81" s="333"/>
      <c r="X81" s="333"/>
      <c r="Y81" s="333"/>
      <c r="Z81" s="333"/>
      <c r="AA81" s="333"/>
      <c r="AB81" s="333"/>
      <c r="AC81" s="333"/>
      <c r="AD81" s="333"/>
    </row>
    <row r="82" spans="2:30" ht="15" customHeight="1">
      <c r="B82" s="333"/>
      <c r="C82" s="333"/>
      <c r="D82" s="333"/>
      <c r="E82" s="333"/>
      <c r="F82" s="333"/>
      <c r="G82" s="333"/>
      <c r="H82" s="333"/>
      <c r="I82" s="333"/>
      <c r="J82" s="333"/>
      <c r="K82" s="333"/>
      <c r="L82" s="333"/>
      <c r="M82" s="333"/>
      <c r="N82" s="333"/>
      <c r="O82" s="333"/>
      <c r="P82" s="333"/>
      <c r="Q82" s="333"/>
      <c r="R82" s="333"/>
      <c r="S82" s="333"/>
      <c r="T82" s="333"/>
      <c r="U82" s="333"/>
      <c r="V82" s="333"/>
      <c r="W82" s="333"/>
      <c r="X82" s="333"/>
      <c r="Y82" s="333"/>
      <c r="Z82" s="333"/>
      <c r="AA82" s="333"/>
      <c r="AB82" s="333"/>
      <c r="AC82" s="333"/>
      <c r="AD82" s="333"/>
    </row>
    <row r="83" spans="2:30" ht="15" customHeight="1">
      <c r="B83" s="333"/>
      <c r="C83" s="333"/>
      <c r="D83" s="333"/>
      <c r="E83" s="333"/>
      <c r="F83" s="333"/>
      <c r="G83" s="333"/>
      <c r="H83" s="333"/>
      <c r="I83" s="333"/>
      <c r="J83" s="333"/>
      <c r="K83" s="333"/>
      <c r="L83" s="333"/>
      <c r="M83" s="333"/>
      <c r="N83" s="333"/>
      <c r="O83" s="333"/>
      <c r="P83" s="333"/>
      <c r="Q83" s="333"/>
      <c r="R83" s="333"/>
      <c r="S83" s="333"/>
      <c r="T83" s="333"/>
      <c r="U83" s="333"/>
      <c r="V83" s="333"/>
      <c r="W83" s="333"/>
      <c r="X83" s="333"/>
      <c r="Y83" s="333"/>
      <c r="Z83" s="333"/>
      <c r="AA83" s="333"/>
      <c r="AB83" s="333"/>
      <c r="AC83" s="333"/>
      <c r="AD83" s="333"/>
    </row>
    <row r="84" spans="2:30" ht="15" customHeight="1">
      <c r="B84" s="333"/>
      <c r="C84" s="333"/>
      <c r="D84" s="333"/>
      <c r="E84" s="333"/>
      <c r="F84" s="333"/>
      <c r="G84" s="333"/>
      <c r="H84" s="333"/>
      <c r="I84" s="333"/>
      <c r="J84" s="333"/>
      <c r="K84" s="333"/>
      <c r="L84" s="333"/>
      <c r="M84" s="333"/>
      <c r="N84" s="333"/>
      <c r="O84" s="333"/>
      <c r="P84" s="333"/>
      <c r="Q84" s="333"/>
      <c r="R84" s="333"/>
      <c r="S84" s="333"/>
      <c r="T84" s="333"/>
      <c r="U84" s="333"/>
      <c r="V84" s="333"/>
      <c r="W84" s="333"/>
      <c r="X84" s="333"/>
      <c r="Y84" s="333"/>
      <c r="Z84" s="333"/>
      <c r="AA84" s="333"/>
      <c r="AB84" s="333"/>
      <c r="AC84" s="333"/>
      <c r="AD84" s="333"/>
    </row>
    <row r="85" spans="2:30" ht="15" customHeight="1">
      <c r="B85" s="333"/>
      <c r="C85" s="333"/>
      <c r="D85" s="333"/>
      <c r="E85" s="333"/>
      <c r="F85" s="333"/>
      <c r="G85" s="333"/>
      <c r="H85" s="333"/>
      <c r="I85" s="333"/>
      <c r="J85" s="333"/>
      <c r="K85" s="333"/>
      <c r="L85" s="333"/>
      <c r="M85" s="333"/>
      <c r="N85" s="333"/>
      <c r="O85" s="333"/>
      <c r="P85" s="333"/>
      <c r="Q85" s="333"/>
      <c r="R85" s="333"/>
      <c r="S85" s="333"/>
      <c r="T85" s="333"/>
      <c r="U85" s="333"/>
      <c r="V85" s="333"/>
      <c r="W85" s="333"/>
      <c r="X85" s="333"/>
      <c r="Y85" s="333"/>
      <c r="Z85" s="333"/>
      <c r="AA85" s="333"/>
      <c r="AB85" s="333"/>
      <c r="AC85" s="333"/>
      <c r="AD85" s="333"/>
    </row>
    <row r="86" spans="2:30" ht="15" customHeight="1">
      <c r="B86" s="333"/>
      <c r="C86" s="333"/>
      <c r="D86" s="333"/>
      <c r="E86" s="333"/>
      <c r="F86" s="333"/>
      <c r="G86" s="333"/>
      <c r="H86" s="333"/>
      <c r="I86" s="333"/>
      <c r="J86" s="333"/>
      <c r="K86" s="333"/>
      <c r="L86" s="333"/>
      <c r="M86" s="333"/>
      <c r="N86" s="333"/>
      <c r="O86" s="333"/>
      <c r="P86" s="333"/>
      <c r="Q86" s="333"/>
      <c r="R86" s="333"/>
      <c r="S86" s="333"/>
      <c r="T86" s="333"/>
      <c r="U86" s="333"/>
      <c r="V86" s="333"/>
      <c r="W86" s="333"/>
      <c r="X86" s="333"/>
      <c r="Y86" s="333"/>
      <c r="Z86" s="333"/>
      <c r="AA86" s="333"/>
      <c r="AB86" s="333"/>
      <c r="AC86" s="333"/>
      <c r="AD86" s="333"/>
    </row>
    <row r="87" spans="2:30" ht="15" customHeight="1">
      <c r="B87" s="333"/>
      <c r="C87" s="333"/>
      <c r="D87" s="333"/>
      <c r="E87" s="333"/>
      <c r="F87" s="333"/>
      <c r="G87" s="333"/>
      <c r="H87" s="333"/>
      <c r="I87" s="333"/>
      <c r="J87" s="333"/>
      <c r="K87" s="333"/>
      <c r="L87" s="333"/>
      <c r="M87" s="333"/>
      <c r="N87" s="333"/>
      <c r="O87" s="333"/>
      <c r="P87" s="333"/>
      <c r="Q87" s="333"/>
      <c r="R87" s="333"/>
      <c r="S87" s="333"/>
      <c r="T87" s="333"/>
      <c r="U87" s="333"/>
      <c r="V87" s="333"/>
      <c r="W87" s="333"/>
      <c r="X87" s="333"/>
      <c r="Y87" s="333"/>
      <c r="Z87" s="333"/>
      <c r="AA87" s="333"/>
      <c r="AB87" s="333"/>
      <c r="AC87" s="333"/>
      <c r="AD87" s="333"/>
    </row>
    <row r="88" spans="2:30" ht="15" customHeight="1">
      <c r="B88" s="333"/>
      <c r="C88" s="333"/>
      <c r="D88" s="333"/>
      <c r="E88" s="333"/>
      <c r="F88" s="333"/>
      <c r="G88" s="333"/>
      <c r="H88" s="333"/>
      <c r="I88" s="333"/>
      <c r="J88" s="333"/>
      <c r="K88" s="333"/>
      <c r="L88" s="333"/>
      <c r="M88" s="333"/>
      <c r="N88" s="333"/>
      <c r="O88" s="333"/>
      <c r="P88" s="333"/>
      <c r="Q88" s="333"/>
      <c r="R88" s="333"/>
      <c r="S88" s="333"/>
      <c r="T88" s="333"/>
      <c r="U88" s="333"/>
      <c r="V88" s="333"/>
      <c r="W88" s="333"/>
      <c r="X88" s="333"/>
      <c r="Y88" s="333"/>
      <c r="Z88" s="333"/>
      <c r="AA88" s="333"/>
      <c r="AB88" s="333"/>
      <c r="AC88" s="333"/>
      <c r="AD88" s="333"/>
    </row>
    <row r="89" spans="2:30" ht="15" customHeight="1">
      <c r="B89" s="333"/>
      <c r="C89" s="333"/>
      <c r="D89" s="333"/>
      <c r="E89" s="333"/>
      <c r="F89" s="333"/>
      <c r="G89" s="333"/>
      <c r="H89" s="333"/>
      <c r="I89" s="333"/>
      <c r="J89" s="333"/>
      <c r="K89" s="333"/>
      <c r="L89" s="333"/>
      <c r="M89" s="333"/>
      <c r="N89" s="333"/>
      <c r="O89" s="333"/>
      <c r="P89" s="333"/>
      <c r="Q89" s="333"/>
      <c r="R89" s="333"/>
      <c r="S89" s="333"/>
      <c r="T89" s="333"/>
      <c r="U89" s="333"/>
      <c r="V89" s="333"/>
      <c r="W89" s="333"/>
      <c r="X89" s="333"/>
      <c r="Y89" s="333"/>
      <c r="Z89" s="333"/>
      <c r="AA89" s="333"/>
      <c r="AB89" s="333"/>
      <c r="AC89" s="333"/>
      <c r="AD89" s="333"/>
    </row>
    <row r="90" spans="2:30" ht="15" customHeight="1">
      <c r="B90" s="333"/>
      <c r="C90" s="333"/>
      <c r="D90" s="333"/>
      <c r="E90" s="333"/>
      <c r="F90" s="333"/>
      <c r="G90" s="333"/>
      <c r="H90" s="333"/>
      <c r="I90" s="333"/>
      <c r="J90" s="333"/>
      <c r="K90" s="333"/>
      <c r="L90" s="333"/>
      <c r="M90" s="333"/>
      <c r="N90" s="333"/>
      <c r="O90" s="333"/>
      <c r="P90" s="333"/>
      <c r="Q90" s="333"/>
      <c r="R90" s="333"/>
      <c r="S90" s="333"/>
      <c r="T90" s="333"/>
      <c r="U90" s="333"/>
      <c r="V90" s="333"/>
      <c r="W90" s="333"/>
      <c r="X90" s="333"/>
      <c r="Y90" s="333"/>
      <c r="Z90" s="333"/>
      <c r="AA90" s="333"/>
      <c r="AB90" s="333"/>
      <c r="AC90" s="333"/>
      <c r="AD90" s="333"/>
    </row>
    <row r="91" spans="2:30" ht="15" customHeight="1">
      <c r="B91" s="333"/>
      <c r="C91" s="333"/>
      <c r="D91" s="333"/>
      <c r="E91" s="333"/>
      <c r="F91" s="333"/>
      <c r="G91" s="333"/>
      <c r="H91" s="333"/>
      <c r="I91" s="333"/>
      <c r="J91" s="333"/>
      <c r="K91" s="333"/>
      <c r="L91" s="333"/>
      <c r="M91" s="333"/>
      <c r="N91" s="333"/>
      <c r="O91" s="333"/>
      <c r="P91" s="333"/>
      <c r="Q91" s="333"/>
      <c r="R91" s="333"/>
      <c r="S91" s="333"/>
      <c r="T91" s="333"/>
      <c r="U91" s="333"/>
      <c r="V91" s="333"/>
      <c r="W91" s="333"/>
      <c r="X91" s="333"/>
      <c r="Y91" s="333"/>
      <c r="Z91" s="333"/>
      <c r="AA91" s="333"/>
      <c r="AB91" s="333"/>
      <c r="AC91" s="333"/>
      <c r="AD91" s="333"/>
    </row>
    <row r="92" spans="2:30" ht="15" customHeight="1">
      <c r="B92" s="333"/>
      <c r="C92" s="333"/>
      <c r="D92" s="333"/>
      <c r="E92" s="333"/>
      <c r="F92" s="333"/>
      <c r="G92" s="333"/>
      <c r="H92" s="333"/>
      <c r="I92" s="333"/>
      <c r="J92" s="333"/>
      <c r="K92" s="333"/>
      <c r="L92" s="333"/>
      <c r="M92" s="333"/>
      <c r="N92" s="333"/>
      <c r="O92" s="333"/>
      <c r="P92" s="333"/>
      <c r="Q92" s="333"/>
      <c r="R92" s="333"/>
      <c r="S92" s="333"/>
      <c r="T92" s="333"/>
      <c r="U92" s="333"/>
      <c r="V92" s="333"/>
      <c r="W92" s="333"/>
      <c r="X92" s="333"/>
      <c r="Y92" s="333"/>
      <c r="Z92" s="333"/>
      <c r="AA92" s="333"/>
      <c r="AB92" s="333"/>
      <c r="AC92" s="333"/>
      <c r="AD92" s="333"/>
    </row>
    <row r="93" spans="2:30" ht="15" customHeight="1">
      <c r="B93" s="333"/>
      <c r="C93" s="333"/>
      <c r="D93" s="333"/>
      <c r="E93" s="333"/>
      <c r="F93" s="333"/>
      <c r="G93" s="333"/>
      <c r="H93" s="333"/>
      <c r="I93" s="333"/>
      <c r="J93" s="333"/>
      <c r="K93" s="333"/>
      <c r="L93" s="333"/>
      <c r="M93" s="333"/>
      <c r="N93" s="333"/>
      <c r="O93" s="333"/>
      <c r="P93" s="333"/>
      <c r="Q93" s="333"/>
      <c r="R93" s="333"/>
      <c r="S93" s="333"/>
      <c r="T93" s="333"/>
      <c r="U93" s="333"/>
      <c r="V93" s="333"/>
      <c r="W93" s="333"/>
      <c r="X93" s="333"/>
      <c r="Y93" s="333"/>
      <c r="Z93" s="333"/>
      <c r="AA93" s="333"/>
      <c r="AB93" s="333"/>
      <c r="AC93" s="333"/>
      <c r="AD93" s="333"/>
    </row>
    <row r="94" spans="2:30" ht="15" customHeight="1">
      <c r="B94" s="333"/>
      <c r="C94" s="333"/>
      <c r="D94" s="333"/>
      <c r="E94" s="333"/>
      <c r="F94" s="333"/>
      <c r="G94" s="333"/>
      <c r="H94" s="333"/>
      <c r="I94" s="333"/>
      <c r="J94" s="333"/>
      <c r="K94" s="333"/>
      <c r="L94" s="333"/>
      <c r="M94" s="333"/>
      <c r="N94" s="333"/>
      <c r="O94" s="333"/>
      <c r="P94" s="333"/>
      <c r="Q94" s="333"/>
      <c r="R94" s="333"/>
      <c r="S94" s="333"/>
      <c r="T94" s="333"/>
      <c r="U94" s="333"/>
      <c r="V94" s="333"/>
      <c r="W94" s="333"/>
      <c r="X94" s="333"/>
      <c r="Y94" s="333"/>
      <c r="Z94" s="333"/>
      <c r="AA94" s="333"/>
      <c r="AB94" s="333"/>
      <c r="AC94" s="333"/>
      <c r="AD94" s="333"/>
    </row>
    <row r="95" spans="2:30" ht="15" customHeight="1">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c r="AD95" s="333"/>
    </row>
    <row r="96" spans="2:30" ht="15" customHeight="1">
      <c r="B96" s="333"/>
      <c r="C96" s="333"/>
      <c r="D96" s="333"/>
      <c r="E96" s="333"/>
      <c r="F96" s="333"/>
      <c r="G96" s="333"/>
      <c r="H96" s="333"/>
      <c r="I96" s="333"/>
      <c r="J96" s="333"/>
      <c r="K96" s="333"/>
      <c r="L96" s="333"/>
      <c r="M96" s="333"/>
      <c r="N96" s="333"/>
      <c r="O96" s="333"/>
      <c r="P96" s="333"/>
      <c r="Q96" s="333"/>
      <c r="R96" s="333"/>
      <c r="S96" s="333"/>
      <c r="T96" s="333"/>
      <c r="U96" s="333"/>
      <c r="V96" s="333"/>
      <c r="W96" s="333"/>
      <c r="X96" s="333"/>
      <c r="Y96" s="333"/>
      <c r="Z96" s="333"/>
      <c r="AA96" s="333"/>
      <c r="AB96" s="333"/>
      <c r="AC96" s="333"/>
      <c r="AD96" s="333"/>
    </row>
    <row r="97" spans="2:30" ht="15" customHeight="1">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c r="AA97" s="333"/>
      <c r="AB97" s="333"/>
      <c r="AC97" s="333"/>
      <c r="AD97" s="333"/>
    </row>
    <row r="98" spans="2:30" ht="15" customHeight="1">
      <c r="B98" s="333"/>
      <c r="C98" s="333"/>
      <c r="D98" s="333"/>
      <c r="E98" s="333"/>
      <c r="F98" s="333"/>
      <c r="G98" s="333"/>
      <c r="H98" s="333"/>
      <c r="I98" s="333"/>
      <c r="J98" s="333"/>
      <c r="K98" s="333"/>
      <c r="L98" s="333"/>
      <c r="M98" s="333"/>
      <c r="N98" s="333"/>
      <c r="O98" s="333"/>
      <c r="P98" s="333"/>
      <c r="Q98" s="333"/>
      <c r="R98" s="333"/>
      <c r="S98" s="333"/>
      <c r="T98" s="333"/>
      <c r="U98" s="333"/>
      <c r="V98" s="333"/>
      <c r="W98" s="333"/>
      <c r="X98" s="333"/>
      <c r="Y98" s="333"/>
      <c r="Z98" s="333"/>
      <c r="AA98" s="333"/>
      <c r="AB98" s="333"/>
      <c r="AC98" s="333"/>
      <c r="AD98" s="333"/>
    </row>
    <row r="99" spans="2:30" ht="15" customHeight="1">
      <c r="B99" s="333"/>
      <c r="C99" s="333"/>
      <c r="D99" s="333"/>
      <c r="E99" s="333"/>
      <c r="F99" s="333"/>
      <c r="G99" s="333"/>
      <c r="H99" s="333"/>
      <c r="I99" s="333"/>
      <c r="J99" s="333"/>
      <c r="K99" s="333"/>
      <c r="L99" s="333"/>
      <c r="M99" s="333"/>
      <c r="N99" s="333"/>
      <c r="O99" s="333"/>
      <c r="P99" s="333"/>
      <c r="Q99" s="333"/>
      <c r="R99" s="333"/>
      <c r="S99" s="333"/>
      <c r="T99" s="333"/>
      <c r="U99" s="333"/>
      <c r="V99" s="333"/>
      <c r="W99" s="333"/>
      <c r="X99" s="333"/>
      <c r="Y99" s="333"/>
      <c r="Z99" s="333"/>
      <c r="AA99" s="333"/>
      <c r="AB99" s="333"/>
      <c r="AC99" s="333"/>
      <c r="AD99" s="333"/>
    </row>
  </sheetData>
  <printOptions horizontalCentered="1"/>
  <pageMargins left="0.39370078740157483" right="0.27559055118110237" top="0.74803149606299213" bottom="0.74803149606299213" header="0.31496062992125984" footer="0.31496062992125984"/>
  <pageSetup paperSize="9" scale="85" firstPageNumber="141" orientation="portrait" useFirstPageNumber="1" r:id="rId1"/>
  <headerFooter>
    <oddHeader>&amp;C&amp;"Arial Narrow,Regular"&amp;P</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view="pageBreakPreview" zoomScaleNormal="110" zoomScaleSheetLayoutView="100" workbookViewId="0">
      <pane xSplit="1" topLeftCell="X1" activePane="topRight" state="frozen"/>
      <selection activeCell="J11" sqref="J11"/>
      <selection pane="topRight" activeCell="J11" sqref="J11"/>
    </sheetView>
  </sheetViews>
  <sheetFormatPr defaultColWidth="9.125" defaultRowHeight="15" customHeight="1"/>
  <cols>
    <col min="1" max="1" width="36.25" style="327" customWidth="1"/>
    <col min="2" max="19" width="7" style="327" hidden="1" customWidth="1"/>
    <col min="20" max="22" width="7.125" style="327" hidden="1" customWidth="1"/>
    <col min="23" max="30" width="6.75" style="327" customWidth="1"/>
    <col min="31" max="16384" width="9.125" style="298"/>
  </cols>
  <sheetData>
    <row r="1" spans="1:31" ht="15" customHeight="1">
      <c r="A1" s="358" t="s">
        <v>705</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row>
    <row r="2" spans="1:31" ht="15" customHeight="1">
      <c r="A2" s="2" t="s">
        <v>2</v>
      </c>
      <c r="B2" s="2"/>
      <c r="C2" s="2"/>
      <c r="D2" s="2"/>
      <c r="E2" s="2"/>
      <c r="F2" s="2"/>
      <c r="G2" s="2"/>
      <c r="H2" s="2"/>
      <c r="I2" s="2"/>
      <c r="J2" s="2"/>
      <c r="K2" s="2"/>
      <c r="L2" s="2"/>
      <c r="M2" s="2"/>
      <c r="N2" s="2"/>
      <c r="O2" s="3"/>
      <c r="P2" s="3"/>
      <c r="Q2" s="2"/>
      <c r="R2" s="2"/>
      <c r="S2" s="2"/>
      <c r="T2" s="2"/>
      <c r="U2" s="2"/>
      <c r="V2" s="129"/>
      <c r="W2" s="294"/>
      <c r="X2" s="38"/>
      <c r="Y2" s="38"/>
      <c r="Z2" s="38"/>
      <c r="AA2" s="38"/>
      <c r="AB2" s="38"/>
      <c r="AC2" s="38"/>
      <c r="AD2" s="38" t="s">
        <v>3</v>
      </c>
    </row>
    <row r="3" spans="1:31"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 54'!X3</f>
        <v>2012r</v>
      </c>
      <c r="Y3" s="6" t="str">
        <f>'Table 54'!Y3</f>
        <v>2013r</v>
      </c>
      <c r="Z3" s="6" t="str">
        <f>'Table 54'!Z3</f>
        <v>2014r</v>
      </c>
      <c r="AA3" s="6" t="str">
        <f>'Table 54'!AA3</f>
        <v>2015r</v>
      </c>
      <c r="AB3" s="6" t="str">
        <f>'Table 54'!AB3</f>
        <v>2016r</v>
      </c>
      <c r="AC3" s="6" t="str">
        <f>'Table 54'!AC3</f>
        <v>2017r</v>
      </c>
      <c r="AD3" s="6" t="str">
        <f>'Table 54'!AD3</f>
        <v>2018p</v>
      </c>
    </row>
    <row r="4" spans="1:31" ht="15" customHeight="1">
      <c r="A4" s="389" t="s">
        <v>706</v>
      </c>
      <c r="B4" s="385">
        <v>124601</v>
      </c>
      <c r="C4" s="385">
        <v>171678</v>
      </c>
      <c r="D4" s="385">
        <v>221056</v>
      </c>
      <c r="E4" s="385">
        <v>187924</v>
      </c>
      <c r="F4" s="385">
        <v>230073</v>
      </c>
      <c r="G4" s="385">
        <v>275302</v>
      </c>
      <c r="H4" s="385">
        <v>300437</v>
      </c>
      <c r="I4" s="385">
        <v>303471</v>
      </c>
      <c r="J4" s="385">
        <v>339401</v>
      </c>
      <c r="K4" s="385">
        <v>296838</v>
      </c>
      <c r="L4" s="385">
        <v>298392</v>
      </c>
      <c r="M4" s="385">
        <v>323227</v>
      </c>
      <c r="N4" s="385">
        <v>355379</v>
      </c>
      <c r="O4" s="385">
        <v>413296</v>
      </c>
      <c r="P4" s="385">
        <v>439151</v>
      </c>
      <c r="Q4" s="385">
        <v>461508</v>
      </c>
      <c r="R4" s="385">
        <v>521431</v>
      </c>
      <c r="S4" s="385">
        <v>563298</v>
      </c>
      <c r="T4" s="385">
        <v>671806</v>
      </c>
      <c r="U4" s="385">
        <v>619192</v>
      </c>
      <c r="V4" s="385">
        <v>740760</v>
      </c>
      <c r="W4" s="385">
        <v>824338</v>
      </c>
      <c r="X4" s="385">
        <v>871557</v>
      </c>
      <c r="Y4" s="385">
        <v>893192</v>
      </c>
      <c r="Z4" s="385">
        <v>817123</v>
      </c>
      <c r="AA4" s="385">
        <v>738530</v>
      </c>
      <c r="AB4" s="385">
        <v>751775</v>
      </c>
      <c r="AC4" s="385">
        <v>781969</v>
      </c>
      <c r="AD4" s="385">
        <v>801315</v>
      </c>
      <c r="AE4" s="333"/>
    </row>
    <row r="5" spans="1:31" ht="15" customHeight="1">
      <c r="A5" s="389" t="s">
        <v>707</v>
      </c>
      <c r="B5" s="385">
        <v>613903</v>
      </c>
      <c r="C5" s="385">
        <v>612159</v>
      </c>
      <c r="D5" s="385">
        <v>652994</v>
      </c>
      <c r="E5" s="385">
        <v>699548</v>
      </c>
      <c r="F5" s="385">
        <v>684222</v>
      </c>
      <c r="G5" s="385">
        <v>640596</v>
      </c>
      <c r="H5" s="385">
        <v>660590</v>
      </c>
      <c r="I5" s="385">
        <v>627782</v>
      </c>
      <c r="J5" s="385">
        <v>667256</v>
      </c>
      <c r="K5" s="385">
        <v>1018512</v>
      </c>
      <c r="L5" s="385">
        <v>1015192</v>
      </c>
      <c r="M5" s="385">
        <v>1009397</v>
      </c>
      <c r="N5" s="385">
        <v>1149244</v>
      </c>
      <c r="O5" s="385">
        <v>1311709</v>
      </c>
      <c r="P5" s="385">
        <v>1538978</v>
      </c>
      <c r="Q5" s="385">
        <v>1514493</v>
      </c>
      <c r="R5" s="385">
        <v>1568644</v>
      </c>
      <c r="S5" s="385">
        <v>1756787</v>
      </c>
      <c r="T5" s="385">
        <v>1871318</v>
      </c>
      <c r="U5" s="385">
        <v>1718243</v>
      </c>
      <c r="V5" s="385">
        <v>1879143</v>
      </c>
      <c r="W5" s="385">
        <v>1987906</v>
      </c>
      <c r="X5" s="385">
        <v>1961761</v>
      </c>
      <c r="Y5" s="385">
        <v>1770947</v>
      </c>
      <c r="Z5" s="385">
        <v>1811996</v>
      </c>
      <c r="AA5" s="385">
        <v>1798875</v>
      </c>
      <c r="AB5" s="385">
        <v>2033294</v>
      </c>
      <c r="AC5" s="385">
        <v>2232329</v>
      </c>
      <c r="AD5" s="385">
        <v>2383857</v>
      </c>
      <c r="AE5" s="333"/>
    </row>
    <row r="6" spans="1:31" ht="15" customHeight="1">
      <c r="A6" s="107" t="s">
        <v>704</v>
      </c>
      <c r="B6" s="107">
        <v>738504</v>
      </c>
      <c r="C6" s="107">
        <v>783837</v>
      </c>
      <c r="D6" s="107">
        <v>874050</v>
      </c>
      <c r="E6" s="107">
        <v>887472</v>
      </c>
      <c r="F6" s="107">
        <v>914295</v>
      </c>
      <c r="G6" s="107">
        <v>915898</v>
      </c>
      <c r="H6" s="107">
        <v>961027</v>
      </c>
      <c r="I6" s="107">
        <v>931253</v>
      </c>
      <c r="J6" s="107">
        <v>1006657</v>
      </c>
      <c r="K6" s="107">
        <v>1315350</v>
      </c>
      <c r="L6" s="107">
        <v>1313584</v>
      </c>
      <c r="M6" s="107">
        <v>1332624</v>
      </c>
      <c r="N6" s="107">
        <v>1504623</v>
      </c>
      <c r="O6" s="107">
        <v>1725005</v>
      </c>
      <c r="P6" s="107">
        <v>1978129</v>
      </c>
      <c r="Q6" s="107">
        <v>1976001</v>
      </c>
      <c r="R6" s="107">
        <v>2090075</v>
      </c>
      <c r="S6" s="107">
        <v>2320085</v>
      </c>
      <c r="T6" s="107">
        <v>2543124</v>
      </c>
      <c r="U6" s="107">
        <v>2337435</v>
      </c>
      <c r="V6" s="107">
        <v>2619903</v>
      </c>
      <c r="W6" s="107">
        <v>2812244</v>
      </c>
      <c r="X6" s="107">
        <v>2833318</v>
      </c>
      <c r="Y6" s="107">
        <v>2664139</v>
      </c>
      <c r="Z6" s="107">
        <v>2629119</v>
      </c>
      <c r="AA6" s="107">
        <v>2537405</v>
      </c>
      <c r="AB6" s="107">
        <v>2785069</v>
      </c>
      <c r="AC6" s="107">
        <v>3014298</v>
      </c>
      <c r="AD6" s="107">
        <v>3185172</v>
      </c>
      <c r="AE6" s="333"/>
    </row>
    <row r="7" spans="1:31" ht="15" customHeight="1">
      <c r="A7" s="390"/>
      <c r="B7" s="390"/>
      <c r="C7" s="390"/>
      <c r="D7" s="390"/>
      <c r="E7" s="390"/>
      <c r="F7" s="390"/>
      <c r="G7" s="390"/>
      <c r="H7" s="390"/>
      <c r="I7" s="390"/>
      <c r="J7" s="390"/>
      <c r="K7" s="390"/>
      <c r="L7" s="390"/>
      <c r="M7" s="390"/>
      <c r="N7" s="390"/>
      <c r="O7" s="390"/>
      <c r="P7" s="390"/>
      <c r="Q7" s="390"/>
      <c r="R7" s="390"/>
      <c r="S7" s="390"/>
      <c r="T7" s="390"/>
      <c r="U7" s="390"/>
      <c r="V7" s="390"/>
      <c r="W7" s="390"/>
      <c r="X7" s="390"/>
      <c r="Y7" s="390"/>
      <c r="Z7" s="390"/>
      <c r="AA7" s="390"/>
      <c r="AB7" s="390"/>
      <c r="AC7" s="390"/>
      <c r="AD7" s="390"/>
      <c r="AE7" s="333"/>
    </row>
    <row r="8" spans="1:31" ht="15" customHeight="1">
      <c r="A8" s="391"/>
      <c r="B8" s="392"/>
      <c r="C8" s="392"/>
      <c r="D8" s="392"/>
      <c r="E8" s="392"/>
      <c r="F8" s="392"/>
      <c r="G8" s="392"/>
      <c r="H8" s="392"/>
      <c r="I8" s="392"/>
      <c r="J8" s="392"/>
      <c r="K8" s="392"/>
      <c r="L8" s="392"/>
      <c r="M8" s="392"/>
      <c r="N8" s="392"/>
      <c r="O8" s="392"/>
      <c r="P8" s="392"/>
      <c r="Q8" s="392"/>
      <c r="R8" s="392"/>
      <c r="S8" s="392"/>
      <c r="T8" s="392"/>
      <c r="U8" s="392"/>
      <c r="V8" s="392"/>
      <c r="W8" s="392"/>
      <c r="X8" s="392"/>
      <c r="Y8" s="392"/>
      <c r="Z8" s="392"/>
      <c r="AA8" s="392"/>
      <c r="AB8" s="392"/>
      <c r="AC8" s="392"/>
      <c r="AD8" s="392"/>
      <c r="AE8" s="333"/>
    </row>
    <row r="9" spans="1:31" ht="15" customHeight="1">
      <c r="A9" s="358" t="s">
        <v>708</v>
      </c>
      <c r="B9" s="243"/>
      <c r="C9" s="243"/>
      <c r="D9" s="243"/>
      <c r="E9" s="243"/>
      <c r="F9" s="243"/>
      <c r="G9" s="243"/>
      <c r="H9" s="243"/>
      <c r="I9" s="243"/>
      <c r="J9" s="243"/>
      <c r="K9" s="243"/>
      <c r="L9" s="243"/>
      <c r="M9" s="243"/>
      <c r="N9" s="243"/>
      <c r="O9" s="243"/>
      <c r="P9" s="243"/>
      <c r="Q9" s="243"/>
      <c r="R9" s="243"/>
      <c r="S9" s="243"/>
      <c r="T9" s="243"/>
      <c r="U9" s="243"/>
      <c r="V9" s="243"/>
      <c r="W9" s="243"/>
      <c r="X9" s="243"/>
      <c r="Y9" s="243"/>
      <c r="Z9" s="243"/>
      <c r="AA9" s="243"/>
      <c r="AB9" s="243"/>
      <c r="AC9" s="243"/>
      <c r="AD9" s="243"/>
      <c r="AE9" s="333"/>
    </row>
    <row r="10" spans="1:31" ht="15" customHeight="1">
      <c r="A10" s="2" t="s">
        <v>2</v>
      </c>
      <c r="B10" s="2"/>
      <c r="C10" s="2"/>
      <c r="D10" s="2"/>
      <c r="E10" s="2"/>
      <c r="F10" s="2"/>
      <c r="G10" s="2"/>
      <c r="H10" s="2"/>
      <c r="I10" s="2"/>
      <c r="J10" s="2"/>
      <c r="K10" s="2"/>
      <c r="L10" s="2"/>
      <c r="M10" s="2"/>
      <c r="N10" s="2"/>
      <c r="O10" s="3"/>
      <c r="P10" s="3"/>
      <c r="Q10" s="2"/>
      <c r="R10" s="2"/>
      <c r="S10" s="2"/>
      <c r="T10" s="2"/>
      <c r="U10" s="2"/>
      <c r="V10" s="129"/>
      <c r="W10" s="294"/>
      <c r="X10" s="38"/>
      <c r="Y10" s="38"/>
      <c r="Z10" s="38"/>
      <c r="AA10" s="38"/>
      <c r="AB10" s="38"/>
      <c r="AC10" s="38"/>
      <c r="AD10" s="38" t="s">
        <v>3</v>
      </c>
      <c r="AE10" s="333"/>
    </row>
    <row r="11" spans="1:31" ht="15" customHeight="1">
      <c r="A11" s="4"/>
      <c r="B11" s="5">
        <v>1990</v>
      </c>
      <c r="C11" s="5">
        <v>1991</v>
      </c>
      <c r="D11" s="5">
        <v>1992</v>
      </c>
      <c r="E11" s="5">
        <v>1993</v>
      </c>
      <c r="F11" s="5">
        <v>1994</v>
      </c>
      <c r="G11" s="5">
        <v>1995</v>
      </c>
      <c r="H11" s="5">
        <v>1996</v>
      </c>
      <c r="I11" s="5">
        <v>1997</v>
      </c>
      <c r="J11" s="5">
        <v>1998</v>
      </c>
      <c r="K11" s="5">
        <v>1999</v>
      </c>
      <c r="L11" s="5">
        <v>2000</v>
      </c>
      <c r="M11" s="5">
        <v>2001</v>
      </c>
      <c r="N11" s="5">
        <v>2002</v>
      </c>
      <c r="O11" s="5">
        <v>2003</v>
      </c>
      <c r="P11" s="5">
        <v>2004</v>
      </c>
      <c r="Q11" s="5" t="s">
        <v>4</v>
      </c>
      <c r="R11" s="5" t="s">
        <v>5</v>
      </c>
      <c r="S11" s="5" t="s">
        <v>6</v>
      </c>
      <c r="T11" s="5" t="s">
        <v>7</v>
      </c>
      <c r="U11" s="5">
        <v>2009</v>
      </c>
      <c r="V11" s="6" t="s">
        <v>8</v>
      </c>
      <c r="W11" s="6" t="s">
        <v>9</v>
      </c>
      <c r="X11" s="6" t="str">
        <f>'Table 54'!X3</f>
        <v>2012r</v>
      </c>
      <c r="Y11" s="6" t="str">
        <f>'Table 54'!Y3</f>
        <v>2013r</v>
      </c>
      <c r="Z11" s="6" t="str">
        <f>'Table 54'!Z3</f>
        <v>2014r</v>
      </c>
      <c r="AA11" s="6" t="str">
        <f>'Table 54'!AA3</f>
        <v>2015r</v>
      </c>
      <c r="AB11" s="6" t="str">
        <f>'Table 54'!AB3</f>
        <v>2016r</v>
      </c>
      <c r="AC11" s="6" t="str">
        <f>'Table 54'!AC3</f>
        <v>2017r</v>
      </c>
      <c r="AD11" s="6" t="str">
        <f>'Table 54'!AD3</f>
        <v>2018p</v>
      </c>
      <c r="AE11" s="333"/>
    </row>
    <row r="12" spans="1:31" ht="15" customHeight="1">
      <c r="A12" s="369" t="s">
        <v>592</v>
      </c>
      <c r="B12" s="296">
        <v>30126</v>
      </c>
      <c r="C12" s="296">
        <v>31254</v>
      </c>
      <c r="D12" s="296">
        <v>31905</v>
      </c>
      <c r="E12" s="296">
        <v>32474</v>
      </c>
      <c r="F12" s="296">
        <v>33591</v>
      </c>
      <c r="G12" s="296">
        <v>34708</v>
      </c>
      <c r="H12" s="296">
        <v>35594</v>
      </c>
      <c r="I12" s="296">
        <v>36479</v>
      </c>
      <c r="J12" s="296">
        <v>37341</v>
      </c>
      <c r="K12" s="296">
        <v>38190</v>
      </c>
      <c r="L12" s="296">
        <v>38619</v>
      </c>
      <c r="M12" s="296">
        <v>39009</v>
      </c>
      <c r="N12" s="296">
        <v>41306</v>
      </c>
      <c r="O12" s="296">
        <v>44230</v>
      </c>
      <c r="P12" s="296">
        <v>47120</v>
      </c>
      <c r="Q12" s="296">
        <v>50426</v>
      </c>
      <c r="R12" s="296">
        <v>54052</v>
      </c>
      <c r="S12" s="296">
        <v>58031</v>
      </c>
      <c r="T12" s="296">
        <v>64986</v>
      </c>
      <c r="U12" s="296">
        <v>67775</v>
      </c>
      <c r="V12" s="296">
        <v>71709</v>
      </c>
      <c r="W12" s="296">
        <v>73573</v>
      </c>
      <c r="X12" s="296">
        <v>81743</v>
      </c>
      <c r="Y12" s="296">
        <v>84969</v>
      </c>
      <c r="Z12" s="296">
        <v>83028</v>
      </c>
      <c r="AA12" s="296">
        <v>81050</v>
      </c>
      <c r="AB12" s="296">
        <v>81941</v>
      </c>
      <c r="AC12" s="296">
        <v>81975</v>
      </c>
      <c r="AD12" s="296">
        <v>84476</v>
      </c>
      <c r="AE12" s="333"/>
    </row>
    <row r="13" spans="1:31" ht="15" customHeight="1">
      <c r="A13" s="389" t="s">
        <v>709</v>
      </c>
      <c r="B13" s="385">
        <v>3074</v>
      </c>
      <c r="C13" s="385">
        <v>3754</v>
      </c>
      <c r="D13" s="385">
        <v>3682</v>
      </c>
      <c r="E13" s="385">
        <v>3808</v>
      </c>
      <c r="F13" s="385">
        <v>3950</v>
      </c>
      <c r="G13" s="385">
        <v>4100</v>
      </c>
      <c r="H13" s="385">
        <v>4211</v>
      </c>
      <c r="I13" s="385">
        <v>4332</v>
      </c>
      <c r="J13" s="385">
        <v>4453</v>
      </c>
      <c r="K13" s="385">
        <v>4524</v>
      </c>
      <c r="L13" s="385">
        <v>4600</v>
      </c>
      <c r="M13" s="385">
        <v>4701</v>
      </c>
      <c r="N13" s="385">
        <v>5034</v>
      </c>
      <c r="O13" s="385">
        <v>6403</v>
      </c>
      <c r="P13" s="385">
        <v>7974</v>
      </c>
      <c r="Q13" s="385">
        <v>9754</v>
      </c>
      <c r="R13" s="385">
        <v>10406</v>
      </c>
      <c r="S13" s="385">
        <v>11161</v>
      </c>
      <c r="T13" s="385">
        <v>12301</v>
      </c>
      <c r="U13" s="385">
        <v>14359</v>
      </c>
      <c r="V13" s="385">
        <v>15193</v>
      </c>
      <c r="W13" s="385">
        <v>14834</v>
      </c>
      <c r="X13" s="385">
        <v>16312</v>
      </c>
      <c r="Y13" s="385">
        <v>16808</v>
      </c>
      <c r="Z13" s="385">
        <v>16271</v>
      </c>
      <c r="AA13" s="385">
        <v>15880</v>
      </c>
      <c r="AB13" s="385">
        <v>16051</v>
      </c>
      <c r="AC13" s="385">
        <v>16053</v>
      </c>
      <c r="AD13" s="385">
        <v>16548</v>
      </c>
      <c r="AE13" s="333"/>
    </row>
    <row r="14" spans="1:31" ht="15" customHeight="1">
      <c r="A14" s="389" t="s">
        <v>710</v>
      </c>
      <c r="B14" s="385">
        <v>27052</v>
      </c>
      <c r="C14" s="385">
        <v>27500</v>
      </c>
      <c r="D14" s="385">
        <v>28223</v>
      </c>
      <c r="E14" s="385">
        <v>28666</v>
      </c>
      <c r="F14" s="385">
        <v>29641</v>
      </c>
      <c r="G14" s="385">
        <v>30608</v>
      </c>
      <c r="H14" s="385">
        <v>31383</v>
      </c>
      <c r="I14" s="385">
        <v>32147</v>
      </c>
      <c r="J14" s="385">
        <v>32888</v>
      </c>
      <c r="K14" s="385">
        <v>33666</v>
      </c>
      <c r="L14" s="385">
        <v>34019</v>
      </c>
      <c r="M14" s="385">
        <v>34308</v>
      </c>
      <c r="N14" s="385">
        <v>36272</v>
      </c>
      <c r="O14" s="385">
        <v>37827</v>
      </c>
      <c r="P14" s="385">
        <v>39146</v>
      </c>
      <c r="Q14" s="385">
        <v>40672</v>
      </c>
      <c r="R14" s="385">
        <v>43646</v>
      </c>
      <c r="S14" s="385">
        <v>46870</v>
      </c>
      <c r="T14" s="385">
        <v>52685</v>
      </c>
      <c r="U14" s="385">
        <v>53416</v>
      </c>
      <c r="V14" s="385">
        <v>56516</v>
      </c>
      <c r="W14" s="385">
        <v>58739</v>
      </c>
      <c r="X14" s="385">
        <v>65431</v>
      </c>
      <c r="Y14" s="385">
        <v>68161</v>
      </c>
      <c r="Z14" s="385">
        <v>66757</v>
      </c>
      <c r="AA14" s="385">
        <v>65170</v>
      </c>
      <c r="AB14" s="385">
        <v>65890</v>
      </c>
      <c r="AC14" s="385">
        <v>65922</v>
      </c>
      <c r="AD14" s="385">
        <v>67928</v>
      </c>
      <c r="AE14" s="333"/>
    </row>
    <row r="15" spans="1:31" ht="15" customHeight="1">
      <c r="A15" s="393" t="s">
        <v>589</v>
      </c>
      <c r="B15" s="394">
        <v>147944</v>
      </c>
      <c r="C15" s="394">
        <v>206308</v>
      </c>
      <c r="D15" s="394">
        <v>209429</v>
      </c>
      <c r="E15" s="394">
        <v>229797</v>
      </c>
      <c r="F15" s="394">
        <v>244007</v>
      </c>
      <c r="G15" s="394">
        <v>352066</v>
      </c>
      <c r="H15" s="394">
        <v>428237</v>
      </c>
      <c r="I15" s="394">
        <v>458181</v>
      </c>
      <c r="J15" s="394">
        <v>449504</v>
      </c>
      <c r="K15" s="394">
        <v>224448</v>
      </c>
      <c r="L15" s="394">
        <v>164481</v>
      </c>
      <c r="M15" s="394">
        <v>150322</v>
      </c>
      <c r="N15" s="394">
        <v>141157</v>
      </c>
      <c r="O15" s="394">
        <v>135209</v>
      </c>
      <c r="P15" s="394">
        <v>118548</v>
      </c>
      <c r="Q15" s="394">
        <v>126465</v>
      </c>
      <c r="R15" s="394">
        <v>216626</v>
      </c>
      <c r="S15" s="394">
        <v>228408</v>
      </c>
      <c r="T15" s="394">
        <v>211942</v>
      </c>
      <c r="U15" s="394">
        <v>180397</v>
      </c>
      <c r="V15" s="394">
        <v>173690</v>
      </c>
      <c r="W15" s="394">
        <v>221526</v>
      </c>
      <c r="X15" s="394">
        <v>280638</v>
      </c>
      <c r="Y15" s="394">
        <v>305577</v>
      </c>
      <c r="Z15" s="394">
        <v>291902</v>
      </c>
      <c r="AA15" s="394">
        <v>272684</v>
      </c>
      <c r="AB15" s="394">
        <v>251230</v>
      </c>
      <c r="AC15" s="394">
        <v>235551</v>
      </c>
      <c r="AD15" s="394">
        <v>238766</v>
      </c>
      <c r="AE15" s="333"/>
    </row>
    <row r="16" spans="1:31" ht="15" customHeight="1">
      <c r="A16" s="395" t="s">
        <v>711</v>
      </c>
      <c r="B16" s="396">
        <v>127664</v>
      </c>
      <c r="C16" s="396">
        <v>178487</v>
      </c>
      <c r="D16" s="396">
        <v>169017</v>
      </c>
      <c r="E16" s="396">
        <v>182572</v>
      </c>
      <c r="F16" s="396">
        <v>185108</v>
      </c>
      <c r="G16" s="396">
        <v>266734</v>
      </c>
      <c r="H16" s="396">
        <v>306127</v>
      </c>
      <c r="I16" s="396">
        <v>353793</v>
      </c>
      <c r="J16" s="396">
        <v>418924</v>
      </c>
      <c r="K16" s="396">
        <v>206861</v>
      </c>
      <c r="L16" s="396">
        <v>151777</v>
      </c>
      <c r="M16" s="396">
        <v>138930</v>
      </c>
      <c r="N16" s="396">
        <v>131672</v>
      </c>
      <c r="O16" s="396">
        <v>111508</v>
      </c>
      <c r="P16" s="396">
        <v>99632</v>
      </c>
      <c r="Q16" s="396">
        <v>99097</v>
      </c>
      <c r="R16" s="396">
        <v>189354</v>
      </c>
      <c r="S16" s="396">
        <v>196765</v>
      </c>
      <c r="T16" s="396">
        <v>180169</v>
      </c>
      <c r="U16" s="396">
        <v>146082</v>
      </c>
      <c r="V16" s="396">
        <v>139300</v>
      </c>
      <c r="W16" s="396">
        <v>187215</v>
      </c>
      <c r="X16" s="396">
        <v>240052</v>
      </c>
      <c r="Y16" s="396">
        <v>273910</v>
      </c>
      <c r="Z16" s="396">
        <v>262295</v>
      </c>
      <c r="AA16" s="396">
        <v>249611</v>
      </c>
      <c r="AB16" s="396">
        <v>223208</v>
      </c>
      <c r="AC16" s="396">
        <v>212351</v>
      </c>
      <c r="AD16" s="396">
        <v>212719</v>
      </c>
      <c r="AE16" s="333"/>
    </row>
    <row r="17" spans="1:31" ht="15" customHeight="1">
      <c r="A17" s="395" t="s">
        <v>712</v>
      </c>
      <c r="B17" s="396">
        <v>1879</v>
      </c>
      <c r="C17" s="396">
        <v>1189</v>
      </c>
      <c r="D17" s="396">
        <v>796</v>
      </c>
      <c r="E17" s="396">
        <v>786</v>
      </c>
      <c r="F17" s="396">
        <v>436</v>
      </c>
      <c r="G17" s="396">
        <v>194</v>
      </c>
      <c r="H17" s="396">
        <v>68</v>
      </c>
      <c r="I17" s="396">
        <v>23</v>
      </c>
      <c r="J17" s="396">
        <v>11</v>
      </c>
      <c r="K17" s="396">
        <v>1372</v>
      </c>
      <c r="L17" s="396">
        <v>1817</v>
      </c>
      <c r="M17" s="396">
        <v>2871</v>
      </c>
      <c r="N17" s="396">
        <v>2763</v>
      </c>
      <c r="O17" s="396">
        <v>18763</v>
      </c>
      <c r="P17" s="396">
        <v>14980</v>
      </c>
      <c r="Q17" s="396">
        <v>21674</v>
      </c>
      <c r="R17" s="396">
        <v>23031</v>
      </c>
      <c r="S17" s="396">
        <v>29090</v>
      </c>
      <c r="T17" s="396">
        <v>28655</v>
      </c>
      <c r="U17" s="396">
        <v>31316</v>
      </c>
      <c r="V17" s="396">
        <v>31972</v>
      </c>
      <c r="W17" s="396">
        <v>30383</v>
      </c>
      <c r="X17" s="396">
        <v>27848</v>
      </c>
      <c r="Y17" s="396">
        <v>19023</v>
      </c>
      <c r="Z17" s="396">
        <v>18547</v>
      </c>
      <c r="AA17" s="396">
        <v>12592</v>
      </c>
      <c r="AB17" s="396">
        <v>13095</v>
      </c>
      <c r="AC17" s="396">
        <v>7456</v>
      </c>
      <c r="AD17" s="396">
        <v>9120</v>
      </c>
      <c r="AE17" s="333"/>
    </row>
    <row r="18" spans="1:31" ht="15" customHeight="1">
      <c r="A18" s="395" t="s">
        <v>713</v>
      </c>
      <c r="B18" s="396">
        <v>18620</v>
      </c>
      <c r="C18" s="396">
        <v>26903</v>
      </c>
      <c r="D18" s="396">
        <v>39910</v>
      </c>
      <c r="E18" s="396">
        <v>46869</v>
      </c>
      <c r="F18" s="396">
        <v>59173</v>
      </c>
      <c r="G18" s="396">
        <v>86168</v>
      </c>
      <c r="H18" s="396">
        <v>123489</v>
      </c>
      <c r="I18" s="396">
        <v>106462</v>
      </c>
      <c r="J18" s="396">
        <v>33541</v>
      </c>
      <c r="K18" s="396">
        <v>17515</v>
      </c>
      <c r="L18" s="396">
        <v>11788</v>
      </c>
      <c r="M18" s="396">
        <v>9393</v>
      </c>
      <c r="N18" s="396">
        <v>7708</v>
      </c>
      <c r="O18" s="396">
        <v>5632</v>
      </c>
      <c r="P18" s="396">
        <v>5276</v>
      </c>
      <c r="Q18" s="396">
        <v>7148</v>
      </c>
      <c r="R18" s="396">
        <v>8091</v>
      </c>
      <c r="S18" s="396">
        <v>6514</v>
      </c>
      <c r="T18" s="396">
        <v>6581</v>
      </c>
      <c r="U18" s="396">
        <v>5086</v>
      </c>
      <c r="V18" s="396">
        <v>4529</v>
      </c>
      <c r="W18" s="396">
        <v>6925</v>
      </c>
      <c r="X18" s="396">
        <v>17156</v>
      </c>
      <c r="Y18" s="396">
        <v>17769</v>
      </c>
      <c r="Z18" s="396">
        <v>16175</v>
      </c>
      <c r="AA18" s="396">
        <v>15325</v>
      </c>
      <c r="AB18" s="396">
        <v>18972</v>
      </c>
      <c r="AC18" s="396">
        <v>19572</v>
      </c>
      <c r="AD18" s="396">
        <v>20853</v>
      </c>
      <c r="AE18" s="333"/>
    </row>
    <row r="19" spans="1:31" ht="15" customHeight="1">
      <c r="A19" s="395" t="s">
        <v>714</v>
      </c>
      <c r="B19" s="396">
        <v>-219</v>
      </c>
      <c r="C19" s="396">
        <v>-271</v>
      </c>
      <c r="D19" s="396">
        <v>-294</v>
      </c>
      <c r="E19" s="396">
        <v>-430</v>
      </c>
      <c r="F19" s="396">
        <v>-710</v>
      </c>
      <c r="G19" s="396">
        <v>-1031</v>
      </c>
      <c r="H19" s="396">
        <v>-1446</v>
      </c>
      <c r="I19" s="396">
        <v>-2097</v>
      </c>
      <c r="J19" s="396">
        <v>-2972</v>
      </c>
      <c r="K19" s="396">
        <v>-1300</v>
      </c>
      <c r="L19" s="396">
        <v>-901</v>
      </c>
      <c r="M19" s="396">
        <v>-872</v>
      </c>
      <c r="N19" s="396">
        <v>-986</v>
      </c>
      <c r="O19" s="396">
        <v>-694</v>
      </c>
      <c r="P19" s="396">
        <v>-1340</v>
      </c>
      <c r="Q19" s="396">
        <v>-1454</v>
      </c>
      <c r="R19" s="396">
        <v>-3851</v>
      </c>
      <c r="S19" s="396">
        <v>-3962</v>
      </c>
      <c r="T19" s="396">
        <v>-3464</v>
      </c>
      <c r="U19" s="396">
        <v>-2088</v>
      </c>
      <c r="V19" s="396">
        <v>-2111</v>
      </c>
      <c r="W19" s="396">
        <v>-2997</v>
      </c>
      <c r="X19" s="396">
        <v>-4418</v>
      </c>
      <c r="Y19" s="396">
        <v>-5125</v>
      </c>
      <c r="Z19" s="396">
        <v>-5115</v>
      </c>
      <c r="AA19" s="396">
        <v>-4844</v>
      </c>
      <c r="AB19" s="396">
        <v>-4045</v>
      </c>
      <c r="AC19" s="396">
        <v>-3828</v>
      </c>
      <c r="AD19" s="396">
        <v>-3926</v>
      </c>
      <c r="AE19" s="333"/>
    </row>
    <row r="20" spans="1:31" ht="15" customHeight="1">
      <c r="A20" s="393" t="s">
        <v>590</v>
      </c>
      <c r="B20" s="394">
        <v>14292</v>
      </c>
      <c r="C20" s="394">
        <v>17199</v>
      </c>
      <c r="D20" s="394">
        <v>23162</v>
      </c>
      <c r="E20" s="394">
        <v>30836</v>
      </c>
      <c r="F20" s="394">
        <v>41018</v>
      </c>
      <c r="G20" s="394">
        <v>39457</v>
      </c>
      <c r="H20" s="394">
        <v>39678</v>
      </c>
      <c r="I20" s="394">
        <v>26848</v>
      </c>
      <c r="J20" s="394">
        <v>24017</v>
      </c>
      <c r="K20" s="394">
        <v>30218</v>
      </c>
      <c r="L20" s="394">
        <v>39485</v>
      </c>
      <c r="M20" s="394">
        <v>35519</v>
      </c>
      <c r="N20" s="394">
        <v>42623</v>
      </c>
      <c r="O20" s="394">
        <v>56616</v>
      </c>
      <c r="P20" s="394">
        <v>56659</v>
      </c>
      <c r="Q20" s="394">
        <v>145064</v>
      </c>
      <c r="R20" s="394">
        <v>192320</v>
      </c>
      <c r="S20" s="394">
        <v>195699</v>
      </c>
      <c r="T20" s="394">
        <v>205704</v>
      </c>
      <c r="U20" s="394">
        <v>239000</v>
      </c>
      <c r="V20" s="394">
        <v>310151</v>
      </c>
      <c r="W20" s="394">
        <v>295939</v>
      </c>
      <c r="X20" s="394">
        <v>376824</v>
      </c>
      <c r="Y20" s="394">
        <v>456117</v>
      </c>
      <c r="Z20" s="394">
        <v>491414</v>
      </c>
      <c r="AA20" s="394">
        <v>561602</v>
      </c>
      <c r="AB20" s="394">
        <v>539754</v>
      </c>
      <c r="AC20" s="394">
        <v>533304</v>
      </c>
      <c r="AD20" s="394">
        <v>579406</v>
      </c>
      <c r="AE20" s="333"/>
    </row>
    <row r="21" spans="1:31" ht="15" customHeight="1">
      <c r="A21" s="395" t="s">
        <v>715</v>
      </c>
      <c r="B21" s="396">
        <v>10015</v>
      </c>
      <c r="C21" s="396">
        <v>11768</v>
      </c>
      <c r="D21" s="396">
        <v>16629</v>
      </c>
      <c r="E21" s="396">
        <v>22419</v>
      </c>
      <c r="F21" s="396">
        <v>30699</v>
      </c>
      <c r="G21" s="396">
        <v>27211</v>
      </c>
      <c r="H21" s="396">
        <v>24673</v>
      </c>
      <c r="I21" s="396">
        <v>9540</v>
      </c>
      <c r="J21" s="396">
        <v>5085</v>
      </c>
      <c r="K21" s="396">
        <v>10759</v>
      </c>
      <c r="L21" s="396">
        <v>21403</v>
      </c>
      <c r="M21" s="396">
        <v>17952</v>
      </c>
      <c r="N21" s="396">
        <v>24484</v>
      </c>
      <c r="O21" s="396">
        <v>37463</v>
      </c>
      <c r="P21" s="396">
        <v>36907</v>
      </c>
      <c r="Q21" s="396">
        <v>114953</v>
      </c>
      <c r="R21" s="396">
        <v>161677</v>
      </c>
      <c r="S21" s="396">
        <v>163223</v>
      </c>
      <c r="T21" s="396">
        <v>168885</v>
      </c>
      <c r="U21" s="396">
        <v>197099</v>
      </c>
      <c r="V21" s="396">
        <v>262893</v>
      </c>
      <c r="W21" s="396">
        <v>244032</v>
      </c>
      <c r="X21" s="396">
        <v>319129</v>
      </c>
      <c r="Y21" s="396">
        <v>393693</v>
      </c>
      <c r="Z21" s="396">
        <v>425617</v>
      </c>
      <c r="AA21" s="396">
        <v>491033</v>
      </c>
      <c r="AB21" s="396">
        <v>460236</v>
      </c>
      <c r="AC21" s="396">
        <v>445690</v>
      </c>
      <c r="AD21" s="396">
        <v>484498</v>
      </c>
      <c r="AE21" s="333"/>
    </row>
    <row r="22" spans="1:31" ht="15" customHeight="1">
      <c r="A22" s="395" t="s">
        <v>716</v>
      </c>
      <c r="B22" s="396">
        <v>4277</v>
      </c>
      <c r="C22" s="396">
        <v>5356</v>
      </c>
      <c r="D22" s="396">
        <v>6349</v>
      </c>
      <c r="E22" s="396">
        <v>8123</v>
      </c>
      <c r="F22" s="396">
        <v>9857</v>
      </c>
      <c r="G22" s="396">
        <v>11907</v>
      </c>
      <c r="H22" s="396">
        <v>14470</v>
      </c>
      <c r="I22" s="396">
        <v>17210</v>
      </c>
      <c r="J22" s="396">
        <v>18922</v>
      </c>
      <c r="K22" s="396">
        <v>19458</v>
      </c>
      <c r="L22" s="396">
        <v>18079</v>
      </c>
      <c r="M22" s="396">
        <v>17355</v>
      </c>
      <c r="N22" s="396">
        <v>17872</v>
      </c>
      <c r="O22" s="396">
        <v>18738</v>
      </c>
      <c r="P22" s="396">
        <v>19392</v>
      </c>
      <c r="Q22" s="396">
        <v>19778</v>
      </c>
      <c r="R22" s="396">
        <v>23761</v>
      </c>
      <c r="S22" s="396">
        <v>27277</v>
      </c>
      <c r="T22" s="396">
        <v>29563</v>
      </c>
      <c r="U22" s="396">
        <v>34454</v>
      </c>
      <c r="V22" s="396">
        <v>38986</v>
      </c>
      <c r="W22" s="396">
        <v>42402</v>
      </c>
      <c r="X22" s="396">
        <v>47863</v>
      </c>
      <c r="Y22" s="396">
        <v>52938</v>
      </c>
      <c r="Z22" s="396">
        <v>58197</v>
      </c>
      <c r="AA22" s="396">
        <v>62725</v>
      </c>
      <c r="AB22" s="396">
        <v>69151</v>
      </c>
      <c r="AC22" s="396">
        <v>74817</v>
      </c>
      <c r="AD22" s="396">
        <v>81671</v>
      </c>
      <c r="AE22" s="333"/>
    </row>
    <row r="23" spans="1:31" ht="15" customHeight="1">
      <c r="A23" s="395" t="s">
        <v>717</v>
      </c>
      <c r="B23" s="396">
        <v>0</v>
      </c>
      <c r="C23" s="396">
        <v>75</v>
      </c>
      <c r="D23" s="396">
        <v>184</v>
      </c>
      <c r="E23" s="396">
        <v>294</v>
      </c>
      <c r="F23" s="396">
        <v>462</v>
      </c>
      <c r="G23" s="396">
        <v>339</v>
      </c>
      <c r="H23" s="396">
        <v>535</v>
      </c>
      <c r="I23" s="396">
        <v>98</v>
      </c>
      <c r="J23" s="396">
        <v>10</v>
      </c>
      <c r="K23" s="396">
        <v>1</v>
      </c>
      <c r="L23" s="396">
        <v>3</v>
      </c>
      <c r="M23" s="396">
        <v>212</v>
      </c>
      <c r="N23" s="396">
        <v>267</v>
      </c>
      <c r="O23" s="396">
        <v>415</v>
      </c>
      <c r="P23" s="396">
        <v>360</v>
      </c>
      <c r="Q23" s="396">
        <v>10333</v>
      </c>
      <c r="R23" s="396">
        <v>6882</v>
      </c>
      <c r="S23" s="396">
        <v>5199</v>
      </c>
      <c r="T23" s="396">
        <v>7256</v>
      </c>
      <c r="U23" s="396">
        <v>7447</v>
      </c>
      <c r="V23" s="396">
        <v>8272</v>
      </c>
      <c r="W23" s="396">
        <v>9505</v>
      </c>
      <c r="X23" s="396">
        <v>9832</v>
      </c>
      <c r="Y23" s="396">
        <v>9486</v>
      </c>
      <c r="Z23" s="396">
        <v>7600</v>
      </c>
      <c r="AA23" s="396">
        <v>7844</v>
      </c>
      <c r="AB23" s="396">
        <v>10367</v>
      </c>
      <c r="AC23" s="396">
        <v>12797</v>
      </c>
      <c r="AD23" s="396">
        <v>13237</v>
      </c>
      <c r="AE23" s="333"/>
    </row>
    <row r="24" spans="1:31" ht="15" customHeight="1">
      <c r="A24" s="393" t="s">
        <v>718</v>
      </c>
      <c r="B24" s="394">
        <v>0</v>
      </c>
      <c r="C24" s="394">
        <v>0</v>
      </c>
      <c r="D24" s="394">
        <v>4242</v>
      </c>
      <c r="E24" s="394">
        <v>6284</v>
      </c>
      <c r="F24" s="394">
        <v>9544</v>
      </c>
      <c r="G24" s="394">
        <v>13305</v>
      </c>
      <c r="H24" s="394">
        <v>16411</v>
      </c>
      <c r="I24" s="394">
        <v>27119</v>
      </c>
      <c r="J24" s="394">
        <v>29169</v>
      </c>
      <c r="K24" s="394">
        <v>29962</v>
      </c>
      <c r="L24" s="394">
        <v>32529</v>
      </c>
      <c r="M24" s="394">
        <v>35217</v>
      </c>
      <c r="N24" s="394">
        <v>38092</v>
      </c>
      <c r="O24" s="394">
        <v>41645</v>
      </c>
      <c r="P24" s="394">
        <v>44372</v>
      </c>
      <c r="Q24" s="394">
        <v>54923</v>
      </c>
      <c r="R24" s="394">
        <v>70382</v>
      </c>
      <c r="S24" s="394">
        <v>82188</v>
      </c>
      <c r="T24" s="394">
        <v>90959</v>
      </c>
      <c r="U24" s="394">
        <v>101469</v>
      </c>
      <c r="V24" s="394">
        <v>107655</v>
      </c>
      <c r="W24" s="394">
        <v>109496</v>
      </c>
      <c r="X24" s="394">
        <v>126718</v>
      </c>
      <c r="Y24" s="394">
        <v>139944</v>
      </c>
      <c r="Z24" s="394">
        <v>155102</v>
      </c>
      <c r="AA24" s="394">
        <v>163185</v>
      </c>
      <c r="AB24" s="394">
        <v>173698</v>
      </c>
      <c r="AC24" s="394">
        <v>184944</v>
      </c>
      <c r="AD24" s="394">
        <v>198074</v>
      </c>
      <c r="AE24" s="333"/>
    </row>
    <row r="25" spans="1:31" ht="15" customHeight="1">
      <c r="A25" s="395" t="s">
        <v>719</v>
      </c>
      <c r="B25" s="396">
        <v>0</v>
      </c>
      <c r="C25" s="396">
        <v>0</v>
      </c>
      <c r="D25" s="396">
        <v>0</v>
      </c>
      <c r="E25" s="396">
        <v>1114</v>
      </c>
      <c r="F25" s="396">
        <v>2983</v>
      </c>
      <c r="G25" s="396">
        <v>5189</v>
      </c>
      <c r="H25" s="396">
        <v>6955</v>
      </c>
      <c r="I25" s="396">
        <v>11269</v>
      </c>
      <c r="J25" s="396">
        <v>6433</v>
      </c>
      <c r="K25" s="396">
        <v>9403</v>
      </c>
      <c r="L25" s="396">
        <v>9581</v>
      </c>
      <c r="M25" s="396">
        <v>9255</v>
      </c>
      <c r="N25" s="396">
        <v>7860</v>
      </c>
      <c r="O25" s="396">
        <v>8895</v>
      </c>
      <c r="P25" s="396">
        <v>9049</v>
      </c>
      <c r="Q25" s="396">
        <v>13483</v>
      </c>
      <c r="R25" s="396">
        <v>21422</v>
      </c>
      <c r="S25" s="396">
        <v>25641</v>
      </c>
      <c r="T25" s="396">
        <v>28316</v>
      </c>
      <c r="U25" s="396">
        <v>29423</v>
      </c>
      <c r="V25" s="396">
        <v>26150</v>
      </c>
      <c r="W25" s="396">
        <v>16446</v>
      </c>
      <c r="X25" s="396">
        <v>19906</v>
      </c>
      <c r="Y25" s="396">
        <v>21442</v>
      </c>
      <c r="Z25" s="396">
        <v>21884</v>
      </c>
      <c r="AA25" s="396">
        <v>21344</v>
      </c>
      <c r="AB25" s="396">
        <v>19189</v>
      </c>
      <c r="AC25" s="396">
        <v>18537</v>
      </c>
      <c r="AD25" s="396">
        <v>19105</v>
      </c>
      <c r="AE25" s="333"/>
    </row>
    <row r="26" spans="1:31" ht="15" customHeight="1">
      <c r="A26" s="395" t="s">
        <v>720</v>
      </c>
      <c r="B26" s="396">
        <v>0</v>
      </c>
      <c r="C26" s="396">
        <v>0</v>
      </c>
      <c r="D26" s="396">
        <v>0</v>
      </c>
      <c r="E26" s="396">
        <v>0</v>
      </c>
      <c r="F26" s="396">
        <v>0</v>
      </c>
      <c r="G26" s="396">
        <v>0</v>
      </c>
      <c r="H26" s="396">
        <v>0</v>
      </c>
      <c r="I26" s="396">
        <v>5085</v>
      </c>
      <c r="J26" s="396">
        <v>11497</v>
      </c>
      <c r="K26" s="396">
        <v>7897</v>
      </c>
      <c r="L26" s="396">
        <v>7272</v>
      </c>
      <c r="M26" s="396">
        <v>6499</v>
      </c>
      <c r="N26" s="396">
        <v>7001</v>
      </c>
      <c r="O26" s="396">
        <v>7358</v>
      </c>
      <c r="P26" s="396">
        <v>7546</v>
      </c>
      <c r="Q26" s="396">
        <v>9104</v>
      </c>
      <c r="R26" s="396">
        <v>12038</v>
      </c>
      <c r="S26" s="396">
        <v>13746</v>
      </c>
      <c r="T26" s="396">
        <v>15172</v>
      </c>
      <c r="U26" s="396">
        <v>14554</v>
      </c>
      <c r="V26" s="396">
        <v>15642</v>
      </c>
      <c r="W26" s="396">
        <v>16695</v>
      </c>
      <c r="X26" s="396">
        <v>18570</v>
      </c>
      <c r="Y26" s="396">
        <v>19284</v>
      </c>
      <c r="Z26" s="396">
        <v>21145</v>
      </c>
      <c r="AA26" s="396">
        <v>22220</v>
      </c>
      <c r="AB26" s="396">
        <v>21851</v>
      </c>
      <c r="AC26" s="396">
        <v>21793</v>
      </c>
      <c r="AD26" s="396">
        <v>23070</v>
      </c>
      <c r="AE26" s="333"/>
    </row>
    <row r="27" spans="1:31" ht="15" customHeight="1">
      <c r="A27" s="395" t="s">
        <v>721</v>
      </c>
      <c r="B27" s="396">
        <v>0</v>
      </c>
      <c r="C27" s="396">
        <v>0</v>
      </c>
      <c r="D27" s="396">
        <v>0</v>
      </c>
      <c r="E27" s="396">
        <v>0</v>
      </c>
      <c r="F27" s="396">
        <v>0</v>
      </c>
      <c r="G27" s="396">
        <v>0</v>
      </c>
      <c r="H27" s="396">
        <v>0</v>
      </c>
      <c r="I27" s="396">
        <v>0</v>
      </c>
      <c r="J27" s="396">
        <v>0</v>
      </c>
      <c r="K27" s="396">
        <v>211</v>
      </c>
      <c r="L27" s="396">
        <v>994</v>
      </c>
      <c r="M27" s="396">
        <v>2142</v>
      </c>
      <c r="N27" s="396">
        <v>3192</v>
      </c>
      <c r="O27" s="396">
        <v>3816</v>
      </c>
      <c r="P27" s="396">
        <v>5113</v>
      </c>
      <c r="Q27" s="396">
        <v>9304</v>
      </c>
      <c r="R27" s="396">
        <v>13108</v>
      </c>
      <c r="S27" s="396">
        <v>16056</v>
      </c>
      <c r="T27" s="396">
        <v>19296</v>
      </c>
      <c r="U27" s="396">
        <v>20835</v>
      </c>
      <c r="V27" s="396">
        <v>23957</v>
      </c>
      <c r="W27" s="396">
        <v>28260</v>
      </c>
      <c r="X27" s="396">
        <v>32132</v>
      </c>
      <c r="Y27" s="396">
        <v>34737</v>
      </c>
      <c r="Z27" s="396">
        <v>37733</v>
      </c>
      <c r="AA27" s="396">
        <v>39967</v>
      </c>
      <c r="AB27" s="396">
        <v>43406</v>
      </c>
      <c r="AC27" s="396">
        <v>45382</v>
      </c>
      <c r="AD27" s="396">
        <v>47538</v>
      </c>
      <c r="AE27" s="333"/>
    </row>
    <row r="28" spans="1:31" ht="15" customHeight="1">
      <c r="A28" s="395" t="s">
        <v>722</v>
      </c>
      <c r="B28" s="396">
        <v>0</v>
      </c>
      <c r="C28" s="396">
        <v>0</v>
      </c>
      <c r="D28" s="396">
        <v>4242</v>
      </c>
      <c r="E28" s="396">
        <v>5170</v>
      </c>
      <c r="F28" s="396">
        <v>6561</v>
      </c>
      <c r="G28" s="396">
        <v>8116</v>
      </c>
      <c r="H28" s="396">
        <v>9456</v>
      </c>
      <c r="I28" s="396">
        <v>10765</v>
      </c>
      <c r="J28" s="396">
        <v>11239</v>
      </c>
      <c r="K28" s="396">
        <v>12451</v>
      </c>
      <c r="L28" s="396">
        <v>14682</v>
      </c>
      <c r="M28" s="396">
        <v>17321</v>
      </c>
      <c r="N28" s="396">
        <v>20039</v>
      </c>
      <c r="O28" s="396">
        <v>21576</v>
      </c>
      <c r="P28" s="396">
        <v>22664</v>
      </c>
      <c r="Q28" s="396">
        <v>23032</v>
      </c>
      <c r="R28" s="396">
        <v>23814</v>
      </c>
      <c r="S28" s="396">
        <v>26745</v>
      </c>
      <c r="T28" s="396">
        <v>28175</v>
      </c>
      <c r="U28" s="396">
        <v>36657</v>
      </c>
      <c r="V28" s="396">
        <v>41906</v>
      </c>
      <c r="W28" s="396">
        <v>48095</v>
      </c>
      <c r="X28" s="396">
        <v>56110</v>
      </c>
      <c r="Y28" s="396">
        <v>64481</v>
      </c>
      <c r="Z28" s="396">
        <v>74340</v>
      </c>
      <c r="AA28" s="396">
        <v>79654</v>
      </c>
      <c r="AB28" s="396">
        <v>89252</v>
      </c>
      <c r="AC28" s="396">
        <v>99232</v>
      </c>
      <c r="AD28" s="396">
        <v>108361</v>
      </c>
      <c r="AE28" s="333"/>
    </row>
    <row r="29" spans="1:31" ht="15" customHeight="1">
      <c r="A29" s="107" t="s">
        <v>704</v>
      </c>
      <c r="B29" s="107">
        <v>192362</v>
      </c>
      <c r="C29" s="107">
        <v>254761</v>
      </c>
      <c r="D29" s="107">
        <v>268738</v>
      </c>
      <c r="E29" s="107">
        <v>299391</v>
      </c>
      <c r="F29" s="107">
        <v>328160</v>
      </c>
      <c r="G29" s="107">
        <v>439536</v>
      </c>
      <c r="H29" s="107">
        <v>519920</v>
      </c>
      <c r="I29" s="107">
        <v>548627</v>
      </c>
      <c r="J29" s="107">
        <v>540031</v>
      </c>
      <c r="K29" s="107">
        <v>322818</v>
      </c>
      <c r="L29" s="107">
        <v>275114</v>
      </c>
      <c r="M29" s="107">
        <v>260067</v>
      </c>
      <c r="N29" s="107">
        <v>263178</v>
      </c>
      <c r="O29" s="107">
        <v>277700</v>
      </c>
      <c r="P29" s="107">
        <v>266699</v>
      </c>
      <c r="Q29" s="107">
        <v>376878</v>
      </c>
      <c r="R29" s="107">
        <v>533380</v>
      </c>
      <c r="S29" s="107">
        <v>564326</v>
      </c>
      <c r="T29" s="107">
        <v>573591</v>
      </c>
      <c r="U29" s="107">
        <v>588641</v>
      </c>
      <c r="V29" s="107">
        <v>663204</v>
      </c>
      <c r="W29" s="107">
        <v>700534</v>
      </c>
      <c r="X29" s="107">
        <v>865923</v>
      </c>
      <c r="Y29" s="107">
        <v>986607</v>
      </c>
      <c r="Z29" s="107">
        <v>1021446</v>
      </c>
      <c r="AA29" s="107">
        <v>1078521</v>
      </c>
      <c r="AB29" s="107">
        <v>1046623</v>
      </c>
      <c r="AC29" s="107">
        <v>1035774</v>
      </c>
      <c r="AD29" s="107">
        <v>1100722</v>
      </c>
      <c r="AE29" s="333"/>
    </row>
    <row r="30" spans="1:31" ht="13.5" customHeight="1">
      <c r="A30" s="522" t="s">
        <v>723</v>
      </c>
      <c r="B30" s="522"/>
      <c r="C30" s="522"/>
      <c r="D30" s="522"/>
      <c r="E30" s="522"/>
      <c r="F30" s="522"/>
      <c r="G30" s="522"/>
      <c r="H30" s="522"/>
      <c r="I30" s="522"/>
      <c r="J30" s="522"/>
      <c r="K30" s="522"/>
      <c r="L30" s="522"/>
      <c r="M30" s="522"/>
      <c r="N30" s="522"/>
      <c r="O30" s="522"/>
      <c r="P30" s="522"/>
      <c r="Q30" s="522"/>
      <c r="R30" s="522"/>
      <c r="S30" s="522"/>
      <c r="T30" s="522"/>
      <c r="U30" s="522"/>
      <c r="V30" s="522"/>
      <c r="W30" s="522"/>
      <c r="X30" s="522"/>
      <c r="Y30" s="522"/>
      <c r="Z30" s="522"/>
    </row>
    <row r="31" spans="1:31" ht="15" customHeight="1">
      <c r="A31" s="380" t="s">
        <v>679</v>
      </c>
      <c r="B31" s="333"/>
      <c r="C31" s="333"/>
      <c r="D31" s="333"/>
      <c r="E31" s="333"/>
      <c r="F31" s="333"/>
      <c r="G31" s="333"/>
      <c r="H31" s="333"/>
      <c r="I31" s="333"/>
      <c r="J31" s="333"/>
      <c r="K31" s="333"/>
      <c r="L31" s="333"/>
      <c r="M31" s="333"/>
      <c r="N31" s="333"/>
      <c r="O31" s="333"/>
      <c r="P31" s="333"/>
      <c r="Q31" s="333"/>
      <c r="R31" s="333"/>
      <c r="S31" s="333"/>
      <c r="T31" s="333"/>
      <c r="U31" s="333"/>
      <c r="V31" s="333"/>
      <c r="W31" s="333"/>
      <c r="X31" s="333"/>
      <c r="Y31" s="298"/>
      <c r="Z31" s="298"/>
    </row>
    <row r="32" spans="1:31" ht="15" customHeight="1">
      <c r="A32" s="397"/>
    </row>
    <row r="34" spans="1:31" ht="15" customHeight="1">
      <c r="A34" s="358" t="s">
        <v>724</v>
      </c>
      <c r="B34" s="243"/>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row>
    <row r="35" spans="1:31" ht="15" customHeight="1">
      <c r="A35" s="2" t="s">
        <v>2</v>
      </c>
      <c r="B35" s="2"/>
      <c r="C35" s="2"/>
      <c r="D35" s="2"/>
      <c r="E35" s="2"/>
      <c r="F35" s="2"/>
      <c r="G35" s="2"/>
      <c r="H35" s="2"/>
      <c r="I35" s="2"/>
      <c r="J35" s="2"/>
      <c r="K35" s="2"/>
      <c r="L35" s="2"/>
      <c r="M35" s="2"/>
      <c r="N35" s="2"/>
      <c r="O35" s="3"/>
      <c r="P35" s="3"/>
      <c r="Q35" s="2"/>
      <c r="R35" s="2"/>
      <c r="S35" s="2"/>
      <c r="T35" s="2"/>
      <c r="U35" s="2"/>
      <c r="V35" s="129"/>
      <c r="W35" s="294"/>
      <c r="X35" s="38"/>
      <c r="Y35" s="38"/>
      <c r="Z35" s="38"/>
      <c r="AA35" s="38"/>
      <c r="AB35" s="38"/>
      <c r="AC35" s="38"/>
      <c r="AD35" s="38" t="s">
        <v>3</v>
      </c>
    </row>
    <row r="36" spans="1:31" ht="15" customHeight="1">
      <c r="A36" s="4"/>
      <c r="B36" s="5">
        <v>1990</v>
      </c>
      <c r="C36" s="5">
        <v>1991</v>
      </c>
      <c r="D36" s="5">
        <v>1992</v>
      </c>
      <c r="E36" s="5">
        <v>1993</v>
      </c>
      <c r="F36" s="5">
        <v>1994</v>
      </c>
      <c r="G36" s="5">
        <v>1995</v>
      </c>
      <c r="H36" s="5">
        <v>1996</v>
      </c>
      <c r="I36" s="5">
        <v>1997</v>
      </c>
      <c r="J36" s="5">
        <v>1998</v>
      </c>
      <c r="K36" s="5">
        <v>1999</v>
      </c>
      <c r="L36" s="5">
        <v>2000</v>
      </c>
      <c r="M36" s="5">
        <v>2001</v>
      </c>
      <c r="N36" s="5">
        <v>2002</v>
      </c>
      <c r="O36" s="5">
        <v>2003</v>
      </c>
      <c r="P36" s="5">
        <v>2004</v>
      </c>
      <c r="Q36" s="5" t="s">
        <v>4</v>
      </c>
      <c r="R36" s="5" t="s">
        <v>5</v>
      </c>
      <c r="S36" s="5" t="s">
        <v>6</v>
      </c>
      <c r="T36" s="5" t="s">
        <v>7</v>
      </c>
      <c r="U36" s="5">
        <v>2009</v>
      </c>
      <c r="V36" s="6" t="s">
        <v>8</v>
      </c>
      <c r="W36" s="6" t="s">
        <v>9</v>
      </c>
      <c r="X36" s="6" t="str">
        <f>'Table 54'!X3</f>
        <v>2012r</v>
      </c>
      <c r="Y36" s="6" t="str">
        <f>'Table 54'!Y3</f>
        <v>2013r</v>
      </c>
      <c r="Z36" s="6" t="str">
        <f>'Table 54'!Z3</f>
        <v>2014r</v>
      </c>
      <c r="AA36" s="6" t="str">
        <f>'Table 54'!AA3</f>
        <v>2015r</v>
      </c>
      <c r="AB36" s="6" t="str">
        <f>'Table 54'!AB3</f>
        <v>2016r</v>
      </c>
      <c r="AC36" s="6" t="str">
        <f>'Table 54'!AC3</f>
        <v>2017r</v>
      </c>
      <c r="AD36" s="6" t="str">
        <f>'Table 54'!AD3</f>
        <v>2018p</v>
      </c>
    </row>
    <row r="37" spans="1:31" ht="15" customHeight="1">
      <c r="A37" s="398" t="s">
        <v>725</v>
      </c>
      <c r="B37" s="399">
        <v>15948</v>
      </c>
      <c r="C37" s="399">
        <v>21168</v>
      </c>
      <c r="D37" s="399">
        <v>23558</v>
      </c>
      <c r="E37" s="399">
        <v>23820</v>
      </c>
      <c r="F37" s="399">
        <v>26123</v>
      </c>
      <c r="G37" s="399">
        <v>35509</v>
      </c>
      <c r="H37" s="399">
        <v>43709</v>
      </c>
      <c r="I37" s="399">
        <v>43215</v>
      </c>
      <c r="J37" s="399">
        <v>34333</v>
      </c>
      <c r="K37" s="399">
        <v>27383</v>
      </c>
      <c r="L37" s="399">
        <v>27556</v>
      </c>
      <c r="M37" s="399">
        <v>23339</v>
      </c>
      <c r="N37" s="399">
        <v>23777</v>
      </c>
      <c r="O37" s="399">
        <v>27231</v>
      </c>
      <c r="P37" s="399">
        <v>29799</v>
      </c>
      <c r="Q37" s="399">
        <v>35373</v>
      </c>
      <c r="R37" s="399">
        <v>62543</v>
      </c>
      <c r="S37" s="399">
        <v>78195</v>
      </c>
      <c r="T37" s="399">
        <v>104712</v>
      </c>
      <c r="U37" s="399">
        <v>103789</v>
      </c>
      <c r="V37" s="399">
        <v>107085</v>
      </c>
      <c r="W37" s="399">
        <v>144664</v>
      </c>
      <c r="X37" s="399">
        <v>188633</v>
      </c>
      <c r="Y37" s="399">
        <v>224831</v>
      </c>
      <c r="Z37" s="399">
        <v>230394</v>
      </c>
      <c r="AA37" s="399">
        <v>240267</v>
      </c>
      <c r="AB37" s="399">
        <v>237507</v>
      </c>
      <c r="AC37" s="399">
        <v>247277</v>
      </c>
      <c r="AD37" s="399">
        <v>260337</v>
      </c>
      <c r="AE37" s="400"/>
    </row>
    <row r="38" spans="1:31" ht="15" customHeight="1">
      <c r="A38" s="395" t="s">
        <v>726</v>
      </c>
      <c r="B38" s="401">
        <v>4393</v>
      </c>
      <c r="C38" s="401">
        <v>7246</v>
      </c>
      <c r="D38" s="401">
        <v>6707</v>
      </c>
      <c r="E38" s="401">
        <v>5489</v>
      </c>
      <c r="F38" s="401">
        <v>3405</v>
      </c>
      <c r="G38" s="401">
        <v>6042</v>
      </c>
      <c r="H38" s="401">
        <v>8744</v>
      </c>
      <c r="I38" s="401">
        <v>10574</v>
      </c>
      <c r="J38" s="401">
        <v>10733</v>
      </c>
      <c r="K38" s="401">
        <v>10145</v>
      </c>
      <c r="L38" s="401">
        <v>13061</v>
      </c>
      <c r="M38" s="401">
        <v>9170</v>
      </c>
      <c r="N38" s="401">
        <v>9476</v>
      </c>
      <c r="O38" s="401">
        <v>10068</v>
      </c>
      <c r="P38" s="401">
        <v>10188</v>
      </c>
      <c r="Q38" s="401">
        <v>12673</v>
      </c>
      <c r="R38" s="401">
        <v>38380</v>
      </c>
      <c r="S38" s="401">
        <v>47046</v>
      </c>
      <c r="T38" s="401">
        <v>56189</v>
      </c>
      <c r="U38" s="401">
        <v>54873</v>
      </c>
      <c r="V38" s="401">
        <v>56434</v>
      </c>
      <c r="W38" s="401">
        <v>85292</v>
      </c>
      <c r="X38" s="401">
        <v>115997</v>
      </c>
      <c r="Y38" s="401">
        <v>139039</v>
      </c>
      <c r="Z38" s="401">
        <v>137291</v>
      </c>
      <c r="AA38" s="401">
        <v>135542</v>
      </c>
      <c r="AB38" s="401">
        <v>129082</v>
      </c>
      <c r="AC38" s="401">
        <v>131925</v>
      </c>
      <c r="AD38" s="401">
        <v>139569</v>
      </c>
      <c r="AE38" s="400"/>
    </row>
    <row r="39" spans="1:31" ht="15" customHeight="1">
      <c r="A39" s="395" t="s">
        <v>727</v>
      </c>
      <c r="B39" s="401">
        <v>897</v>
      </c>
      <c r="C39" s="401">
        <v>1080</v>
      </c>
      <c r="D39" s="401">
        <v>1204</v>
      </c>
      <c r="E39" s="401">
        <v>1273</v>
      </c>
      <c r="F39" s="401">
        <v>1396</v>
      </c>
      <c r="G39" s="401">
        <v>1552</v>
      </c>
      <c r="H39" s="401">
        <v>1624</v>
      </c>
      <c r="I39" s="401">
        <v>1674</v>
      </c>
      <c r="J39" s="401">
        <v>2067</v>
      </c>
      <c r="K39" s="401">
        <v>2041</v>
      </c>
      <c r="L39" s="401">
        <v>1959</v>
      </c>
      <c r="M39" s="401">
        <v>2029</v>
      </c>
      <c r="N39" s="401">
        <v>2083</v>
      </c>
      <c r="O39" s="401">
        <v>2249</v>
      </c>
      <c r="P39" s="401">
        <v>2181</v>
      </c>
      <c r="Q39" s="401">
        <v>2437</v>
      </c>
      <c r="R39" s="401">
        <v>2757</v>
      </c>
      <c r="S39" s="401">
        <v>3432</v>
      </c>
      <c r="T39" s="401">
        <v>3858</v>
      </c>
      <c r="U39" s="401">
        <v>4332</v>
      </c>
      <c r="V39" s="401">
        <v>4981</v>
      </c>
      <c r="W39" s="401">
        <v>5986</v>
      </c>
      <c r="X39" s="401">
        <v>7007</v>
      </c>
      <c r="Y39" s="401">
        <v>6815</v>
      </c>
      <c r="Z39" s="401">
        <v>6441</v>
      </c>
      <c r="AA39" s="401">
        <v>6299</v>
      </c>
      <c r="AB39" s="401">
        <v>6516</v>
      </c>
      <c r="AC39" s="401">
        <v>6841</v>
      </c>
      <c r="AD39" s="401">
        <v>6722</v>
      </c>
      <c r="AE39" s="400"/>
    </row>
    <row r="40" spans="1:31" ht="15" customHeight="1">
      <c r="A40" s="395" t="s">
        <v>728</v>
      </c>
      <c r="B40" s="401">
        <v>33</v>
      </c>
      <c r="C40" s="401">
        <v>36</v>
      </c>
      <c r="D40" s="401">
        <v>44</v>
      </c>
      <c r="E40" s="401">
        <v>42</v>
      </c>
      <c r="F40" s="401">
        <v>42</v>
      </c>
      <c r="G40" s="401">
        <v>44</v>
      </c>
      <c r="H40" s="401">
        <v>54</v>
      </c>
      <c r="I40" s="401">
        <v>72</v>
      </c>
      <c r="J40" s="401">
        <v>79</v>
      </c>
      <c r="K40" s="401">
        <v>102</v>
      </c>
      <c r="L40" s="401">
        <v>121</v>
      </c>
      <c r="M40" s="401">
        <v>117</v>
      </c>
      <c r="N40" s="401">
        <v>137</v>
      </c>
      <c r="O40" s="401">
        <v>201</v>
      </c>
      <c r="P40" s="401">
        <v>241</v>
      </c>
      <c r="Q40" s="401">
        <v>285</v>
      </c>
      <c r="R40" s="401">
        <v>391</v>
      </c>
      <c r="S40" s="401">
        <v>573</v>
      </c>
      <c r="T40" s="401">
        <v>669</v>
      </c>
      <c r="U40" s="401">
        <v>585</v>
      </c>
      <c r="V40" s="401">
        <v>645</v>
      </c>
      <c r="W40" s="401">
        <v>698</v>
      </c>
      <c r="X40" s="401">
        <v>847</v>
      </c>
      <c r="Y40" s="401">
        <v>945</v>
      </c>
      <c r="Z40" s="401">
        <v>1043</v>
      </c>
      <c r="AA40" s="401">
        <v>1137</v>
      </c>
      <c r="AB40" s="401">
        <v>1201</v>
      </c>
      <c r="AC40" s="401">
        <v>1344</v>
      </c>
      <c r="AD40" s="401">
        <v>1521</v>
      </c>
      <c r="AE40" s="400"/>
    </row>
    <row r="41" spans="1:31" ht="15" customHeight="1">
      <c r="A41" s="395" t="s">
        <v>729</v>
      </c>
      <c r="B41" s="401">
        <v>2976</v>
      </c>
      <c r="C41" s="401">
        <v>3756</v>
      </c>
      <c r="D41" s="401">
        <v>4573</v>
      </c>
      <c r="E41" s="401">
        <v>4604</v>
      </c>
      <c r="F41" s="401">
        <v>5552</v>
      </c>
      <c r="G41" s="401">
        <v>7004</v>
      </c>
      <c r="H41" s="401">
        <v>8990</v>
      </c>
      <c r="I41" s="401">
        <v>9825</v>
      </c>
      <c r="J41" s="401">
        <v>13976</v>
      </c>
      <c r="K41" s="401">
        <v>12003</v>
      </c>
      <c r="L41" s="401">
        <v>10332</v>
      </c>
      <c r="M41" s="401">
        <v>9859</v>
      </c>
      <c r="N41" s="401">
        <v>9150</v>
      </c>
      <c r="O41" s="401">
        <v>10177</v>
      </c>
      <c r="P41" s="401">
        <v>11333</v>
      </c>
      <c r="Q41" s="401">
        <v>13204</v>
      </c>
      <c r="R41" s="401">
        <v>17324</v>
      </c>
      <c r="S41" s="401">
        <v>25513</v>
      </c>
      <c r="T41" s="401">
        <v>41806</v>
      </c>
      <c r="U41" s="401">
        <v>41942</v>
      </c>
      <c r="V41" s="401">
        <v>42819</v>
      </c>
      <c r="W41" s="401">
        <v>50239</v>
      </c>
      <c r="X41" s="401">
        <v>62084</v>
      </c>
      <c r="Y41" s="401">
        <v>74747</v>
      </c>
      <c r="Z41" s="401">
        <v>81834</v>
      </c>
      <c r="AA41" s="401">
        <v>93061</v>
      </c>
      <c r="AB41" s="401">
        <v>94874</v>
      </c>
      <c r="AC41" s="401">
        <v>99749</v>
      </c>
      <c r="AD41" s="401">
        <v>105349</v>
      </c>
      <c r="AE41" s="400"/>
    </row>
    <row r="42" spans="1:31" ht="15" customHeight="1">
      <c r="A42" s="395" t="s">
        <v>730</v>
      </c>
      <c r="B42" s="401">
        <v>7649</v>
      </c>
      <c r="C42" s="401">
        <v>9050</v>
      </c>
      <c r="D42" s="401">
        <v>11030</v>
      </c>
      <c r="E42" s="401">
        <v>12412</v>
      </c>
      <c r="F42" s="401">
        <v>15728</v>
      </c>
      <c r="G42" s="401">
        <v>20867</v>
      </c>
      <c r="H42" s="401">
        <v>24297</v>
      </c>
      <c r="I42" s="401">
        <v>21070</v>
      </c>
      <c r="J42" s="401">
        <v>7478</v>
      </c>
      <c r="K42" s="401">
        <v>3092</v>
      </c>
      <c r="L42" s="401">
        <v>2083</v>
      </c>
      <c r="M42" s="401">
        <v>2164</v>
      </c>
      <c r="N42" s="401">
        <v>2931</v>
      </c>
      <c r="O42" s="401">
        <v>4536</v>
      </c>
      <c r="P42" s="401">
        <v>5856</v>
      </c>
      <c r="Q42" s="401">
        <v>6774</v>
      </c>
      <c r="R42" s="401">
        <v>3691</v>
      </c>
      <c r="S42" s="401">
        <v>1631</v>
      </c>
      <c r="T42" s="401">
        <v>2190</v>
      </c>
      <c r="U42" s="401">
        <v>2057</v>
      </c>
      <c r="V42" s="401">
        <v>2206</v>
      </c>
      <c r="W42" s="401">
        <v>2450</v>
      </c>
      <c r="X42" s="401">
        <v>2698</v>
      </c>
      <c r="Y42" s="401">
        <v>3285</v>
      </c>
      <c r="Z42" s="401">
        <v>3785</v>
      </c>
      <c r="AA42" s="401">
        <v>4228</v>
      </c>
      <c r="AB42" s="401">
        <v>5834</v>
      </c>
      <c r="AC42" s="401">
        <v>7418</v>
      </c>
      <c r="AD42" s="401">
        <v>7176</v>
      </c>
      <c r="AE42" s="400"/>
    </row>
    <row r="43" spans="1:31" ht="15" customHeight="1">
      <c r="A43" s="402" t="s">
        <v>718</v>
      </c>
      <c r="B43" s="403">
        <v>0</v>
      </c>
      <c r="C43" s="403">
        <v>0</v>
      </c>
      <c r="D43" s="403">
        <v>0</v>
      </c>
      <c r="E43" s="403">
        <v>0</v>
      </c>
      <c r="F43" s="403">
        <v>0</v>
      </c>
      <c r="G43" s="403">
        <v>0</v>
      </c>
      <c r="H43" s="403">
        <v>0</v>
      </c>
      <c r="I43" s="403">
        <v>0</v>
      </c>
      <c r="J43" s="403">
        <v>0</v>
      </c>
      <c r="K43" s="403">
        <v>211</v>
      </c>
      <c r="L43" s="403">
        <v>994</v>
      </c>
      <c r="M43" s="403">
        <v>2142</v>
      </c>
      <c r="N43" s="403">
        <v>3192</v>
      </c>
      <c r="O43" s="403">
        <v>3816</v>
      </c>
      <c r="P43" s="403">
        <v>5113</v>
      </c>
      <c r="Q43" s="403">
        <v>9304</v>
      </c>
      <c r="R43" s="403">
        <v>13108</v>
      </c>
      <c r="S43" s="403">
        <v>16056</v>
      </c>
      <c r="T43" s="403">
        <v>19296</v>
      </c>
      <c r="U43" s="403">
        <v>20835</v>
      </c>
      <c r="V43" s="403">
        <v>23957</v>
      </c>
      <c r="W43" s="403">
        <v>28260</v>
      </c>
      <c r="X43" s="403">
        <v>32132</v>
      </c>
      <c r="Y43" s="403">
        <v>34737</v>
      </c>
      <c r="Z43" s="403">
        <v>37733</v>
      </c>
      <c r="AA43" s="403">
        <v>39967</v>
      </c>
      <c r="AB43" s="403">
        <v>43406</v>
      </c>
      <c r="AC43" s="403">
        <v>45382</v>
      </c>
      <c r="AD43" s="403">
        <v>47538</v>
      </c>
      <c r="AE43" s="400"/>
    </row>
    <row r="44" spans="1:31" ht="15" customHeight="1">
      <c r="A44" s="395" t="s">
        <v>721</v>
      </c>
      <c r="B44" s="401">
        <v>0</v>
      </c>
      <c r="C44" s="401">
        <v>0</v>
      </c>
      <c r="D44" s="401">
        <v>0</v>
      </c>
      <c r="E44" s="401">
        <v>0</v>
      </c>
      <c r="F44" s="401">
        <v>0</v>
      </c>
      <c r="G44" s="401">
        <v>0</v>
      </c>
      <c r="H44" s="401">
        <v>0</v>
      </c>
      <c r="I44" s="401">
        <v>0</v>
      </c>
      <c r="J44" s="401">
        <v>0</v>
      </c>
      <c r="K44" s="401">
        <v>211</v>
      </c>
      <c r="L44" s="401">
        <v>994</v>
      </c>
      <c r="M44" s="401">
        <v>2142</v>
      </c>
      <c r="N44" s="401">
        <v>3192</v>
      </c>
      <c r="O44" s="401">
        <v>3816</v>
      </c>
      <c r="P44" s="401">
        <v>5113</v>
      </c>
      <c r="Q44" s="401">
        <v>9304</v>
      </c>
      <c r="R44" s="401">
        <v>13108</v>
      </c>
      <c r="S44" s="401">
        <v>16056</v>
      </c>
      <c r="T44" s="401">
        <v>19296</v>
      </c>
      <c r="U44" s="401">
        <v>20835</v>
      </c>
      <c r="V44" s="401">
        <v>23957</v>
      </c>
      <c r="W44" s="401">
        <v>28260</v>
      </c>
      <c r="X44" s="401">
        <v>32132</v>
      </c>
      <c r="Y44" s="401">
        <v>34737</v>
      </c>
      <c r="Z44" s="401">
        <v>37733</v>
      </c>
      <c r="AA44" s="401">
        <v>39967</v>
      </c>
      <c r="AB44" s="401">
        <v>43406</v>
      </c>
      <c r="AC44" s="401">
        <v>45382</v>
      </c>
      <c r="AD44" s="401">
        <v>47538</v>
      </c>
      <c r="AE44" s="400"/>
    </row>
    <row r="45" spans="1:31" ht="15" customHeight="1">
      <c r="A45" s="393" t="s">
        <v>592</v>
      </c>
      <c r="B45" s="403">
        <v>30126</v>
      </c>
      <c r="C45" s="403">
        <v>31254</v>
      </c>
      <c r="D45" s="403">
        <v>31905</v>
      </c>
      <c r="E45" s="403">
        <v>32474</v>
      </c>
      <c r="F45" s="403">
        <v>33591</v>
      </c>
      <c r="G45" s="403">
        <v>34708</v>
      </c>
      <c r="H45" s="403">
        <v>35594</v>
      </c>
      <c r="I45" s="403">
        <v>36479</v>
      </c>
      <c r="J45" s="403">
        <v>37341</v>
      </c>
      <c r="K45" s="403">
        <v>38190</v>
      </c>
      <c r="L45" s="403">
        <v>38619</v>
      </c>
      <c r="M45" s="403">
        <v>39009</v>
      </c>
      <c r="N45" s="403">
        <v>41306</v>
      </c>
      <c r="O45" s="403">
        <v>44230</v>
      </c>
      <c r="P45" s="403">
        <v>47120</v>
      </c>
      <c r="Q45" s="403">
        <v>50426</v>
      </c>
      <c r="R45" s="403">
        <v>54052</v>
      </c>
      <c r="S45" s="403">
        <v>58031</v>
      </c>
      <c r="T45" s="403">
        <v>64986</v>
      </c>
      <c r="U45" s="403">
        <v>67775</v>
      </c>
      <c r="V45" s="403">
        <v>71709</v>
      </c>
      <c r="W45" s="403">
        <v>73573</v>
      </c>
      <c r="X45" s="403">
        <v>81743</v>
      </c>
      <c r="Y45" s="403">
        <v>84969</v>
      </c>
      <c r="Z45" s="403">
        <v>83028</v>
      </c>
      <c r="AA45" s="403">
        <v>81050</v>
      </c>
      <c r="AB45" s="403">
        <v>81941</v>
      </c>
      <c r="AC45" s="403">
        <v>81975</v>
      </c>
      <c r="AD45" s="403">
        <v>84476</v>
      </c>
      <c r="AE45" s="400"/>
    </row>
    <row r="46" spans="1:31" ht="15" customHeight="1">
      <c r="A46" s="107" t="s">
        <v>704</v>
      </c>
      <c r="B46" s="107">
        <v>46074</v>
      </c>
      <c r="C46" s="107">
        <v>52422</v>
      </c>
      <c r="D46" s="107">
        <v>55463</v>
      </c>
      <c r="E46" s="107">
        <v>56294</v>
      </c>
      <c r="F46" s="107">
        <v>59714</v>
      </c>
      <c r="G46" s="107">
        <v>70217</v>
      </c>
      <c r="H46" s="107">
        <v>79303</v>
      </c>
      <c r="I46" s="107">
        <v>79694</v>
      </c>
      <c r="J46" s="107">
        <v>71674</v>
      </c>
      <c r="K46" s="107">
        <v>65784</v>
      </c>
      <c r="L46" s="107">
        <v>67169</v>
      </c>
      <c r="M46" s="107">
        <v>64490</v>
      </c>
      <c r="N46" s="107">
        <v>68275</v>
      </c>
      <c r="O46" s="107">
        <v>75277</v>
      </c>
      <c r="P46" s="107">
        <v>82032</v>
      </c>
      <c r="Q46" s="107">
        <v>95103</v>
      </c>
      <c r="R46" s="107">
        <v>129703</v>
      </c>
      <c r="S46" s="107">
        <v>152282</v>
      </c>
      <c r="T46" s="107">
        <v>188994</v>
      </c>
      <c r="U46" s="107">
        <v>192399</v>
      </c>
      <c r="V46" s="107">
        <v>202751</v>
      </c>
      <c r="W46" s="107">
        <v>246497</v>
      </c>
      <c r="X46" s="107">
        <v>302508</v>
      </c>
      <c r="Y46" s="107">
        <v>344537</v>
      </c>
      <c r="Z46" s="107">
        <v>351155</v>
      </c>
      <c r="AA46" s="107">
        <v>361284</v>
      </c>
      <c r="AB46" s="107">
        <v>362854</v>
      </c>
      <c r="AC46" s="107">
        <v>374634</v>
      </c>
      <c r="AD46" s="107">
        <v>392351</v>
      </c>
      <c r="AE46" s="400"/>
    </row>
    <row r="47" spans="1:31" ht="15" customHeight="1">
      <c r="A47" s="523" t="s">
        <v>723</v>
      </c>
      <c r="B47" s="523"/>
      <c r="C47" s="523"/>
      <c r="D47" s="523"/>
      <c r="E47" s="523"/>
      <c r="F47" s="523"/>
      <c r="G47" s="523"/>
      <c r="H47" s="523"/>
      <c r="I47" s="523"/>
      <c r="J47" s="523"/>
      <c r="K47" s="523"/>
      <c r="L47" s="523"/>
      <c r="M47" s="523"/>
      <c r="N47" s="523"/>
      <c r="O47" s="523"/>
      <c r="P47" s="523"/>
      <c r="Q47" s="523"/>
      <c r="R47" s="523"/>
      <c r="S47" s="523"/>
      <c r="T47" s="523"/>
      <c r="U47" s="523"/>
      <c r="V47" s="523"/>
      <c r="W47" s="523"/>
      <c r="X47" s="523"/>
      <c r="Y47" s="523"/>
      <c r="Z47" s="523"/>
    </row>
    <row r="48" spans="1:31" ht="15" customHeight="1">
      <c r="A48" s="380" t="s">
        <v>679</v>
      </c>
      <c r="B48" s="333"/>
      <c r="C48" s="333"/>
      <c r="D48" s="333"/>
      <c r="E48" s="333"/>
      <c r="F48" s="333"/>
      <c r="G48" s="333"/>
      <c r="H48" s="333"/>
      <c r="I48" s="333"/>
      <c r="J48" s="333"/>
      <c r="K48" s="333"/>
      <c r="L48" s="333"/>
      <c r="M48" s="333"/>
      <c r="N48" s="333"/>
      <c r="O48" s="333"/>
      <c r="P48" s="333"/>
      <c r="Q48" s="333"/>
      <c r="R48" s="333"/>
      <c r="S48" s="333"/>
      <c r="T48" s="333"/>
      <c r="U48" s="333"/>
      <c r="V48" s="333"/>
      <c r="W48" s="333"/>
      <c r="X48" s="333"/>
      <c r="Y48" s="298"/>
      <c r="Z48" s="298"/>
    </row>
  </sheetData>
  <mergeCells count="2">
    <mergeCell ref="A30:Z30"/>
    <mergeCell ref="A47:Z47"/>
  </mergeCells>
  <printOptions horizontalCentered="1"/>
  <pageMargins left="0.39370078740157483" right="0.27559055118110237" top="0.74803149606299213" bottom="0.74803149606299213" header="0.31496062992125984" footer="0.31496062992125984"/>
  <pageSetup paperSize="9" scale="85" firstPageNumber="142" orientation="portrait" useFirstPageNumber="1" r:id="rId1"/>
  <headerFooter>
    <oddHeader>&amp;C&amp;"Arial Narrow,Regular"&amp;P</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abSelected="1" view="pageBreakPreview" zoomScaleNormal="100" zoomScaleSheetLayoutView="100" workbookViewId="0">
      <pane xSplit="1" topLeftCell="W1" activePane="topRight" state="frozen"/>
      <selection activeCell="J11" sqref="J11"/>
      <selection pane="topRight" activeCell="J11" sqref="J11"/>
    </sheetView>
  </sheetViews>
  <sheetFormatPr defaultColWidth="9.125" defaultRowHeight="15" customHeight="1"/>
  <cols>
    <col min="1" max="1" width="35.875" style="298" customWidth="1"/>
    <col min="2" max="17" width="7.75" style="298" hidden="1" customWidth="1"/>
    <col min="18" max="18" width="1.625" style="298" hidden="1" customWidth="1"/>
    <col min="19" max="19" width="7.75" style="298" hidden="1" customWidth="1"/>
    <col min="20" max="22" width="7.375" style="298" hidden="1" customWidth="1"/>
    <col min="23" max="30" width="7" style="298" customWidth="1"/>
    <col min="31" max="31" width="9.125" style="298" customWidth="1"/>
    <col min="32" max="16384" width="9.125" style="298"/>
  </cols>
  <sheetData>
    <row r="1" spans="1:31" ht="15" customHeight="1">
      <c r="A1" s="358" t="s">
        <v>731</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row>
    <row r="2" spans="1:31" ht="15" customHeight="1">
      <c r="A2" s="2" t="s">
        <v>2</v>
      </c>
      <c r="B2" s="2"/>
      <c r="C2" s="2"/>
      <c r="D2" s="2"/>
      <c r="E2" s="2"/>
      <c r="F2" s="2"/>
      <c r="G2" s="2"/>
      <c r="H2" s="2"/>
      <c r="I2" s="2"/>
      <c r="J2" s="2"/>
      <c r="K2" s="2"/>
      <c r="L2" s="2"/>
      <c r="M2" s="2"/>
      <c r="N2" s="2"/>
      <c r="O2" s="3"/>
      <c r="P2" s="3"/>
      <c r="Q2" s="2"/>
      <c r="R2" s="2"/>
      <c r="S2" s="2"/>
      <c r="T2" s="2"/>
      <c r="U2" s="2"/>
      <c r="V2" s="129"/>
      <c r="W2" s="294"/>
      <c r="X2" s="38"/>
      <c r="Y2" s="38"/>
      <c r="Z2" s="38"/>
      <c r="AA2" s="38"/>
      <c r="AB2" s="38"/>
      <c r="AC2" s="38"/>
      <c r="AD2" s="38" t="s">
        <v>3</v>
      </c>
    </row>
    <row r="3" spans="1:31"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 55-57'!X3</f>
        <v>2012r</v>
      </c>
      <c r="Y3" s="6" t="str">
        <f>'Table 55-57'!Y3</f>
        <v>2013r</v>
      </c>
      <c r="Z3" s="6" t="str">
        <f>'Table 55-57'!Z3</f>
        <v>2014r</v>
      </c>
      <c r="AA3" s="6" t="str">
        <f>'Table 55-57'!AA3</f>
        <v>2015r</v>
      </c>
      <c r="AB3" s="6" t="str">
        <f>'Table 55-57'!AB3</f>
        <v>2016r</v>
      </c>
      <c r="AC3" s="6" t="str">
        <f>'Table 55-57'!AC3</f>
        <v>2017r</v>
      </c>
      <c r="AD3" s="6" t="str">
        <f>'Table 55-57'!AD3</f>
        <v>2018p</v>
      </c>
    </row>
    <row r="4" spans="1:31" ht="15" customHeight="1">
      <c r="A4" s="404" t="s">
        <v>732</v>
      </c>
      <c r="B4" s="401">
        <v>99682</v>
      </c>
      <c r="C4" s="401">
        <v>112973</v>
      </c>
      <c r="D4" s="401">
        <v>163087</v>
      </c>
      <c r="E4" s="401">
        <v>183421</v>
      </c>
      <c r="F4" s="401">
        <v>262575</v>
      </c>
      <c r="G4" s="401">
        <v>254220</v>
      </c>
      <c r="H4" s="401">
        <v>246978</v>
      </c>
      <c r="I4" s="401">
        <v>110639</v>
      </c>
      <c r="J4" s="401">
        <v>100534</v>
      </c>
      <c r="K4" s="401">
        <v>72058</v>
      </c>
      <c r="L4" s="401">
        <v>225327</v>
      </c>
      <c r="M4" s="401">
        <v>191217</v>
      </c>
      <c r="N4" s="401">
        <v>160033</v>
      </c>
      <c r="O4" s="401">
        <v>155337</v>
      </c>
      <c r="P4" s="401">
        <v>233197</v>
      </c>
      <c r="Q4" s="401">
        <v>346614</v>
      </c>
      <c r="R4" s="401">
        <v>452843</v>
      </c>
      <c r="S4" s="401">
        <v>576817</v>
      </c>
      <c r="T4" s="401">
        <v>597972</v>
      </c>
      <c r="U4" s="401">
        <v>644441</v>
      </c>
      <c r="V4" s="401">
        <v>760809</v>
      </c>
      <c r="W4" s="401">
        <v>957489</v>
      </c>
      <c r="X4" s="401">
        <v>808415</v>
      </c>
      <c r="Y4" s="401">
        <v>681323</v>
      </c>
      <c r="Z4" s="401">
        <v>834005</v>
      </c>
      <c r="AA4" s="401">
        <v>791899</v>
      </c>
      <c r="AB4" s="401">
        <v>1069658</v>
      </c>
      <c r="AC4" s="401">
        <v>1323278</v>
      </c>
      <c r="AD4" s="401">
        <v>1332773</v>
      </c>
      <c r="AE4" s="400"/>
    </row>
    <row r="5" spans="1:31" ht="15" customHeight="1">
      <c r="A5" s="404" t="s">
        <v>733</v>
      </c>
      <c r="B5" s="401">
        <v>41914</v>
      </c>
      <c r="C5" s="401">
        <v>42931</v>
      </c>
      <c r="D5" s="401">
        <v>45544</v>
      </c>
      <c r="E5" s="401">
        <v>53378</v>
      </c>
      <c r="F5" s="401">
        <v>62192</v>
      </c>
      <c r="G5" s="401">
        <v>68384</v>
      </c>
      <c r="H5" s="401">
        <v>64802</v>
      </c>
      <c r="I5" s="401">
        <v>87685</v>
      </c>
      <c r="J5" s="401">
        <v>-20404</v>
      </c>
      <c r="K5" s="401">
        <v>43159</v>
      </c>
      <c r="L5" s="401">
        <v>61207</v>
      </c>
      <c r="M5" s="401">
        <v>102704</v>
      </c>
      <c r="N5" s="401">
        <v>168186</v>
      </c>
      <c r="O5" s="401">
        <v>141401</v>
      </c>
      <c r="P5" s="401">
        <v>148000</v>
      </c>
      <c r="Q5" s="401">
        <v>131913</v>
      </c>
      <c r="R5" s="401">
        <v>163357</v>
      </c>
      <c r="S5" s="401">
        <v>185004</v>
      </c>
      <c r="T5" s="401">
        <v>186231</v>
      </c>
      <c r="U5" s="401">
        <v>183732</v>
      </c>
      <c r="V5" s="401">
        <v>188186</v>
      </c>
      <c r="W5" s="401">
        <v>117711</v>
      </c>
      <c r="X5" s="401">
        <v>150453</v>
      </c>
      <c r="Y5" s="401">
        <v>115401</v>
      </c>
      <c r="Z5" s="401">
        <v>89211</v>
      </c>
      <c r="AA5" s="401">
        <v>125332</v>
      </c>
      <c r="AB5" s="401">
        <v>209422</v>
      </c>
      <c r="AC5" s="401">
        <v>239246</v>
      </c>
      <c r="AD5" s="401">
        <v>229627</v>
      </c>
      <c r="AE5" s="400"/>
    </row>
    <row r="6" spans="1:31" ht="15" customHeight="1">
      <c r="A6" s="404" t="s">
        <v>734</v>
      </c>
      <c r="B6" s="401">
        <v>691</v>
      </c>
      <c r="C6" s="401">
        <v>963</v>
      </c>
      <c r="D6" s="401">
        <v>1110</v>
      </c>
      <c r="E6" s="401">
        <v>1383</v>
      </c>
      <c r="F6" s="401">
        <v>1654</v>
      </c>
      <c r="G6" s="401">
        <v>2281</v>
      </c>
      <c r="H6" s="401">
        <v>2693</v>
      </c>
      <c r="I6" s="401">
        <v>3509</v>
      </c>
      <c r="J6" s="401">
        <v>3971</v>
      </c>
      <c r="K6" s="401">
        <v>3791</v>
      </c>
      <c r="L6" s="401">
        <v>3977</v>
      </c>
      <c r="M6" s="401">
        <v>3986</v>
      </c>
      <c r="N6" s="401">
        <v>3911</v>
      </c>
      <c r="O6" s="401">
        <v>4079</v>
      </c>
      <c r="P6" s="401">
        <v>4209</v>
      </c>
      <c r="Q6" s="401">
        <v>4244</v>
      </c>
      <c r="R6" s="401">
        <v>4298</v>
      </c>
      <c r="S6" s="401">
        <v>5111</v>
      </c>
      <c r="T6" s="401">
        <v>4012</v>
      </c>
      <c r="U6" s="401">
        <v>5201</v>
      </c>
      <c r="V6" s="401">
        <v>5723</v>
      </c>
      <c r="W6" s="401">
        <v>6953</v>
      </c>
      <c r="X6" s="401">
        <v>7373</v>
      </c>
      <c r="Y6" s="401">
        <v>8604</v>
      </c>
      <c r="Z6" s="401">
        <v>7122</v>
      </c>
      <c r="AA6" s="401">
        <v>10081</v>
      </c>
      <c r="AB6" s="401">
        <v>10880</v>
      </c>
      <c r="AC6" s="401">
        <v>11871</v>
      </c>
      <c r="AD6" s="401">
        <v>13074</v>
      </c>
      <c r="AE6" s="400"/>
    </row>
    <row r="7" spans="1:31" ht="15" customHeight="1">
      <c r="A7" s="107" t="s">
        <v>704</v>
      </c>
      <c r="B7" s="107">
        <v>142287</v>
      </c>
      <c r="C7" s="107">
        <v>156867</v>
      </c>
      <c r="D7" s="107">
        <v>209741</v>
      </c>
      <c r="E7" s="107">
        <v>238182</v>
      </c>
      <c r="F7" s="107">
        <v>326421</v>
      </c>
      <c r="G7" s="107">
        <v>324885</v>
      </c>
      <c r="H7" s="107">
        <v>314473</v>
      </c>
      <c r="I7" s="107">
        <v>201833</v>
      </c>
      <c r="J7" s="107">
        <v>84101</v>
      </c>
      <c r="K7" s="107">
        <v>119008</v>
      </c>
      <c r="L7" s="107">
        <v>290511</v>
      </c>
      <c r="M7" s="107">
        <v>297907</v>
      </c>
      <c r="N7" s="107">
        <v>332130</v>
      </c>
      <c r="O7" s="107">
        <v>300817</v>
      </c>
      <c r="P7" s="107">
        <v>385406</v>
      </c>
      <c r="Q7" s="107">
        <v>482771</v>
      </c>
      <c r="R7" s="107">
        <v>620498</v>
      </c>
      <c r="S7" s="107">
        <v>766932</v>
      </c>
      <c r="T7" s="107">
        <v>788215</v>
      </c>
      <c r="U7" s="107">
        <v>833374</v>
      </c>
      <c r="V7" s="107">
        <v>954718</v>
      </c>
      <c r="W7" s="107">
        <v>1082153</v>
      </c>
      <c r="X7" s="107">
        <v>966241</v>
      </c>
      <c r="Y7" s="107">
        <v>805328</v>
      </c>
      <c r="Z7" s="107">
        <v>930338</v>
      </c>
      <c r="AA7" s="107">
        <v>927312</v>
      </c>
      <c r="AB7" s="107">
        <v>1289960</v>
      </c>
      <c r="AC7" s="107">
        <v>1574395</v>
      </c>
      <c r="AD7" s="107">
        <v>1575474</v>
      </c>
      <c r="AE7" s="400"/>
    </row>
    <row r="8" spans="1:31" ht="15" customHeight="1">
      <c r="A8" s="405"/>
      <c r="B8" s="406"/>
      <c r="C8" s="406"/>
      <c r="D8" s="406"/>
      <c r="E8" s="406"/>
      <c r="F8" s="406"/>
      <c r="G8" s="406"/>
      <c r="H8" s="406"/>
      <c r="I8" s="406"/>
      <c r="J8" s="406"/>
      <c r="K8" s="406"/>
      <c r="L8" s="406"/>
      <c r="M8" s="406"/>
      <c r="N8" s="406"/>
      <c r="O8" s="406"/>
      <c r="P8" s="406"/>
      <c r="Q8" s="406"/>
      <c r="R8" s="406"/>
      <c r="S8" s="406"/>
      <c r="T8" s="406"/>
      <c r="U8" s="406"/>
      <c r="V8" s="406"/>
      <c r="W8" s="406"/>
      <c r="X8" s="406"/>
      <c r="Y8" s="406"/>
      <c r="Z8" s="406"/>
      <c r="AA8" s="406"/>
      <c r="AB8" s="406"/>
      <c r="AC8" s="406"/>
      <c r="AD8" s="406"/>
      <c r="AE8" s="400"/>
    </row>
    <row r="9" spans="1:31" ht="15" customHeight="1">
      <c r="A9" s="405"/>
      <c r="B9" s="406"/>
      <c r="C9" s="406"/>
      <c r="D9" s="406"/>
      <c r="E9" s="406"/>
      <c r="F9" s="406"/>
      <c r="G9" s="406"/>
      <c r="H9" s="406"/>
      <c r="I9" s="406"/>
      <c r="J9" s="406"/>
      <c r="K9" s="406"/>
      <c r="L9" s="406"/>
      <c r="M9" s="406"/>
      <c r="N9" s="406"/>
      <c r="O9" s="406"/>
      <c r="P9" s="406"/>
      <c r="Q9" s="406"/>
      <c r="R9" s="406"/>
      <c r="S9" s="406"/>
      <c r="T9" s="406"/>
      <c r="U9" s="406"/>
      <c r="V9" s="406"/>
      <c r="W9" s="406"/>
      <c r="X9" s="406"/>
      <c r="Y9" s="406"/>
      <c r="Z9" s="406"/>
      <c r="AA9" s="406"/>
      <c r="AB9" s="406"/>
      <c r="AC9" s="406"/>
      <c r="AD9" s="406"/>
      <c r="AE9" s="400"/>
    </row>
    <row r="10" spans="1:31" ht="15" customHeight="1">
      <c r="A10" s="358" t="s">
        <v>735</v>
      </c>
      <c r="B10" s="243"/>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400"/>
    </row>
    <row r="11" spans="1:31" ht="15" customHeight="1">
      <c r="A11" s="2" t="s">
        <v>2</v>
      </c>
      <c r="B11" s="2"/>
      <c r="C11" s="2"/>
      <c r="D11" s="2"/>
      <c r="E11" s="2"/>
      <c r="F11" s="2"/>
      <c r="G11" s="2"/>
      <c r="H11" s="2"/>
      <c r="I11" s="2"/>
      <c r="J11" s="2"/>
      <c r="K11" s="2"/>
      <c r="L11" s="2"/>
      <c r="M11" s="2"/>
      <c r="N11" s="2"/>
      <c r="O11" s="3"/>
      <c r="P11" s="3"/>
      <c r="Q11" s="2"/>
      <c r="R11" s="2"/>
      <c r="S11" s="2"/>
      <c r="T11" s="2"/>
      <c r="U11" s="2"/>
      <c r="V11" s="129"/>
      <c r="W11" s="294"/>
      <c r="X11" s="38"/>
      <c r="Y11" s="38"/>
      <c r="Z11" s="38"/>
      <c r="AA11" s="38"/>
      <c r="AB11" s="38"/>
      <c r="AC11" s="38"/>
      <c r="AD11" s="38" t="s">
        <v>3</v>
      </c>
      <c r="AE11" s="400"/>
    </row>
    <row r="12" spans="1:31" ht="15" customHeight="1">
      <c r="A12" s="4"/>
      <c r="B12" s="5">
        <v>1990</v>
      </c>
      <c r="C12" s="5">
        <v>1991</v>
      </c>
      <c r="D12" s="5">
        <v>1992</v>
      </c>
      <c r="E12" s="5">
        <v>1993</v>
      </c>
      <c r="F12" s="5">
        <v>1994</v>
      </c>
      <c r="G12" s="5">
        <v>1995</v>
      </c>
      <c r="H12" s="5">
        <v>1996</v>
      </c>
      <c r="I12" s="5">
        <v>1997</v>
      </c>
      <c r="J12" s="5">
        <v>1998</v>
      </c>
      <c r="K12" s="5">
        <v>1999</v>
      </c>
      <c r="L12" s="5">
        <v>2000</v>
      </c>
      <c r="M12" s="5">
        <v>2001</v>
      </c>
      <c r="N12" s="5">
        <v>2002</v>
      </c>
      <c r="O12" s="5">
        <v>2003</v>
      </c>
      <c r="P12" s="5">
        <v>2004</v>
      </c>
      <c r="Q12" s="5" t="s">
        <v>4</v>
      </c>
      <c r="R12" s="5" t="s">
        <v>5</v>
      </c>
      <c r="S12" s="5" t="s">
        <v>6</v>
      </c>
      <c r="T12" s="5" t="s">
        <v>7</v>
      </c>
      <c r="U12" s="5">
        <v>2009</v>
      </c>
      <c r="V12" s="6" t="s">
        <v>8</v>
      </c>
      <c r="W12" s="6" t="s">
        <v>9</v>
      </c>
      <c r="X12" s="6" t="str">
        <f>'Table 55-57'!X3</f>
        <v>2012r</v>
      </c>
      <c r="Y12" s="6" t="str">
        <f>'Table 55-57'!Y3</f>
        <v>2013r</v>
      </c>
      <c r="Z12" s="6" t="str">
        <f>'Table 55-57'!Z3</f>
        <v>2014r</v>
      </c>
      <c r="AA12" s="6" t="str">
        <f>'Table 55-57'!AA3</f>
        <v>2015r</v>
      </c>
      <c r="AB12" s="6" t="str">
        <f>'Table 55-57'!AB3</f>
        <v>2016r</v>
      </c>
      <c r="AC12" s="6" t="str">
        <f>'Table 55-57'!AC3</f>
        <v>2017r</v>
      </c>
      <c r="AD12" s="6" t="str">
        <f>'Table 55-57'!AD3</f>
        <v>2018p</v>
      </c>
      <c r="AE12" s="400"/>
    </row>
    <row r="13" spans="1:31" ht="15" customHeight="1">
      <c r="A13" s="404" t="s">
        <v>736</v>
      </c>
      <c r="B13" s="401">
        <v>1780</v>
      </c>
      <c r="C13" s="401">
        <v>2013</v>
      </c>
      <c r="D13" s="401">
        <v>2727</v>
      </c>
      <c r="E13" s="401">
        <v>3270</v>
      </c>
      <c r="F13" s="401">
        <v>4195</v>
      </c>
      <c r="G13" s="401">
        <v>4521</v>
      </c>
      <c r="H13" s="401">
        <v>4403</v>
      </c>
      <c r="I13" s="401">
        <v>2298</v>
      </c>
      <c r="J13" s="401">
        <v>4298</v>
      </c>
      <c r="K13" s="401">
        <v>3928</v>
      </c>
      <c r="L13" s="401">
        <v>4473</v>
      </c>
      <c r="M13" s="401">
        <v>4985</v>
      </c>
      <c r="N13" s="401">
        <v>5854</v>
      </c>
      <c r="O13" s="401">
        <v>7634</v>
      </c>
      <c r="P13" s="401">
        <v>9635</v>
      </c>
      <c r="Q13" s="401">
        <v>11426</v>
      </c>
      <c r="R13" s="401">
        <v>11396</v>
      </c>
      <c r="S13" s="401">
        <v>11448</v>
      </c>
      <c r="T13" s="401">
        <v>10809</v>
      </c>
      <c r="U13" s="401">
        <v>11758</v>
      </c>
      <c r="V13" s="401">
        <v>15252</v>
      </c>
      <c r="W13" s="401">
        <v>14488</v>
      </c>
      <c r="X13" s="401">
        <v>17987</v>
      </c>
      <c r="Y13" s="401">
        <v>20382</v>
      </c>
      <c r="Z13" s="401">
        <v>18913</v>
      </c>
      <c r="AA13" s="401">
        <v>20152</v>
      </c>
      <c r="AB13" s="401">
        <v>20835</v>
      </c>
      <c r="AC13" s="401">
        <v>20682</v>
      </c>
      <c r="AD13" s="401">
        <v>22527</v>
      </c>
      <c r="AE13" s="400"/>
    </row>
    <row r="14" spans="1:31" ht="15" customHeight="1">
      <c r="A14" s="404" t="s">
        <v>737</v>
      </c>
      <c r="B14" s="401">
        <v>209</v>
      </c>
      <c r="C14" s="401">
        <v>308</v>
      </c>
      <c r="D14" s="401">
        <v>364</v>
      </c>
      <c r="E14" s="401">
        <v>256</v>
      </c>
      <c r="F14" s="401">
        <v>366</v>
      </c>
      <c r="G14" s="401">
        <v>757</v>
      </c>
      <c r="H14" s="401">
        <v>1460</v>
      </c>
      <c r="I14" s="401">
        <v>407</v>
      </c>
      <c r="J14" s="401">
        <v>266</v>
      </c>
      <c r="K14" s="401">
        <v>749</v>
      </c>
      <c r="L14" s="401">
        <v>733</v>
      </c>
      <c r="M14" s="401">
        <v>789</v>
      </c>
      <c r="N14" s="401">
        <v>611</v>
      </c>
      <c r="O14" s="401">
        <v>757</v>
      </c>
      <c r="P14" s="401">
        <v>752</v>
      </c>
      <c r="Q14" s="401">
        <v>1031</v>
      </c>
      <c r="R14" s="401">
        <v>1424</v>
      </c>
      <c r="S14" s="401">
        <v>1263</v>
      </c>
      <c r="T14" s="401">
        <v>1453</v>
      </c>
      <c r="U14" s="401">
        <v>1382</v>
      </c>
      <c r="V14" s="401">
        <v>1775</v>
      </c>
      <c r="W14" s="401">
        <v>3093</v>
      </c>
      <c r="X14" s="401">
        <v>3194</v>
      </c>
      <c r="Y14" s="401">
        <v>2668</v>
      </c>
      <c r="Z14" s="401">
        <v>2312</v>
      </c>
      <c r="AA14" s="401">
        <v>3241</v>
      </c>
      <c r="AB14" s="401">
        <v>1982</v>
      </c>
      <c r="AC14" s="401">
        <v>2451</v>
      </c>
      <c r="AD14" s="401">
        <v>2557</v>
      </c>
      <c r="AE14" s="400"/>
    </row>
    <row r="15" spans="1:31" ht="15" customHeight="1">
      <c r="A15" s="404" t="s">
        <v>738</v>
      </c>
      <c r="B15" s="401">
        <v>88</v>
      </c>
      <c r="C15" s="401">
        <v>152</v>
      </c>
      <c r="D15" s="401">
        <v>185</v>
      </c>
      <c r="E15" s="401">
        <v>197</v>
      </c>
      <c r="F15" s="401">
        <v>125</v>
      </c>
      <c r="G15" s="401">
        <v>135</v>
      </c>
      <c r="H15" s="401">
        <v>143</v>
      </c>
      <c r="I15" s="401">
        <v>194</v>
      </c>
      <c r="J15" s="401">
        <v>162</v>
      </c>
      <c r="K15" s="401">
        <v>215</v>
      </c>
      <c r="L15" s="401">
        <v>320</v>
      </c>
      <c r="M15" s="401">
        <v>234</v>
      </c>
      <c r="N15" s="401">
        <v>237</v>
      </c>
      <c r="O15" s="401">
        <v>251</v>
      </c>
      <c r="P15" s="401">
        <v>256</v>
      </c>
      <c r="Q15" s="401">
        <v>264</v>
      </c>
      <c r="R15" s="401">
        <v>286</v>
      </c>
      <c r="S15" s="401">
        <v>345</v>
      </c>
      <c r="T15" s="401">
        <v>588</v>
      </c>
      <c r="U15" s="401">
        <v>721</v>
      </c>
      <c r="V15" s="401">
        <v>709</v>
      </c>
      <c r="W15" s="401">
        <v>796</v>
      </c>
      <c r="X15" s="401">
        <v>558</v>
      </c>
      <c r="Y15" s="401">
        <v>1147</v>
      </c>
      <c r="Z15" s="401">
        <v>434</v>
      </c>
      <c r="AA15" s="401">
        <v>1170</v>
      </c>
      <c r="AB15" s="401">
        <v>505</v>
      </c>
      <c r="AC15" s="401">
        <v>547</v>
      </c>
      <c r="AD15" s="401">
        <v>1474</v>
      </c>
      <c r="AE15" s="400"/>
    </row>
    <row r="16" spans="1:31" ht="15" customHeight="1">
      <c r="A16" s="107" t="s">
        <v>704</v>
      </c>
      <c r="B16" s="107">
        <v>2077</v>
      </c>
      <c r="C16" s="107">
        <v>2473</v>
      </c>
      <c r="D16" s="107">
        <v>3276</v>
      </c>
      <c r="E16" s="107">
        <v>3723</v>
      </c>
      <c r="F16" s="107">
        <v>4686</v>
      </c>
      <c r="G16" s="107">
        <v>5413</v>
      </c>
      <c r="H16" s="107">
        <v>6006</v>
      </c>
      <c r="I16" s="107">
        <v>2899</v>
      </c>
      <c r="J16" s="107">
        <v>4726</v>
      </c>
      <c r="K16" s="107">
        <v>4892</v>
      </c>
      <c r="L16" s="107">
        <v>5526</v>
      </c>
      <c r="M16" s="107">
        <v>6008</v>
      </c>
      <c r="N16" s="107">
        <v>6702</v>
      </c>
      <c r="O16" s="107">
        <v>8642</v>
      </c>
      <c r="P16" s="107">
        <v>10643</v>
      </c>
      <c r="Q16" s="107">
        <v>12721</v>
      </c>
      <c r="R16" s="107">
        <v>13106</v>
      </c>
      <c r="S16" s="107">
        <v>13056</v>
      </c>
      <c r="T16" s="107">
        <v>12850</v>
      </c>
      <c r="U16" s="107">
        <v>13862</v>
      </c>
      <c r="V16" s="107">
        <v>17736</v>
      </c>
      <c r="W16" s="107">
        <v>18377</v>
      </c>
      <c r="X16" s="107">
        <v>21739</v>
      </c>
      <c r="Y16" s="107">
        <v>24197</v>
      </c>
      <c r="Z16" s="107">
        <v>21659</v>
      </c>
      <c r="AA16" s="107">
        <v>24563</v>
      </c>
      <c r="AB16" s="107">
        <v>23322</v>
      </c>
      <c r="AC16" s="107">
        <v>23680</v>
      </c>
      <c r="AD16" s="107">
        <v>26558</v>
      </c>
      <c r="AE16" s="400"/>
    </row>
    <row r="17" spans="1:31" ht="15" customHeight="1">
      <c r="AE17" s="400"/>
    </row>
    <row r="18" spans="1:31" ht="15" customHeight="1">
      <c r="B18" s="400"/>
      <c r="C18" s="400"/>
      <c r="D18" s="400"/>
      <c r="E18" s="400"/>
      <c r="F18" s="400"/>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row>
    <row r="19" spans="1:31" ht="15" customHeight="1">
      <c r="A19" s="358" t="s">
        <v>739</v>
      </c>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400"/>
    </row>
    <row r="20" spans="1:31" ht="15" customHeight="1">
      <c r="A20" s="2" t="s">
        <v>2</v>
      </c>
      <c r="B20" s="2"/>
      <c r="C20" s="2"/>
      <c r="D20" s="2"/>
      <c r="E20" s="2"/>
      <c r="F20" s="2"/>
      <c r="G20" s="2"/>
      <c r="H20" s="2"/>
      <c r="I20" s="2"/>
      <c r="J20" s="2"/>
      <c r="K20" s="2"/>
      <c r="L20" s="2"/>
      <c r="M20" s="2"/>
      <c r="N20" s="2"/>
      <c r="O20" s="3"/>
      <c r="P20" s="3"/>
      <c r="Q20" s="2"/>
      <c r="R20" s="2"/>
      <c r="S20" s="2"/>
      <c r="T20" s="2"/>
      <c r="U20" s="2"/>
      <c r="V20" s="129"/>
      <c r="W20" s="294"/>
      <c r="X20" s="38"/>
      <c r="Y20" s="38"/>
      <c r="Z20" s="38"/>
      <c r="AA20" s="38"/>
      <c r="AB20" s="38"/>
      <c r="AC20" s="38"/>
      <c r="AD20" s="38" t="s">
        <v>3</v>
      </c>
      <c r="AE20" s="400"/>
    </row>
    <row r="21" spans="1:31" ht="15" customHeight="1">
      <c r="A21" s="4"/>
      <c r="B21" s="5">
        <v>1990</v>
      </c>
      <c r="C21" s="5">
        <v>1991</v>
      </c>
      <c r="D21" s="5">
        <v>1992</v>
      </c>
      <c r="E21" s="5">
        <v>1993</v>
      </c>
      <c r="F21" s="5">
        <v>1994</v>
      </c>
      <c r="G21" s="5">
        <v>1995</v>
      </c>
      <c r="H21" s="5">
        <v>1996</v>
      </c>
      <c r="I21" s="5">
        <v>1997</v>
      </c>
      <c r="J21" s="5">
        <v>1998</v>
      </c>
      <c r="K21" s="5">
        <v>1999</v>
      </c>
      <c r="L21" s="5">
        <v>2000</v>
      </c>
      <c r="M21" s="5">
        <v>2001</v>
      </c>
      <c r="N21" s="5">
        <v>2002</v>
      </c>
      <c r="O21" s="5">
        <v>2003</v>
      </c>
      <c r="P21" s="5">
        <v>2004</v>
      </c>
      <c r="Q21" s="5" t="s">
        <v>4</v>
      </c>
      <c r="R21" s="5" t="s">
        <v>5</v>
      </c>
      <c r="S21" s="5" t="s">
        <v>6</v>
      </c>
      <c r="T21" s="5" t="s">
        <v>7</v>
      </c>
      <c r="U21" s="5">
        <v>2009</v>
      </c>
      <c r="V21" s="6" t="s">
        <v>8</v>
      </c>
      <c r="W21" s="6" t="s">
        <v>9</v>
      </c>
      <c r="X21" s="6" t="str">
        <f>'Table 55-57'!X3</f>
        <v>2012r</v>
      </c>
      <c r="Y21" s="6" t="str">
        <f>'Table 55-57'!Y3</f>
        <v>2013r</v>
      </c>
      <c r="Z21" s="6" t="str">
        <f>'Table 55-57'!Z3</f>
        <v>2014r</v>
      </c>
      <c r="AA21" s="6" t="str">
        <f>'Table 55-57'!AA3</f>
        <v>2015r</v>
      </c>
      <c r="AB21" s="6" t="str">
        <f>'Table 55-57'!AB3</f>
        <v>2016r</v>
      </c>
      <c r="AC21" s="6" t="str">
        <f>'Table 55-57'!AC3</f>
        <v>2017r</v>
      </c>
      <c r="AD21" s="6" t="str">
        <f>'Table 55-57'!AD3</f>
        <v>2018p</v>
      </c>
      <c r="AE21" s="400"/>
    </row>
    <row r="22" spans="1:31" ht="15" customHeight="1">
      <c r="A22" s="407" t="s">
        <v>740</v>
      </c>
      <c r="B22" s="408"/>
      <c r="C22" s="408"/>
      <c r="D22" s="408"/>
      <c r="E22" s="408"/>
      <c r="F22" s="408"/>
      <c r="G22" s="408"/>
      <c r="H22" s="408"/>
      <c r="I22" s="408"/>
      <c r="J22" s="408"/>
      <c r="K22" s="408"/>
      <c r="L22" s="408"/>
      <c r="M22" s="408"/>
      <c r="N22" s="408"/>
      <c r="O22" s="408"/>
      <c r="P22" s="408"/>
      <c r="Q22" s="408"/>
      <c r="R22" s="408"/>
      <c r="S22" s="408"/>
      <c r="T22" s="408"/>
      <c r="U22" s="408"/>
      <c r="V22" s="408"/>
      <c r="W22" s="408"/>
      <c r="X22" s="408"/>
      <c r="Y22" s="408"/>
      <c r="Z22" s="408"/>
      <c r="AA22" s="408"/>
      <c r="AB22" s="408"/>
      <c r="AC22" s="408"/>
      <c r="AD22" s="408"/>
      <c r="AE22" s="400"/>
    </row>
    <row r="23" spans="1:31" s="383" customFormat="1" ht="15" customHeight="1">
      <c r="A23" s="409" t="s">
        <v>631</v>
      </c>
      <c r="B23" s="410">
        <v>111009</v>
      </c>
      <c r="C23" s="410">
        <v>136392</v>
      </c>
      <c r="D23" s="410">
        <v>148353</v>
      </c>
      <c r="E23" s="410">
        <v>173859</v>
      </c>
      <c r="F23" s="410">
        <v>215935</v>
      </c>
      <c r="G23" s="410">
        <v>262164</v>
      </c>
      <c r="H23" s="410">
        <v>297920</v>
      </c>
      <c r="I23" s="410">
        <v>294186</v>
      </c>
      <c r="J23" s="410">
        <v>231872</v>
      </c>
      <c r="K23" s="410">
        <v>223090</v>
      </c>
      <c r="L23" s="410">
        <v>264164</v>
      </c>
      <c r="M23" s="410">
        <v>272569</v>
      </c>
      <c r="N23" s="410">
        <v>304820</v>
      </c>
      <c r="O23" s="410">
        <v>370411</v>
      </c>
      <c r="P23" s="410">
        <v>433333</v>
      </c>
      <c r="Q23" s="410">
        <v>529549</v>
      </c>
      <c r="R23" s="410">
        <v>594894</v>
      </c>
      <c r="S23" s="410">
        <v>646590</v>
      </c>
      <c r="T23" s="410">
        <v>721061</v>
      </c>
      <c r="U23" s="410">
        <v>662185</v>
      </c>
      <c r="V23" s="410">
        <v>727713</v>
      </c>
      <c r="W23" s="410">
        <v>886235</v>
      </c>
      <c r="X23" s="410">
        <v>925098</v>
      </c>
      <c r="Y23" s="410">
        <v>988890</v>
      </c>
      <c r="Z23" s="410">
        <v>915579</v>
      </c>
      <c r="AA23" s="410">
        <v>944041</v>
      </c>
      <c r="AB23" s="410">
        <v>945045</v>
      </c>
      <c r="AC23" s="410">
        <v>940953</v>
      </c>
      <c r="AD23" s="410">
        <v>1048574</v>
      </c>
      <c r="AE23" s="400"/>
    </row>
    <row r="24" spans="1:31" ht="15" customHeight="1">
      <c r="A24" s="411" t="s">
        <v>632</v>
      </c>
      <c r="B24" s="412">
        <v>105462</v>
      </c>
      <c r="C24" s="412">
        <v>131219</v>
      </c>
      <c r="D24" s="412">
        <v>143716</v>
      </c>
      <c r="E24" s="412">
        <v>168101</v>
      </c>
      <c r="F24" s="412">
        <v>208557</v>
      </c>
      <c r="G24" s="412">
        <v>251607</v>
      </c>
      <c r="H24" s="412">
        <v>285765</v>
      </c>
      <c r="I24" s="412">
        <v>279779</v>
      </c>
      <c r="J24" s="412">
        <v>216195</v>
      </c>
      <c r="K24" s="412">
        <v>207173</v>
      </c>
      <c r="L24" s="412">
        <v>246710</v>
      </c>
      <c r="M24" s="412">
        <v>257695</v>
      </c>
      <c r="N24" s="412">
        <v>290407</v>
      </c>
      <c r="O24" s="412">
        <v>351718</v>
      </c>
      <c r="P24" s="412">
        <v>416583</v>
      </c>
      <c r="Q24" s="412">
        <v>512603</v>
      </c>
      <c r="R24" s="412">
        <v>577004</v>
      </c>
      <c r="S24" s="412">
        <v>627208</v>
      </c>
      <c r="T24" s="412">
        <v>703347</v>
      </c>
      <c r="U24" s="412">
        <v>639928</v>
      </c>
      <c r="V24" s="412">
        <v>701328</v>
      </c>
      <c r="W24" s="412">
        <v>857903</v>
      </c>
      <c r="X24" s="412">
        <v>892434</v>
      </c>
      <c r="Y24" s="412">
        <v>959843</v>
      </c>
      <c r="Z24" s="412">
        <v>881447</v>
      </c>
      <c r="AA24" s="412">
        <v>906322</v>
      </c>
      <c r="AB24" s="412">
        <v>908726</v>
      </c>
      <c r="AC24" s="412">
        <v>897742</v>
      </c>
      <c r="AD24" s="412">
        <v>1004085</v>
      </c>
      <c r="AE24" s="400"/>
    </row>
    <row r="25" spans="1:31" ht="15" customHeight="1">
      <c r="A25" s="413" t="s">
        <v>741</v>
      </c>
      <c r="B25" s="412">
        <v>61602</v>
      </c>
      <c r="C25" s="412">
        <v>79266</v>
      </c>
      <c r="D25" s="412">
        <v>90436</v>
      </c>
      <c r="E25" s="412">
        <v>108232</v>
      </c>
      <c r="F25" s="412">
        <v>138138</v>
      </c>
      <c r="G25" s="412">
        <v>163454</v>
      </c>
      <c r="H25" s="412">
        <v>177623</v>
      </c>
      <c r="I25" s="412">
        <v>168096</v>
      </c>
      <c r="J25" s="412">
        <v>93137</v>
      </c>
      <c r="K25" s="412">
        <v>115248</v>
      </c>
      <c r="L25" s="412">
        <v>156169</v>
      </c>
      <c r="M25" s="412">
        <v>160662</v>
      </c>
      <c r="N25" s="412">
        <v>185494</v>
      </c>
      <c r="O25" s="412">
        <v>235619</v>
      </c>
      <c r="P25" s="412">
        <v>287107</v>
      </c>
      <c r="Q25" s="412">
        <v>370088</v>
      </c>
      <c r="R25" s="412">
        <v>414732</v>
      </c>
      <c r="S25" s="412">
        <v>443836</v>
      </c>
      <c r="T25" s="412">
        <v>514232</v>
      </c>
      <c r="U25" s="412">
        <v>459145</v>
      </c>
      <c r="V25" s="412">
        <v>509426</v>
      </c>
      <c r="W25" s="412">
        <v>635842</v>
      </c>
      <c r="X25" s="412">
        <v>641226</v>
      </c>
      <c r="Y25" s="412">
        <v>687298</v>
      </c>
      <c r="Z25" s="412">
        <v>642468</v>
      </c>
      <c r="AA25" s="412">
        <v>632293</v>
      </c>
      <c r="AB25" s="412">
        <v>623236</v>
      </c>
      <c r="AC25" s="412">
        <v>622758</v>
      </c>
      <c r="AD25" s="412">
        <v>717834</v>
      </c>
      <c r="AE25" s="400"/>
    </row>
    <row r="26" spans="1:31" ht="15" customHeight="1">
      <c r="A26" s="413" t="s">
        <v>742</v>
      </c>
      <c r="B26" s="412">
        <v>43860</v>
      </c>
      <c r="C26" s="412">
        <v>51953</v>
      </c>
      <c r="D26" s="412">
        <v>53280</v>
      </c>
      <c r="E26" s="412">
        <v>59869</v>
      </c>
      <c r="F26" s="412">
        <v>70419</v>
      </c>
      <c r="G26" s="412">
        <v>88153</v>
      </c>
      <c r="H26" s="412">
        <v>108142</v>
      </c>
      <c r="I26" s="412">
        <v>111683</v>
      </c>
      <c r="J26" s="412">
        <v>123058</v>
      </c>
      <c r="K26" s="412">
        <v>91925</v>
      </c>
      <c r="L26" s="412">
        <v>90541</v>
      </c>
      <c r="M26" s="412">
        <v>97033</v>
      </c>
      <c r="N26" s="412">
        <v>104913</v>
      </c>
      <c r="O26" s="412">
        <v>116099</v>
      </c>
      <c r="P26" s="412">
        <v>129476</v>
      </c>
      <c r="Q26" s="412">
        <v>142515</v>
      </c>
      <c r="R26" s="412">
        <v>162272</v>
      </c>
      <c r="S26" s="412">
        <v>183372</v>
      </c>
      <c r="T26" s="412">
        <v>189115</v>
      </c>
      <c r="U26" s="412">
        <v>180783</v>
      </c>
      <c r="V26" s="412">
        <v>191902</v>
      </c>
      <c r="W26" s="412">
        <v>222061</v>
      </c>
      <c r="X26" s="412">
        <v>251208</v>
      </c>
      <c r="Y26" s="412">
        <v>272545</v>
      </c>
      <c r="Z26" s="412">
        <v>238979</v>
      </c>
      <c r="AA26" s="412">
        <v>274029</v>
      </c>
      <c r="AB26" s="412">
        <v>285490</v>
      </c>
      <c r="AC26" s="412">
        <v>274984</v>
      </c>
      <c r="AD26" s="412">
        <v>286251</v>
      </c>
      <c r="AE26" s="400"/>
    </row>
    <row r="27" spans="1:31" ht="15" customHeight="1">
      <c r="A27" s="411" t="s">
        <v>633</v>
      </c>
      <c r="B27" s="412">
        <v>5547</v>
      </c>
      <c r="C27" s="412">
        <v>5173</v>
      </c>
      <c r="D27" s="412">
        <v>4637</v>
      </c>
      <c r="E27" s="412">
        <v>5758</v>
      </c>
      <c r="F27" s="412">
        <v>7378</v>
      </c>
      <c r="G27" s="412">
        <v>10557</v>
      </c>
      <c r="H27" s="412">
        <v>12155</v>
      </c>
      <c r="I27" s="412">
        <v>14407</v>
      </c>
      <c r="J27" s="412">
        <v>15677</v>
      </c>
      <c r="K27" s="412">
        <v>15917</v>
      </c>
      <c r="L27" s="412">
        <v>17454</v>
      </c>
      <c r="M27" s="412">
        <v>14874</v>
      </c>
      <c r="N27" s="412">
        <v>14413</v>
      </c>
      <c r="O27" s="412">
        <v>18693</v>
      </c>
      <c r="P27" s="412">
        <v>16750</v>
      </c>
      <c r="Q27" s="412">
        <v>16946</v>
      </c>
      <c r="R27" s="412">
        <v>17890</v>
      </c>
      <c r="S27" s="412">
        <v>19382</v>
      </c>
      <c r="T27" s="412">
        <v>17714</v>
      </c>
      <c r="U27" s="412">
        <v>22257</v>
      </c>
      <c r="V27" s="412">
        <v>26385</v>
      </c>
      <c r="W27" s="412">
        <v>28332</v>
      </c>
      <c r="X27" s="412">
        <v>32664</v>
      </c>
      <c r="Y27" s="412">
        <v>29047</v>
      </c>
      <c r="Z27" s="412">
        <v>34132</v>
      </c>
      <c r="AA27" s="412">
        <v>37719</v>
      </c>
      <c r="AB27" s="412">
        <v>36319</v>
      </c>
      <c r="AC27" s="412">
        <v>43211</v>
      </c>
      <c r="AD27" s="412">
        <v>44489</v>
      </c>
      <c r="AE27" s="400"/>
    </row>
    <row r="28" spans="1:31" ht="15" customHeight="1">
      <c r="A28" s="413" t="s">
        <v>741</v>
      </c>
      <c r="B28" s="412">
        <v>2893</v>
      </c>
      <c r="C28" s="412">
        <v>2828</v>
      </c>
      <c r="D28" s="412">
        <v>2904</v>
      </c>
      <c r="E28" s="412">
        <v>3497</v>
      </c>
      <c r="F28" s="412">
        <v>4481</v>
      </c>
      <c r="G28" s="412">
        <v>6462</v>
      </c>
      <c r="H28" s="412">
        <v>7345</v>
      </c>
      <c r="I28" s="412">
        <v>8607</v>
      </c>
      <c r="J28" s="412">
        <v>9282</v>
      </c>
      <c r="K28" s="412">
        <v>9528</v>
      </c>
      <c r="L28" s="412">
        <v>10405</v>
      </c>
      <c r="M28" s="412">
        <v>8891</v>
      </c>
      <c r="N28" s="412">
        <v>8691</v>
      </c>
      <c r="O28" s="412">
        <v>11501</v>
      </c>
      <c r="P28" s="412">
        <v>10119</v>
      </c>
      <c r="Q28" s="412">
        <v>10354</v>
      </c>
      <c r="R28" s="412">
        <v>10785</v>
      </c>
      <c r="S28" s="412">
        <v>11780</v>
      </c>
      <c r="T28" s="412">
        <v>10509</v>
      </c>
      <c r="U28" s="412">
        <v>13521</v>
      </c>
      <c r="V28" s="412">
        <v>15835</v>
      </c>
      <c r="W28" s="412">
        <v>17079</v>
      </c>
      <c r="X28" s="412">
        <v>19190</v>
      </c>
      <c r="Y28" s="412">
        <v>16789</v>
      </c>
      <c r="Z28" s="412">
        <v>19610</v>
      </c>
      <c r="AA28" s="412">
        <v>21575</v>
      </c>
      <c r="AB28" s="412">
        <v>21073</v>
      </c>
      <c r="AC28" s="412">
        <v>26523</v>
      </c>
      <c r="AD28" s="412">
        <v>26378</v>
      </c>
      <c r="AE28" s="400"/>
    </row>
    <row r="29" spans="1:31" ht="15" customHeight="1">
      <c r="A29" s="413" t="s">
        <v>742</v>
      </c>
      <c r="B29" s="412">
        <v>2654</v>
      </c>
      <c r="C29" s="412">
        <v>2345</v>
      </c>
      <c r="D29" s="412">
        <v>1733</v>
      </c>
      <c r="E29" s="412">
        <v>2261</v>
      </c>
      <c r="F29" s="412">
        <v>2897</v>
      </c>
      <c r="G29" s="412">
        <v>4095</v>
      </c>
      <c r="H29" s="412">
        <v>4810</v>
      </c>
      <c r="I29" s="412">
        <v>5800</v>
      </c>
      <c r="J29" s="412">
        <v>6395</v>
      </c>
      <c r="K29" s="412">
        <v>6389</v>
      </c>
      <c r="L29" s="412">
        <v>7049</v>
      </c>
      <c r="M29" s="412">
        <v>5983</v>
      </c>
      <c r="N29" s="412">
        <v>5722</v>
      </c>
      <c r="O29" s="412">
        <v>7192</v>
      </c>
      <c r="P29" s="412">
        <v>6631</v>
      </c>
      <c r="Q29" s="412">
        <v>6592</v>
      </c>
      <c r="R29" s="412">
        <v>7105</v>
      </c>
      <c r="S29" s="412">
        <v>7602</v>
      </c>
      <c r="T29" s="412">
        <v>7205</v>
      </c>
      <c r="U29" s="412">
        <v>8736</v>
      </c>
      <c r="V29" s="412">
        <v>10550</v>
      </c>
      <c r="W29" s="412">
        <v>11253</v>
      </c>
      <c r="X29" s="412">
        <v>13474</v>
      </c>
      <c r="Y29" s="412">
        <v>12258</v>
      </c>
      <c r="Z29" s="412">
        <v>14522</v>
      </c>
      <c r="AA29" s="412">
        <v>16144</v>
      </c>
      <c r="AB29" s="412">
        <v>15246</v>
      </c>
      <c r="AC29" s="412">
        <v>16688</v>
      </c>
      <c r="AD29" s="412">
        <v>18111</v>
      </c>
      <c r="AE29" s="400"/>
    </row>
    <row r="30" spans="1:31" s="383" customFormat="1" ht="15" customHeight="1">
      <c r="A30" s="409" t="s">
        <v>626</v>
      </c>
      <c r="B30" s="410">
        <v>312715</v>
      </c>
      <c r="C30" s="410">
        <v>339895</v>
      </c>
      <c r="D30" s="410">
        <v>353433</v>
      </c>
      <c r="E30" s="410">
        <v>399153</v>
      </c>
      <c r="F30" s="410">
        <v>455057</v>
      </c>
      <c r="G30" s="410">
        <v>506862</v>
      </c>
      <c r="H30" s="410">
        <v>564514</v>
      </c>
      <c r="I30" s="410">
        <v>543994</v>
      </c>
      <c r="J30" s="410">
        <v>482610</v>
      </c>
      <c r="K30" s="410">
        <v>484811</v>
      </c>
      <c r="L30" s="410">
        <v>500656</v>
      </c>
      <c r="M30" s="410">
        <v>533879</v>
      </c>
      <c r="N30" s="410">
        <v>609532</v>
      </c>
      <c r="O30" s="410">
        <v>718066</v>
      </c>
      <c r="P30" s="410">
        <v>778205</v>
      </c>
      <c r="Q30" s="410">
        <v>871481</v>
      </c>
      <c r="R30" s="410">
        <v>912940</v>
      </c>
      <c r="S30" s="410">
        <v>928575</v>
      </c>
      <c r="T30" s="410">
        <v>921858</v>
      </c>
      <c r="U30" s="410">
        <v>966756</v>
      </c>
      <c r="V30" s="410">
        <v>1181367</v>
      </c>
      <c r="W30" s="410">
        <v>1220712</v>
      </c>
      <c r="X30" s="410">
        <v>1384661</v>
      </c>
      <c r="Y30" s="410">
        <v>1443542</v>
      </c>
      <c r="Z30" s="410">
        <v>1391975</v>
      </c>
      <c r="AA30" s="410">
        <v>1473579</v>
      </c>
      <c r="AB30" s="410">
        <v>1521872</v>
      </c>
      <c r="AC30" s="410">
        <v>1588209</v>
      </c>
      <c r="AD30" s="410">
        <v>1713402</v>
      </c>
      <c r="AE30" s="400"/>
    </row>
    <row r="31" spans="1:31" ht="15" customHeight="1">
      <c r="A31" s="411" t="s">
        <v>743</v>
      </c>
      <c r="B31" s="412">
        <v>294041</v>
      </c>
      <c r="C31" s="412">
        <v>319598</v>
      </c>
      <c r="D31" s="412">
        <v>332327</v>
      </c>
      <c r="E31" s="412">
        <v>375317</v>
      </c>
      <c r="F31" s="412">
        <v>427883</v>
      </c>
      <c r="G31" s="412">
        <v>476594</v>
      </c>
      <c r="H31" s="412">
        <v>529593</v>
      </c>
      <c r="I31" s="412">
        <v>512856</v>
      </c>
      <c r="J31" s="412">
        <v>458761</v>
      </c>
      <c r="K31" s="412">
        <v>460764</v>
      </c>
      <c r="L31" s="412">
        <v>475206</v>
      </c>
      <c r="M31" s="412">
        <v>506560</v>
      </c>
      <c r="N31" s="412">
        <v>578950</v>
      </c>
      <c r="O31" s="412">
        <v>668790</v>
      </c>
      <c r="P31" s="412">
        <v>718247</v>
      </c>
      <c r="Q31" s="412">
        <v>794993</v>
      </c>
      <c r="R31" s="412">
        <v>844061</v>
      </c>
      <c r="S31" s="412">
        <v>871126</v>
      </c>
      <c r="T31" s="412">
        <v>860066</v>
      </c>
      <c r="U31" s="412">
        <v>907295</v>
      </c>
      <c r="V31" s="412">
        <v>1111386</v>
      </c>
      <c r="W31" s="412">
        <v>1145656</v>
      </c>
      <c r="X31" s="412">
        <v>1303706</v>
      </c>
      <c r="Y31" s="412">
        <v>1351505</v>
      </c>
      <c r="Z31" s="412">
        <v>1303157</v>
      </c>
      <c r="AA31" s="412">
        <v>1388433</v>
      </c>
      <c r="AB31" s="412">
        <v>1422778</v>
      </c>
      <c r="AC31" s="412">
        <v>1489880</v>
      </c>
      <c r="AD31" s="412">
        <v>1608119</v>
      </c>
      <c r="AE31" s="400"/>
    </row>
    <row r="32" spans="1:31" ht="15" customHeight="1">
      <c r="A32" s="413" t="s">
        <v>744</v>
      </c>
      <c r="B32" s="412">
        <v>0</v>
      </c>
      <c r="C32" s="412">
        <v>0</v>
      </c>
      <c r="D32" s="412">
        <v>72698</v>
      </c>
      <c r="E32" s="412">
        <v>90976</v>
      </c>
      <c r="F32" s="412">
        <v>108964</v>
      </c>
      <c r="G32" s="412">
        <v>129028</v>
      </c>
      <c r="H32" s="412">
        <v>167912</v>
      </c>
      <c r="I32" s="412">
        <v>170105</v>
      </c>
      <c r="J32" s="412">
        <v>167994</v>
      </c>
      <c r="K32" s="412">
        <v>159304</v>
      </c>
      <c r="L32" s="412">
        <v>158682</v>
      </c>
      <c r="M32" s="412">
        <v>152862</v>
      </c>
      <c r="N32" s="412">
        <v>183750</v>
      </c>
      <c r="O32" s="412">
        <v>215001</v>
      </c>
      <c r="P32" s="412">
        <v>260611</v>
      </c>
      <c r="Q32" s="412">
        <v>295367</v>
      </c>
      <c r="R32" s="412">
        <v>314073</v>
      </c>
      <c r="S32" s="412">
        <v>322073</v>
      </c>
      <c r="T32" s="412">
        <v>347009</v>
      </c>
      <c r="U32" s="412">
        <v>326559</v>
      </c>
      <c r="V32" s="412">
        <v>391643</v>
      </c>
      <c r="W32" s="412">
        <v>450545</v>
      </c>
      <c r="X32" s="412">
        <v>507039</v>
      </c>
      <c r="Y32" s="412">
        <v>522724</v>
      </c>
      <c r="Z32" s="412">
        <v>531117</v>
      </c>
      <c r="AA32" s="412">
        <v>556442</v>
      </c>
      <c r="AB32" s="412">
        <v>557872</v>
      </c>
      <c r="AC32" s="412">
        <v>594433</v>
      </c>
      <c r="AD32" s="412">
        <v>637347</v>
      </c>
      <c r="AE32" s="400"/>
    </row>
    <row r="33" spans="1:31" ht="15" customHeight="1">
      <c r="A33" s="413" t="s">
        <v>745</v>
      </c>
      <c r="B33" s="412">
        <v>110096</v>
      </c>
      <c r="C33" s="412">
        <v>97701</v>
      </c>
      <c r="D33" s="412">
        <v>106652</v>
      </c>
      <c r="E33" s="412">
        <v>123970</v>
      </c>
      <c r="F33" s="412">
        <v>139911</v>
      </c>
      <c r="G33" s="412">
        <v>152905</v>
      </c>
      <c r="H33" s="412">
        <v>144978</v>
      </c>
      <c r="I33" s="412">
        <v>107429</v>
      </c>
      <c r="J33" s="412">
        <v>68655</v>
      </c>
      <c r="K33" s="412">
        <v>85000</v>
      </c>
      <c r="L33" s="412">
        <v>99578</v>
      </c>
      <c r="M33" s="412">
        <v>108268</v>
      </c>
      <c r="N33" s="412">
        <v>120197</v>
      </c>
      <c r="O33" s="412">
        <v>139249</v>
      </c>
      <c r="P33" s="412">
        <v>127029</v>
      </c>
      <c r="Q33" s="412">
        <v>133361</v>
      </c>
      <c r="R33" s="412">
        <v>118274</v>
      </c>
      <c r="S33" s="412">
        <v>119050</v>
      </c>
      <c r="T33" s="412">
        <v>122664</v>
      </c>
      <c r="U33" s="412">
        <v>105934</v>
      </c>
      <c r="V33" s="412">
        <v>139216</v>
      </c>
      <c r="W33" s="412">
        <v>159607</v>
      </c>
      <c r="X33" s="412">
        <v>211522</v>
      </c>
      <c r="Y33" s="412">
        <v>183960</v>
      </c>
      <c r="Z33" s="412">
        <v>179553</v>
      </c>
      <c r="AA33" s="412">
        <v>185550</v>
      </c>
      <c r="AB33" s="412">
        <v>194093</v>
      </c>
      <c r="AC33" s="412">
        <v>206278</v>
      </c>
      <c r="AD33" s="412">
        <v>212773</v>
      </c>
      <c r="AE33" s="400"/>
    </row>
    <row r="34" spans="1:31" s="416" customFormat="1" ht="15" customHeight="1">
      <c r="A34" s="414" t="s">
        <v>746</v>
      </c>
      <c r="B34" s="415">
        <v>95119</v>
      </c>
      <c r="C34" s="415">
        <v>84410</v>
      </c>
      <c r="D34" s="415">
        <v>92143</v>
      </c>
      <c r="E34" s="415">
        <v>107105</v>
      </c>
      <c r="F34" s="415">
        <v>120878</v>
      </c>
      <c r="G34" s="415">
        <v>129558</v>
      </c>
      <c r="H34" s="415">
        <v>124191</v>
      </c>
      <c r="I34" s="415">
        <v>95873</v>
      </c>
      <c r="J34" s="415">
        <v>61603</v>
      </c>
      <c r="K34" s="415">
        <v>74086</v>
      </c>
      <c r="L34" s="415">
        <v>86033</v>
      </c>
      <c r="M34" s="415">
        <v>92477</v>
      </c>
      <c r="N34" s="415">
        <v>99570</v>
      </c>
      <c r="O34" s="415">
        <v>111037</v>
      </c>
      <c r="P34" s="415">
        <v>100320</v>
      </c>
      <c r="Q34" s="415">
        <v>104073</v>
      </c>
      <c r="R34" s="415">
        <v>90592</v>
      </c>
      <c r="S34" s="415">
        <v>89770</v>
      </c>
      <c r="T34" s="415">
        <v>96208</v>
      </c>
      <c r="U34" s="415">
        <v>77924</v>
      </c>
      <c r="V34" s="415">
        <v>93788</v>
      </c>
      <c r="W34" s="415">
        <v>102010</v>
      </c>
      <c r="X34" s="415">
        <v>120050</v>
      </c>
      <c r="Y34" s="415">
        <v>106972</v>
      </c>
      <c r="Z34" s="415">
        <v>108770</v>
      </c>
      <c r="AA34" s="415">
        <v>112322</v>
      </c>
      <c r="AB34" s="415">
        <v>103471</v>
      </c>
      <c r="AC34" s="415">
        <v>103506</v>
      </c>
      <c r="AD34" s="415">
        <v>107067</v>
      </c>
      <c r="AE34" s="400"/>
    </row>
    <row r="35" spans="1:31" s="416" customFormat="1" ht="15" customHeight="1">
      <c r="A35" s="414" t="s">
        <v>747</v>
      </c>
      <c r="B35" s="415">
        <v>14977</v>
      </c>
      <c r="C35" s="415">
        <v>13291</v>
      </c>
      <c r="D35" s="415">
        <v>14509</v>
      </c>
      <c r="E35" s="415">
        <v>16865</v>
      </c>
      <c r="F35" s="415">
        <v>19033</v>
      </c>
      <c r="G35" s="415">
        <v>23347</v>
      </c>
      <c r="H35" s="415">
        <v>20787</v>
      </c>
      <c r="I35" s="415">
        <v>11556</v>
      </c>
      <c r="J35" s="415">
        <v>7052</v>
      </c>
      <c r="K35" s="415">
        <v>10914</v>
      </c>
      <c r="L35" s="415">
        <v>13545</v>
      </c>
      <c r="M35" s="415">
        <v>15791</v>
      </c>
      <c r="N35" s="415">
        <v>20627</v>
      </c>
      <c r="O35" s="415">
        <v>28212</v>
      </c>
      <c r="P35" s="415">
        <v>26709</v>
      </c>
      <c r="Q35" s="415">
        <v>29288</v>
      </c>
      <c r="R35" s="415">
        <v>27682</v>
      </c>
      <c r="S35" s="415">
        <v>29280</v>
      </c>
      <c r="T35" s="415">
        <v>26456</v>
      </c>
      <c r="U35" s="415">
        <v>28010</v>
      </c>
      <c r="V35" s="415">
        <v>45428</v>
      </c>
      <c r="W35" s="415">
        <v>57597</v>
      </c>
      <c r="X35" s="415">
        <v>91472</v>
      </c>
      <c r="Y35" s="415">
        <v>76988</v>
      </c>
      <c r="Z35" s="415">
        <v>70783</v>
      </c>
      <c r="AA35" s="415">
        <v>73228</v>
      </c>
      <c r="AB35" s="415">
        <v>90622</v>
      </c>
      <c r="AC35" s="415">
        <v>102772</v>
      </c>
      <c r="AD35" s="415">
        <v>105706</v>
      </c>
      <c r="AE35" s="400"/>
    </row>
    <row r="36" spans="1:31" ht="15" customHeight="1">
      <c r="A36" s="413" t="s">
        <v>748</v>
      </c>
      <c r="B36" s="412">
        <v>20</v>
      </c>
      <c r="C36" s="412">
        <v>9</v>
      </c>
      <c r="D36" s="412">
        <v>11</v>
      </c>
      <c r="E36" s="412">
        <v>12</v>
      </c>
      <c r="F36" s="412">
        <v>13</v>
      </c>
      <c r="G36" s="412">
        <v>9</v>
      </c>
      <c r="H36" s="412">
        <v>617</v>
      </c>
      <c r="I36" s="412">
        <v>13</v>
      </c>
      <c r="J36" s="412">
        <v>18</v>
      </c>
      <c r="K36" s="412">
        <v>69</v>
      </c>
      <c r="L36" s="412">
        <v>89</v>
      </c>
      <c r="M36" s="412">
        <v>94</v>
      </c>
      <c r="N36" s="412">
        <v>178</v>
      </c>
      <c r="O36" s="412">
        <v>216</v>
      </c>
      <c r="P36" s="412">
        <v>283</v>
      </c>
      <c r="Q36" s="412">
        <v>278</v>
      </c>
      <c r="R36" s="412">
        <v>339</v>
      </c>
      <c r="S36" s="412">
        <v>366</v>
      </c>
      <c r="T36" s="412">
        <v>474</v>
      </c>
      <c r="U36" s="412">
        <v>340</v>
      </c>
      <c r="V36" s="412">
        <v>207</v>
      </c>
      <c r="W36" s="412">
        <v>298</v>
      </c>
      <c r="X36" s="412">
        <v>270</v>
      </c>
      <c r="Y36" s="412">
        <v>220</v>
      </c>
      <c r="Z36" s="412">
        <v>305</v>
      </c>
      <c r="AA36" s="412">
        <v>189</v>
      </c>
      <c r="AB36" s="412">
        <v>83</v>
      </c>
      <c r="AC36" s="412">
        <v>103</v>
      </c>
      <c r="AD36" s="412">
        <v>170</v>
      </c>
      <c r="AE36" s="400"/>
    </row>
    <row r="37" spans="1:31" ht="15" customHeight="1">
      <c r="A37" s="413" t="s">
        <v>749</v>
      </c>
      <c r="B37" s="412">
        <v>183925</v>
      </c>
      <c r="C37" s="412">
        <v>221888</v>
      </c>
      <c r="D37" s="412">
        <v>152966</v>
      </c>
      <c r="E37" s="412">
        <v>160359</v>
      </c>
      <c r="F37" s="412">
        <v>178995</v>
      </c>
      <c r="G37" s="412">
        <v>194652</v>
      </c>
      <c r="H37" s="412">
        <v>216086</v>
      </c>
      <c r="I37" s="412">
        <v>235309</v>
      </c>
      <c r="J37" s="412">
        <v>222094</v>
      </c>
      <c r="K37" s="412">
        <v>216391</v>
      </c>
      <c r="L37" s="412">
        <v>216857</v>
      </c>
      <c r="M37" s="412">
        <v>245336</v>
      </c>
      <c r="N37" s="412">
        <v>274825</v>
      </c>
      <c r="O37" s="412">
        <v>314324</v>
      </c>
      <c r="P37" s="412">
        <v>330324</v>
      </c>
      <c r="Q37" s="412">
        <v>365987</v>
      </c>
      <c r="R37" s="412">
        <v>411375</v>
      </c>
      <c r="S37" s="412">
        <v>429637</v>
      </c>
      <c r="T37" s="412">
        <v>389919</v>
      </c>
      <c r="U37" s="412">
        <v>474462</v>
      </c>
      <c r="V37" s="412">
        <v>580320</v>
      </c>
      <c r="W37" s="412">
        <v>535206</v>
      </c>
      <c r="X37" s="412">
        <v>584875</v>
      </c>
      <c r="Y37" s="412">
        <v>644601</v>
      </c>
      <c r="Z37" s="412">
        <v>592182</v>
      </c>
      <c r="AA37" s="412">
        <v>646252</v>
      </c>
      <c r="AB37" s="412">
        <v>670730</v>
      </c>
      <c r="AC37" s="412">
        <v>689066</v>
      </c>
      <c r="AD37" s="412">
        <v>757829</v>
      </c>
      <c r="AE37" s="400"/>
    </row>
    <row r="38" spans="1:31" ht="15" customHeight="1">
      <c r="A38" s="411" t="s">
        <v>750</v>
      </c>
      <c r="B38" s="412">
        <v>18674</v>
      </c>
      <c r="C38" s="412">
        <v>20297</v>
      </c>
      <c r="D38" s="412">
        <v>21106</v>
      </c>
      <c r="E38" s="412">
        <v>23836</v>
      </c>
      <c r="F38" s="412">
        <v>27174</v>
      </c>
      <c r="G38" s="412">
        <v>30268</v>
      </c>
      <c r="H38" s="412">
        <v>34921</v>
      </c>
      <c r="I38" s="412">
        <v>31138</v>
      </c>
      <c r="J38" s="412">
        <v>23849</v>
      </c>
      <c r="K38" s="412">
        <v>24047</v>
      </c>
      <c r="L38" s="412">
        <v>25450</v>
      </c>
      <c r="M38" s="412">
        <v>27319</v>
      </c>
      <c r="N38" s="412">
        <v>30582</v>
      </c>
      <c r="O38" s="412">
        <v>49276</v>
      </c>
      <c r="P38" s="412">
        <v>59958</v>
      </c>
      <c r="Q38" s="412">
        <v>76488</v>
      </c>
      <c r="R38" s="412">
        <v>68879</v>
      </c>
      <c r="S38" s="412">
        <v>57449</v>
      </c>
      <c r="T38" s="412">
        <v>61792</v>
      </c>
      <c r="U38" s="412">
        <v>59461</v>
      </c>
      <c r="V38" s="412">
        <v>69981</v>
      </c>
      <c r="W38" s="412">
        <v>75056</v>
      </c>
      <c r="X38" s="412">
        <v>80955</v>
      </c>
      <c r="Y38" s="412">
        <v>92037</v>
      </c>
      <c r="Z38" s="412">
        <v>88818</v>
      </c>
      <c r="AA38" s="412">
        <v>85146</v>
      </c>
      <c r="AB38" s="412">
        <v>99094</v>
      </c>
      <c r="AC38" s="412">
        <v>98329</v>
      </c>
      <c r="AD38" s="412">
        <v>105283</v>
      </c>
      <c r="AE38" s="400"/>
    </row>
    <row r="39" spans="1:31" s="196" customFormat="1" ht="15" customHeight="1">
      <c r="A39" s="417" t="s">
        <v>751</v>
      </c>
      <c r="B39" s="417">
        <v>423724</v>
      </c>
      <c r="C39" s="417">
        <v>476287</v>
      </c>
      <c r="D39" s="417">
        <v>501786</v>
      </c>
      <c r="E39" s="417">
        <v>573012</v>
      </c>
      <c r="F39" s="417">
        <v>670992</v>
      </c>
      <c r="G39" s="417">
        <v>769026</v>
      </c>
      <c r="H39" s="417">
        <v>862434</v>
      </c>
      <c r="I39" s="417">
        <v>838180</v>
      </c>
      <c r="J39" s="417">
        <v>714482</v>
      </c>
      <c r="K39" s="417">
        <v>707901</v>
      </c>
      <c r="L39" s="417">
        <v>764820</v>
      </c>
      <c r="M39" s="417">
        <v>806448</v>
      </c>
      <c r="N39" s="417">
        <v>914352</v>
      </c>
      <c r="O39" s="417">
        <v>1088477</v>
      </c>
      <c r="P39" s="417">
        <v>1211538</v>
      </c>
      <c r="Q39" s="417">
        <v>1401030</v>
      </c>
      <c r="R39" s="417">
        <v>1507834</v>
      </c>
      <c r="S39" s="417">
        <v>1575165</v>
      </c>
      <c r="T39" s="417">
        <v>1642919</v>
      </c>
      <c r="U39" s="417">
        <v>1628941</v>
      </c>
      <c r="V39" s="417">
        <v>1909080</v>
      </c>
      <c r="W39" s="417">
        <v>2106947</v>
      </c>
      <c r="X39" s="417">
        <v>2309759</v>
      </c>
      <c r="Y39" s="417">
        <v>2432432</v>
      </c>
      <c r="Z39" s="417">
        <v>2307554</v>
      </c>
      <c r="AA39" s="417">
        <v>2417620</v>
      </c>
      <c r="AB39" s="417">
        <v>2466917</v>
      </c>
      <c r="AC39" s="417">
        <v>2529162</v>
      </c>
      <c r="AD39" s="417">
        <v>2761976</v>
      </c>
      <c r="AE39" s="400"/>
    </row>
    <row r="40" spans="1:31" ht="15" customHeight="1">
      <c r="A40" s="418"/>
      <c r="B40" s="412"/>
      <c r="C40" s="412"/>
      <c r="D40" s="412"/>
      <c r="E40" s="412"/>
      <c r="F40" s="412"/>
      <c r="G40" s="412"/>
      <c r="H40" s="412"/>
      <c r="I40" s="412"/>
      <c r="J40" s="412"/>
      <c r="K40" s="412"/>
      <c r="L40" s="412"/>
      <c r="M40" s="412"/>
      <c r="N40" s="412"/>
      <c r="O40" s="412"/>
      <c r="P40" s="412"/>
      <c r="Q40" s="412"/>
      <c r="R40" s="412"/>
      <c r="S40" s="412"/>
      <c r="T40" s="412"/>
      <c r="U40" s="412"/>
      <c r="V40" s="412"/>
      <c r="W40" s="412"/>
      <c r="X40" s="412"/>
      <c r="Y40" s="412"/>
      <c r="Z40" s="412"/>
      <c r="AA40" s="412"/>
      <c r="AB40" s="412"/>
      <c r="AC40" s="412"/>
      <c r="AD40" s="412"/>
      <c r="AE40" s="400"/>
    </row>
    <row r="41" spans="1:31" ht="15" customHeight="1">
      <c r="A41" s="418" t="s">
        <v>644</v>
      </c>
      <c r="B41" s="410"/>
      <c r="C41" s="410"/>
      <c r="D41" s="410"/>
      <c r="E41" s="410"/>
      <c r="F41" s="410"/>
      <c r="G41" s="410"/>
      <c r="H41" s="410"/>
      <c r="I41" s="410"/>
      <c r="J41" s="410"/>
      <c r="K41" s="410"/>
      <c r="L41" s="410"/>
      <c r="M41" s="410"/>
      <c r="N41" s="410"/>
      <c r="O41" s="410"/>
      <c r="P41" s="410"/>
      <c r="Q41" s="410"/>
      <c r="R41" s="410"/>
      <c r="S41" s="410"/>
      <c r="T41" s="410"/>
      <c r="U41" s="410"/>
      <c r="V41" s="410"/>
      <c r="W41" s="410"/>
      <c r="X41" s="410"/>
      <c r="Y41" s="410"/>
      <c r="Z41" s="410"/>
      <c r="AA41" s="410"/>
      <c r="AB41" s="410"/>
      <c r="AC41" s="410"/>
      <c r="AD41" s="410"/>
      <c r="AE41" s="400"/>
    </row>
    <row r="42" spans="1:31" s="383" customFormat="1" ht="15" customHeight="1">
      <c r="A42" s="409" t="s">
        <v>752</v>
      </c>
      <c r="B42" s="410">
        <v>19065</v>
      </c>
      <c r="C42" s="410">
        <v>13446</v>
      </c>
      <c r="D42" s="410">
        <v>12204</v>
      </c>
      <c r="E42" s="410">
        <v>15801</v>
      </c>
      <c r="F42" s="410">
        <v>15005</v>
      </c>
      <c r="G42" s="410">
        <v>12958</v>
      </c>
      <c r="H42" s="410">
        <v>8984</v>
      </c>
      <c r="I42" s="410">
        <v>7770</v>
      </c>
      <c r="J42" s="410">
        <v>10790</v>
      </c>
      <c r="K42" s="410">
        <v>13716</v>
      </c>
      <c r="L42" s="410">
        <v>18980</v>
      </c>
      <c r="M42" s="410">
        <v>20090</v>
      </c>
      <c r="N42" s="410">
        <v>21322</v>
      </c>
      <c r="O42" s="410">
        <v>29637</v>
      </c>
      <c r="P42" s="410">
        <v>67560</v>
      </c>
      <c r="Q42" s="410">
        <v>77991</v>
      </c>
      <c r="R42" s="410">
        <v>28759</v>
      </c>
      <c r="S42" s="410">
        <v>32196</v>
      </c>
      <c r="T42" s="410">
        <v>43855</v>
      </c>
      <c r="U42" s="410">
        <v>38676</v>
      </c>
      <c r="V42" s="410">
        <v>50142</v>
      </c>
      <c r="W42" s="410">
        <v>93772</v>
      </c>
      <c r="X42" s="410">
        <v>78879</v>
      </c>
      <c r="Y42" s="410">
        <v>79001</v>
      </c>
      <c r="Z42" s="410">
        <v>94370</v>
      </c>
      <c r="AA42" s="410">
        <v>43304</v>
      </c>
      <c r="AB42" s="410">
        <v>44183</v>
      </c>
      <c r="AC42" s="410">
        <v>37709</v>
      </c>
      <c r="AD42" s="410">
        <v>51619</v>
      </c>
      <c r="AE42" s="400"/>
    </row>
    <row r="43" spans="1:31" ht="15" customHeight="1">
      <c r="A43" s="419" t="s">
        <v>753</v>
      </c>
      <c r="B43" s="415">
        <v>897</v>
      </c>
      <c r="C43" s="415">
        <v>1192</v>
      </c>
      <c r="D43" s="415">
        <v>130</v>
      </c>
      <c r="E43" s="415">
        <v>161</v>
      </c>
      <c r="F43" s="415">
        <v>124</v>
      </c>
      <c r="G43" s="415">
        <v>122</v>
      </c>
      <c r="H43" s="415">
        <v>94</v>
      </c>
      <c r="I43" s="415">
        <v>99</v>
      </c>
      <c r="J43" s="415">
        <v>114</v>
      </c>
      <c r="K43" s="415">
        <v>83</v>
      </c>
      <c r="L43" s="415">
        <v>441</v>
      </c>
      <c r="M43" s="415">
        <v>394</v>
      </c>
      <c r="N43" s="415">
        <v>516</v>
      </c>
      <c r="O43" s="415">
        <v>1002</v>
      </c>
      <c r="P43" s="415">
        <v>2709</v>
      </c>
      <c r="Q43" s="415">
        <v>3071</v>
      </c>
      <c r="R43" s="415">
        <v>420</v>
      </c>
      <c r="S43" s="415">
        <v>352</v>
      </c>
      <c r="T43" s="415">
        <v>745</v>
      </c>
      <c r="U43" s="415">
        <v>1105</v>
      </c>
      <c r="V43" s="415">
        <v>1801</v>
      </c>
      <c r="W43" s="415">
        <v>3596</v>
      </c>
      <c r="X43" s="415">
        <v>3106</v>
      </c>
      <c r="Y43" s="415">
        <v>3041</v>
      </c>
      <c r="Z43" s="415">
        <v>3674</v>
      </c>
      <c r="AA43" s="415">
        <v>816</v>
      </c>
      <c r="AB43" s="415">
        <v>962</v>
      </c>
      <c r="AC43" s="415">
        <v>1284</v>
      </c>
      <c r="AD43" s="415">
        <v>1742</v>
      </c>
      <c r="AE43" s="400"/>
    </row>
    <row r="44" spans="1:31" ht="15" customHeight="1">
      <c r="A44" s="419" t="s">
        <v>754</v>
      </c>
      <c r="B44" s="415">
        <v>9320</v>
      </c>
      <c r="C44" s="415">
        <v>6780</v>
      </c>
      <c r="D44" s="415">
        <v>8385</v>
      </c>
      <c r="E44" s="415">
        <v>10209</v>
      </c>
      <c r="F44" s="415">
        <v>9932</v>
      </c>
      <c r="G44" s="415">
        <v>9766</v>
      </c>
      <c r="H44" s="415">
        <v>5158</v>
      </c>
      <c r="I44" s="415">
        <v>3933</v>
      </c>
      <c r="J44" s="415">
        <v>5456</v>
      </c>
      <c r="K44" s="415">
        <v>8190</v>
      </c>
      <c r="L44" s="415">
        <v>7020</v>
      </c>
      <c r="M44" s="415">
        <v>9077</v>
      </c>
      <c r="N44" s="415">
        <v>6275</v>
      </c>
      <c r="O44" s="415">
        <v>7205</v>
      </c>
      <c r="P44" s="415">
        <v>8547</v>
      </c>
      <c r="Q44" s="415">
        <v>12868</v>
      </c>
      <c r="R44" s="415">
        <v>10463</v>
      </c>
      <c r="S44" s="415">
        <v>8977</v>
      </c>
      <c r="T44" s="415">
        <v>12502</v>
      </c>
      <c r="U44" s="415">
        <v>10520</v>
      </c>
      <c r="V44" s="415">
        <v>11011</v>
      </c>
      <c r="W44" s="415">
        <v>13298</v>
      </c>
      <c r="X44" s="415">
        <v>7235</v>
      </c>
      <c r="Y44" s="415">
        <v>10634</v>
      </c>
      <c r="Z44" s="415">
        <v>9005</v>
      </c>
      <c r="AA44" s="415">
        <v>9364</v>
      </c>
      <c r="AB44" s="415">
        <v>8987</v>
      </c>
      <c r="AC44" s="415">
        <v>7912</v>
      </c>
      <c r="AD44" s="415">
        <v>12837</v>
      </c>
      <c r="AE44" s="400"/>
    </row>
    <row r="45" spans="1:31" ht="15" customHeight="1">
      <c r="A45" s="419" t="s">
        <v>755</v>
      </c>
      <c r="B45" s="415">
        <v>8848</v>
      </c>
      <c r="C45" s="415">
        <v>5474</v>
      </c>
      <c r="D45" s="415">
        <v>3689</v>
      </c>
      <c r="E45" s="415">
        <v>5431</v>
      </c>
      <c r="F45" s="415">
        <v>4949</v>
      </c>
      <c r="G45" s="415">
        <v>3070</v>
      </c>
      <c r="H45" s="415">
        <v>3732</v>
      </c>
      <c r="I45" s="415">
        <v>3738</v>
      </c>
      <c r="J45" s="415">
        <v>5220</v>
      </c>
      <c r="K45" s="415">
        <v>5443</v>
      </c>
      <c r="L45" s="415">
        <v>11519</v>
      </c>
      <c r="M45" s="415">
        <v>10619</v>
      </c>
      <c r="N45" s="415">
        <v>14531</v>
      </c>
      <c r="O45" s="415">
        <v>21430</v>
      </c>
      <c r="P45" s="415">
        <v>56304</v>
      </c>
      <c r="Q45" s="415">
        <v>62052</v>
      </c>
      <c r="R45" s="415">
        <v>17876</v>
      </c>
      <c r="S45" s="415">
        <v>22867</v>
      </c>
      <c r="T45" s="415">
        <v>30608</v>
      </c>
      <c r="U45" s="415">
        <v>27051</v>
      </c>
      <c r="V45" s="415">
        <v>37330</v>
      </c>
      <c r="W45" s="415">
        <v>76878</v>
      </c>
      <c r="X45" s="415">
        <v>68538</v>
      </c>
      <c r="Y45" s="415">
        <v>65326</v>
      </c>
      <c r="Z45" s="415">
        <v>81691</v>
      </c>
      <c r="AA45" s="415">
        <v>33124</v>
      </c>
      <c r="AB45" s="415">
        <v>34234</v>
      </c>
      <c r="AC45" s="415">
        <v>28513</v>
      </c>
      <c r="AD45" s="415">
        <v>37040</v>
      </c>
      <c r="AE45" s="400"/>
    </row>
    <row r="46" spans="1:31" s="383" customFormat="1" ht="15" customHeight="1">
      <c r="A46" s="409" t="s">
        <v>756</v>
      </c>
      <c r="B46" s="410">
        <v>1366</v>
      </c>
      <c r="C46" s="410">
        <v>1711</v>
      </c>
      <c r="D46" s="410">
        <v>1664</v>
      </c>
      <c r="E46" s="410">
        <v>2692</v>
      </c>
      <c r="F46" s="410">
        <v>3010</v>
      </c>
      <c r="G46" s="410">
        <v>3343</v>
      </c>
      <c r="H46" s="410">
        <v>3268</v>
      </c>
      <c r="I46" s="410">
        <v>2638</v>
      </c>
      <c r="J46" s="410">
        <v>2842</v>
      </c>
      <c r="K46" s="410">
        <v>3962</v>
      </c>
      <c r="L46" s="410">
        <v>4486</v>
      </c>
      <c r="M46" s="410">
        <v>5086</v>
      </c>
      <c r="N46" s="410">
        <v>5735</v>
      </c>
      <c r="O46" s="410">
        <v>9269</v>
      </c>
      <c r="P46" s="410">
        <v>9868</v>
      </c>
      <c r="Q46" s="410">
        <v>11918</v>
      </c>
      <c r="R46" s="410">
        <v>11641</v>
      </c>
      <c r="S46" s="410">
        <v>13833</v>
      </c>
      <c r="T46" s="410">
        <v>11275</v>
      </c>
      <c r="U46" s="410">
        <v>17469</v>
      </c>
      <c r="V46" s="410">
        <v>19750</v>
      </c>
      <c r="W46" s="410">
        <v>19802</v>
      </c>
      <c r="X46" s="410">
        <v>21227</v>
      </c>
      <c r="Y46" s="410">
        <v>24664</v>
      </c>
      <c r="Z46" s="410">
        <v>27484</v>
      </c>
      <c r="AA46" s="410">
        <v>26635</v>
      </c>
      <c r="AB46" s="410">
        <v>24147</v>
      </c>
      <c r="AC46" s="410">
        <v>24160</v>
      </c>
      <c r="AD46" s="410">
        <v>24752</v>
      </c>
      <c r="AE46" s="400"/>
    </row>
    <row r="47" spans="1:31" s="196" customFormat="1" ht="15" customHeight="1">
      <c r="A47" s="417" t="s">
        <v>757</v>
      </c>
      <c r="B47" s="417">
        <v>20431</v>
      </c>
      <c r="C47" s="417">
        <v>15157</v>
      </c>
      <c r="D47" s="417">
        <v>13868</v>
      </c>
      <c r="E47" s="417">
        <v>18493</v>
      </c>
      <c r="F47" s="417">
        <v>18015</v>
      </c>
      <c r="G47" s="417">
        <v>16301</v>
      </c>
      <c r="H47" s="417">
        <v>12252</v>
      </c>
      <c r="I47" s="417">
        <v>10408</v>
      </c>
      <c r="J47" s="417">
        <v>13632</v>
      </c>
      <c r="K47" s="417">
        <v>17678</v>
      </c>
      <c r="L47" s="417">
        <v>23466</v>
      </c>
      <c r="M47" s="417">
        <v>25176</v>
      </c>
      <c r="N47" s="417">
        <v>27057</v>
      </c>
      <c r="O47" s="417">
        <v>38906</v>
      </c>
      <c r="P47" s="417">
        <v>77428</v>
      </c>
      <c r="Q47" s="417">
        <v>89909</v>
      </c>
      <c r="R47" s="417">
        <v>40400</v>
      </c>
      <c r="S47" s="417">
        <v>46029</v>
      </c>
      <c r="T47" s="417">
        <v>55130</v>
      </c>
      <c r="U47" s="417">
        <v>56145</v>
      </c>
      <c r="V47" s="417">
        <v>69892</v>
      </c>
      <c r="W47" s="417">
        <v>113574</v>
      </c>
      <c r="X47" s="417">
        <v>100106</v>
      </c>
      <c r="Y47" s="417">
        <v>103665</v>
      </c>
      <c r="Z47" s="417">
        <v>121854</v>
      </c>
      <c r="AA47" s="417">
        <v>69939</v>
      </c>
      <c r="AB47" s="417">
        <v>68330</v>
      </c>
      <c r="AC47" s="417">
        <v>61869</v>
      </c>
      <c r="AD47" s="417">
        <v>76371</v>
      </c>
      <c r="AE47" s="400"/>
    </row>
    <row r="48" spans="1:31" ht="15" customHeight="1">
      <c r="A48" s="407"/>
      <c r="B48" s="410"/>
      <c r="C48" s="410"/>
      <c r="D48" s="410"/>
      <c r="E48" s="410"/>
      <c r="F48" s="410"/>
      <c r="G48" s="410"/>
      <c r="H48" s="410"/>
      <c r="I48" s="410"/>
      <c r="J48" s="410"/>
      <c r="K48" s="410"/>
      <c r="L48" s="410"/>
      <c r="M48" s="410"/>
      <c r="N48" s="410"/>
      <c r="O48" s="410"/>
      <c r="P48" s="410"/>
      <c r="Q48" s="410"/>
      <c r="R48" s="410"/>
      <c r="S48" s="410"/>
      <c r="T48" s="410"/>
      <c r="U48" s="410"/>
      <c r="V48" s="410"/>
      <c r="W48" s="410"/>
      <c r="X48" s="410"/>
      <c r="Y48" s="410"/>
      <c r="Z48" s="410"/>
      <c r="AA48" s="410"/>
      <c r="AB48" s="410"/>
      <c r="AC48" s="410"/>
      <c r="AD48" s="410"/>
      <c r="AE48" s="400"/>
    </row>
    <row r="49" spans="1:31" ht="15" customHeight="1">
      <c r="A49" s="107" t="s">
        <v>758</v>
      </c>
      <c r="B49" s="107">
        <v>292284</v>
      </c>
      <c r="C49" s="107">
        <v>324738</v>
      </c>
      <c r="D49" s="107">
        <v>339565</v>
      </c>
      <c r="E49" s="107">
        <v>380660</v>
      </c>
      <c r="F49" s="107">
        <v>437042</v>
      </c>
      <c r="G49" s="107">
        <v>490561</v>
      </c>
      <c r="H49" s="107">
        <v>552262</v>
      </c>
      <c r="I49" s="107">
        <v>533586</v>
      </c>
      <c r="J49" s="107">
        <v>468978</v>
      </c>
      <c r="K49" s="107">
        <v>467133</v>
      </c>
      <c r="L49" s="107">
        <v>477190</v>
      </c>
      <c r="M49" s="107">
        <v>508703</v>
      </c>
      <c r="N49" s="107">
        <v>582475</v>
      </c>
      <c r="O49" s="107">
        <v>679160</v>
      </c>
      <c r="P49" s="107">
        <v>700777</v>
      </c>
      <c r="Q49" s="107">
        <v>781572</v>
      </c>
      <c r="R49" s="107">
        <v>872540</v>
      </c>
      <c r="S49" s="107">
        <v>882546</v>
      </c>
      <c r="T49" s="107">
        <v>866728</v>
      </c>
      <c r="U49" s="107">
        <v>910611</v>
      </c>
      <c r="V49" s="107">
        <v>1111475</v>
      </c>
      <c r="W49" s="107">
        <v>1107138</v>
      </c>
      <c r="X49" s="107">
        <v>1284555</v>
      </c>
      <c r="Y49" s="107">
        <v>1339877</v>
      </c>
      <c r="Z49" s="107">
        <v>1270121</v>
      </c>
      <c r="AA49" s="107">
        <v>1403640</v>
      </c>
      <c r="AB49" s="107">
        <v>1453542</v>
      </c>
      <c r="AC49" s="107">
        <v>1526340</v>
      </c>
      <c r="AD49" s="107">
        <v>1637031</v>
      </c>
      <c r="AE49" s="400"/>
    </row>
    <row r="50" spans="1:31" ht="15" customHeight="1">
      <c r="A50" s="286" t="s">
        <v>759</v>
      </c>
      <c r="B50" s="286"/>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400"/>
    </row>
  </sheetData>
  <printOptions horizontalCentered="1"/>
  <pageMargins left="0.39370078740157483" right="0.27559055118110237" top="0.74803149606299213" bottom="0.74803149606299213" header="0.31496062992125984" footer="0.31496062992125984"/>
  <pageSetup paperSize="9" scale="85" firstPageNumber="143" orientation="portrait" useFirstPageNumber="1" r:id="rId1"/>
  <headerFooter>
    <oddHeader>&amp;C&amp;"Arial Narrow,Regular"&amp;P</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view="pageBreakPreview" zoomScaleNormal="100" zoomScaleSheetLayoutView="100" workbookViewId="0">
      <pane xSplit="1" ySplit="3" topLeftCell="W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0.625" style="327" customWidth="1"/>
    <col min="2" max="19" width="7.25" style="327" hidden="1" customWidth="1"/>
    <col min="20" max="22" width="8" style="327" hidden="1" customWidth="1"/>
    <col min="23" max="30" width="7.375" style="327" customWidth="1"/>
    <col min="31" max="16384" width="9.125" style="298"/>
  </cols>
  <sheetData>
    <row r="1" spans="1:31" ht="15" customHeight="1">
      <c r="A1" s="358" t="s">
        <v>760</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row>
    <row r="2" spans="1:31" ht="15" customHeight="1">
      <c r="A2" s="2" t="s">
        <v>2</v>
      </c>
      <c r="B2" s="2"/>
      <c r="C2" s="2"/>
      <c r="D2" s="2"/>
      <c r="E2" s="2"/>
      <c r="F2" s="2"/>
      <c r="G2" s="2"/>
      <c r="H2" s="2"/>
      <c r="I2" s="2"/>
      <c r="J2" s="2"/>
      <c r="K2" s="2"/>
      <c r="L2" s="2"/>
      <c r="M2" s="2"/>
      <c r="N2" s="2"/>
      <c r="O2" s="3"/>
      <c r="P2" s="3"/>
      <c r="Q2" s="2"/>
      <c r="R2" s="2"/>
      <c r="S2" s="2"/>
      <c r="T2" s="2"/>
      <c r="U2" s="2"/>
      <c r="V2" s="129"/>
      <c r="W2" s="294"/>
      <c r="X2" s="38"/>
      <c r="Y2" s="38"/>
      <c r="Z2" s="38"/>
      <c r="AA2" s="38"/>
      <c r="AB2" s="38"/>
      <c r="AC2" s="38" t="s">
        <v>3</v>
      </c>
      <c r="AD2" s="38" t="s">
        <v>3</v>
      </c>
    </row>
    <row r="3" spans="1:31" ht="15" customHeight="1">
      <c r="A3" s="4"/>
      <c r="B3" s="5">
        <v>1990</v>
      </c>
      <c r="C3" s="5">
        <v>1991</v>
      </c>
      <c r="D3" s="5">
        <v>1992</v>
      </c>
      <c r="E3" s="5">
        <v>1993</v>
      </c>
      <c r="F3" s="5">
        <v>1994</v>
      </c>
      <c r="G3" s="5">
        <v>1995</v>
      </c>
      <c r="H3" s="5">
        <v>1996</v>
      </c>
      <c r="I3" s="5">
        <v>1997</v>
      </c>
      <c r="J3" s="5">
        <v>1998</v>
      </c>
      <c r="K3" s="5">
        <v>1999</v>
      </c>
      <c r="L3" s="5">
        <v>2000</v>
      </c>
      <c r="M3" s="5">
        <v>2001</v>
      </c>
      <c r="N3" s="5">
        <v>2002</v>
      </c>
      <c r="O3" s="5">
        <v>2003</v>
      </c>
      <c r="P3" s="5">
        <v>2004</v>
      </c>
      <c r="Q3" s="5" t="s">
        <v>4</v>
      </c>
      <c r="R3" s="5" t="s">
        <v>5</v>
      </c>
      <c r="S3" s="5" t="s">
        <v>6</v>
      </c>
      <c r="T3" s="5" t="s">
        <v>7</v>
      </c>
      <c r="U3" s="5">
        <v>2009</v>
      </c>
      <c r="V3" s="6" t="s">
        <v>8</v>
      </c>
      <c r="W3" s="6" t="s">
        <v>9</v>
      </c>
      <c r="X3" s="6" t="str">
        <f>'Table 58-60'!X21</f>
        <v>2012r</v>
      </c>
      <c r="Y3" s="6" t="str">
        <f>'Table 58-60'!Y21</f>
        <v>2013r</v>
      </c>
      <c r="Z3" s="6" t="str">
        <f>'Table 58-60'!Z21</f>
        <v>2014r</v>
      </c>
      <c r="AA3" s="6" t="str">
        <f>'Table 58-60'!AA21</f>
        <v>2015r</v>
      </c>
      <c r="AB3" s="6" t="str">
        <f>'Table 58-60'!AB21</f>
        <v>2016r</v>
      </c>
      <c r="AC3" s="6" t="str">
        <f>'Table 58-60'!AC21</f>
        <v>2017r</v>
      </c>
      <c r="AD3" s="6" t="str">
        <f>'Table 58-60'!AD21</f>
        <v>2018p</v>
      </c>
    </row>
    <row r="4" spans="1:31" s="196" customFormat="1" ht="15" customHeight="1">
      <c r="A4" s="417" t="s">
        <v>634</v>
      </c>
      <c r="B4" s="417">
        <v>18493</v>
      </c>
      <c r="C4" s="417">
        <v>23764</v>
      </c>
      <c r="D4" s="417">
        <v>30166</v>
      </c>
      <c r="E4" s="417">
        <v>35201</v>
      </c>
      <c r="F4" s="417">
        <v>40025</v>
      </c>
      <c r="G4" s="417">
        <v>53407</v>
      </c>
      <c r="H4" s="417">
        <v>60809</v>
      </c>
      <c r="I4" s="417">
        <v>66950</v>
      </c>
      <c r="J4" s="417">
        <v>81721</v>
      </c>
      <c r="K4" s="417">
        <v>79081</v>
      </c>
      <c r="L4" s="417">
        <v>99699</v>
      </c>
      <c r="M4" s="417">
        <v>110881</v>
      </c>
      <c r="N4" s="417">
        <v>122097</v>
      </c>
      <c r="O4" s="417">
        <v>140224</v>
      </c>
      <c r="P4" s="417">
        <v>158077</v>
      </c>
      <c r="Q4" s="417">
        <v>197205</v>
      </c>
      <c r="R4" s="417">
        <v>221804</v>
      </c>
      <c r="S4" s="417">
        <v>248257</v>
      </c>
      <c r="T4" s="417">
        <v>275843</v>
      </c>
      <c r="U4" s="417">
        <v>286292</v>
      </c>
      <c r="V4" s="417">
        <v>317727</v>
      </c>
      <c r="W4" s="417">
        <v>340494</v>
      </c>
      <c r="X4" s="417">
        <v>356245</v>
      </c>
      <c r="Y4" s="417">
        <v>378522</v>
      </c>
      <c r="Z4" s="417">
        <v>427890</v>
      </c>
      <c r="AA4" s="417">
        <v>460340</v>
      </c>
      <c r="AB4" s="417">
        <v>510715</v>
      </c>
      <c r="AC4" s="417">
        <v>541014</v>
      </c>
      <c r="AD4" s="417">
        <v>570509</v>
      </c>
      <c r="AE4" s="420"/>
    </row>
    <row r="5" spans="1:31" ht="15" customHeight="1">
      <c r="A5" s="421" t="s">
        <v>775</v>
      </c>
      <c r="B5" s="412">
        <v>259</v>
      </c>
      <c r="C5" s="412">
        <v>2023</v>
      </c>
      <c r="D5" s="412">
        <v>3022</v>
      </c>
      <c r="E5" s="412">
        <v>3811</v>
      </c>
      <c r="F5" s="412">
        <v>5360</v>
      </c>
      <c r="G5" s="412">
        <v>6519</v>
      </c>
      <c r="H5" s="412">
        <v>7829</v>
      </c>
      <c r="I5" s="412">
        <v>8687</v>
      </c>
      <c r="J5" s="412">
        <v>6298</v>
      </c>
      <c r="K5" s="412">
        <v>10121</v>
      </c>
      <c r="L5" s="412">
        <v>14948</v>
      </c>
      <c r="M5" s="412">
        <v>16019</v>
      </c>
      <c r="N5" s="412">
        <v>18809</v>
      </c>
      <c r="O5" s="412">
        <v>26614</v>
      </c>
      <c r="P5" s="412">
        <v>34547</v>
      </c>
      <c r="Q5" s="412">
        <v>37825</v>
      </c>
      <c r="R5" s="412">
        <v>41740</v>
      </c>
      <c r="S5" s="412">
        <v>44062</v>
      </c>
      <c r="T5" s="412">
        <v>46707</v>
      </c>
      <c r="U5" s="412">
        <v>39414</v>
      </c>
      <c r="V5" s="412">
        <v>50026</v>
      </c>
      <c r="W5" s="412">
        <v>54105</v>
      </c>
      <c r="X5" s="412">
        <v>45457</v>
      </c>
      <c r="Y5" s="412">
        <v>57305</v>
      </c>
      <c r="Z5" s="412">
        <v>74522</v>
      </c>
      <c r="AA5" s="412">
        <v>77823</v>
      </c>
      <c r="AB5" s="412">
        <v>80297</v>
      </c>
      <c r="AC5" s="412">
        <v>84462</v>
      </c>
      <c r="AD5" s="412">
        <v>87500</v>
      </c>
      <c r="AE5" s="420"/>
    </row>
    <row r="6" spans="1:31" ht="15" customHeight="1">
      <c r="A6" s="421" t="s">
        <v>586</v>
      </c>
      <c r="B6" s="412">
        <v>18052</v>
      </c>
      <c r="C6" s="412">
        <v>20325</v>
      </c>
      <c r="D6" s="412">
        <v>25028</v>
      </c>
      <c r="E6" s="412">
        <v>28722</v>
      </c>
      <c r="F6" s="412">
        <v>30914</v>
      </c>
      <c r="G6" s="412">
        <v>42325</v>
      </c>
      <c r="H6" s="412">
        <v>46993</v>
      </c>
      <c r="I6" s="412">
        <v>51542</v>
      </c>
      <c r="J6" s="412">
        <v>70562</v>
      </c>
      <c r="K6" s="412">
        <v>56086</v>
      </c>
      <c r="L6" s="412">
        <v>66204</v>
      </c>
      <c r="M6" s="412">
        <v>74402</v>
      </c>
      <c r="N6" s="412">
        <v>79318</v>
      </c>
      <c r="O6" s="412">
        <v>81052</v>
      </c>
      <c r="P6" s="412">
        <v>81058</v>
      </c>
      <c r="Q6" s="412">
        <v>109103</v>
      </c>
      <c r="R6" s="412">
        <v>121998</v>
      </c>
      <c r="S6" s="412">
        <v>139901</v>
      </c>
      <c r="T6" s="412">
        <v>158025</v>
      </c>
      <c r="U6" s="412">
        <v>177665</v>
      </c>
      <c r="V6" s="412">
        <v>186434</v>
      </c>
      <c r="W6" s="412">
        <v>197138</v>
      </c>
      <c r="X6" s="412">
        <v>215128</v>
      </c>
      <c r="Y6" s="412">
        <v>207476</v>
      </c>
      <c r="Z6" s="412">
        <v>227205</v>
      </c>
      <c r="AA6" s="412">
        <v>252364</v>
      </c>
      <c r="AB6" s="412">
        <v>294399</v>
      </c>
      <c r="AC6" s="412">
        <v>315210</v>
      </c>
      <c r="AD6" s="412">
        <v>332761</v>
      </c>
      <c r="AE6" s="420"/>
    </row>
    <row r="7" spans="1:31" ht="15" customHeight="1">
      <c r="A7" s="421" t="s">
        <v>776</v>
      </c>
      <c r="B7" s="412">
        <v>182</v>
      </c>
      <c r="C7" s="412">
        <v>1416</v>
      </c>
      <c r="D7" s="412">
        <v>2116</v>
      </c>
      <c r="E7" s="412">
        <v>2668</v>
      </c>
      <c r="F7" s="412">
        <v>3751</v>
      </c>
      <c r="G7" s="412">
        <v>4563</v>
      </c>
      <c r="H7" s="412">
        <v>5987</v>
      </c>
      <c r="I7" s="412">
        <v>6721</v>
      </c>
      <c r="J7" s="412">
        <v>4861</v>
      </c>
      <c r="K7" s="412">
        <v>12663</v>
      </c>
      <c r="L7" s="412">
        <v>16530</v>
      </c>
      <c r="M7" s="412">
        <v>17741</v>
      </c>
      <c r="N7" s="412">
        <v>20778</v>
      </c>
      <c r="O7" s="412">
        <v>28742</v>
      </c>
      <c r="P7" s="412">
        <v>37359</v>
      </c>
      <c r="Q7" s="412">
        <v>40973</v>
      </c>
      <c r="R7" s="412">
        <v>44958</v>
      </c>
      <c r="S7" s="412">
        <v>48238</v>
      </c>
      <c r="T7" s="412">
        <v>51815</v>
      </c>
      <c r="U7" s="412">
        <v>48378</v>
      </c>
      <c r="V7" s="412">
        <v>57310</v>
      </c>
      <c r="W7" s="412">
        <v>60991</v>
      </c>
      <c r="X7" s="412">
        <v>63528</v>
      </c>
      <c r="Y7" s="412">
        <v>79004</v>
      </c>
      <c r="Z7" s="412">
        <v>88430</v>
      </c>
      <c r="AA7" s="412">
        <v>90186</v>
      </c>
      <c r="AB7" s="412">
        <v>92613</v>
      </c>
      <c r="AC7" s="412">
        <v>95960</v>
      </c>
      <c r="AD7" s="412">
        <v>102710</v>
      </c>
      <c r="AE7" s="420"/>
    </row>
    <row r="8" spans="1:31" ht="15" customHeight="1">
      <c r="A8" s="421" t="s">
        <v>777</v>
      </c>
      <c r="B8" s="412">
        <v>0</v>
      </c>
      <c r="C8" s="412">
        <v>0</v>
      </c>
      <c r="D8" s="412">
        <v>0</v>
      </c>
      <c r="E8" s="412">
        <v>0</v>
      </c>
      <c r="F8" s="412">
        <v>0</v>
      </c>
      <c r="G8" s="412">
        <v>0</v>
      </c>
      <c r="H8" s="412">
        <v>0</v>
      </c>
      <c r="I8" s="412">
        <v>0</v>
      </c>
      <c r="J8" s="412">
        <v>0</v>
      </c>
      <c r="K8" s="412">
        <v>211</v>
      </c>
      <c r="L8" s="412">
        <v>2017</v>
      </c>
      <c r="M8" s="412">
        <v>2719</v>
      </c>
      <c r="N8" s="412">
        <v>3192</v>
      </c>
      <c r="O8" s="412">
        <v>3816</v>
      </c>
      <c r="P8" s="412">
        <v>5113</v>
      </c>
      <c r="Q8" s="412">
        <v>9304</v>
      </c>
      <c r="R8" s="412">
        <v>13108</v>
      </c>
      <c r="S8" s="412">
        <v>16056</v>
      </c>
      <c r="T8" s="412">
        <v>19296</v>
      </c>
      <c r="U8" s="412">
        <v>20835</v>
      </c>
      <c r="V8" s="412">
        <v>23957</v>
      </c>
      <c r="W8" s="412">
        <v>28260</v>
      </c>
      <c r="X8" s="412">
        <v>32132</v>
      </c>
      <c r="Y8" s="412">
        <v>34737</v>
      </c>
      <c r="Z8" s="412">
        <v>37733</v>
      </c>
      <c r="AA8" s="412">
        <v>39967</v>
      </c>
      <c r="AB8" s="412">
        <v>43406</v>
      </c>
      <c r="AC8" s="412">
        <v>45382</v>
      </c>
      <c r="AD8" s="412">
        <v>47538</v>
      </c>
      <c r="AE8" s="420"/>
    </row>
    <row r="9" spans="1:31" ht="15" customHeight="1">
      <c r="A9" s="422"/>
      <c r="B9" s="412"/>
      <c r="C9" s="412"/>
      <c r="D9" s="412"/>
      <c r="E9" s="412"/>
      <c r="F9" s="412"/>
      <c r="G9" s="412"/>
      <c r="H9" s="412"/>
      <c r="I9" s="412"/>
      <c r="J9" s="412"/>
      <c r="K9" s="412"/>
      <c r="L9" s="412"/>
      <c r="M9" s="412"/>
      <c r="N9" s="412"/>
      <c r="O9" s="412"/>
      <c r="P9" s="412"/>
      <c r="Q9" s="412"/>
      <c r="R9" s="412"/>
      <c r="S9" s="412"/>
      <c r="T9" s="412"/>
      <c r="U9" s="412"/>
      <c r="V9" s="412"/>
      <c r="W9" s="412"/>
      <c r="X9" s="412"/>
      <c r="Y9" s="412"/>
      <c r="Z9" s="412"/>
      <c r="AA9" s="412"/>
      <c r="AB9" s="412"/>
      <c r="AC9" s="412"/>
      <c r="AD9" s="412"/>
      <c r="AE9" s="420"/>
    </row>
    <row r="10" spans="1:31" s="196" customFormat="1" ht="15" customHeight="1">
      <c r="A10" s="417" t="s">
        <v>663</v>
      </c>
      <c r="B10" s="417">
        <v>18265</v>
      </c>
      <c r="C10" s="417">
        <v>20620</v>
      </c>
      <c r="D10" s="417">
        <v>25619</v>
      </c>
      <c r="E10" s="417">
        <v>29437</v>
      </c>
      <c r="F10" s="417">
        <v>31843</v>
      </c>
      <c r="G10" s="417">
        <v>44827</v>
      </c>
      <c r="H10" s="417">
        <v>50525</v>
      </c>
      <c r="I10" s="417">
        <v>57391</v>
      </c>
      <c r="J10" s="417">
        <v>73804</v>
      </c>
      <c r="K10" s="417">
        <v>64394</v>
      </c>
      <c r="L10" s="417">
        <v>76873</v>
      </c>
      <c r="M10" s="417">
        <v>90934</v>
      </c>
      <c r="N10" s="417">
        <v>96755</v>
      </c>
      <c r="O10" s="417">
        <v>100930</v>
      </c>
      <c r="P10" s="417">
        <v>101908</v>
      </c>
      <c r="Q10" s="417">
        <v>128243</v>
      </c>
      <c r="R10" s="417">
        <v>149878</v>
      </c>
      <c r="S10" s="417">
        <v>174912</v>
      </c>
      <c r="T10" s="417">
        <v>195478</v>
      </c>
      <c r="U10" s="417">
        <v>256223</v>
      </c>
      <c r="V10" s="417">
        <v>293530</v>
      </c>
      <c r="W10" s="417">
        <v>275045</v>
      </c>
      <c r="X10" s="417">
        <v>326151</v>
      </c>
      <c r="Y10" s="417">
        <v>330096</v>
      </c>
      <c r="Z10" s="417">
        <v>346702</v>
      </c>
      <c r="AA10" s="417">
        <v>376524</v>
      </c>
      <c r="AB10" s="417">
        <v>422139</v>
      </c>
      <c r="AC10" s="417">
        <v>457995</v>
      </c>
      <c r="AD10" s="417">
        <v>533378</v>
      </c>
      <c r="AE10" s="420"/>
    </row>
    <row r="11" spans="1:31" ht="15" customHeight="1">
      <c r="A11" s="421" t="s">
        <v>778</v>
      </c>
      <c r="B11" s="423">
        <v>213</v>
      </c>
      <c r="C11" s="423">
        <v>295</v>
      </c>
      <c r="D11" s="423">
        <v>591</v>
      </c>
      <c r="E11" s="423">
        <v>715</v>
      </c>
      <c r="F11" s="423">
        <v>929</v>
      </c>
      <c r="G11" s="423">
        <v>2231</v>
      </c>
      <c r="H11" s="423">
        <v>3082</v>
      </c>
      <c r="I11" s="423">
        <v>5134</v>
      </c>
      <c r="J11" s="423">
        <v>2467</v>
      </c>
      <c r="K11" s="423">
        <v>3338</v>
      </c>
      <c r="L11" s="423">
        <v>5131</v>
      </c>
      <c r="M11" s="423">
        <v>5024</v>
      </c>
      <c r="N11" s="423">
        <v>5883</v>
      </c>
      <c r="O11" s="423">
        <v>7109</v>
      </c>
      <c r="P11" s="423">
        <v>8071</v>
      </c>
      <c r="Q11" s="423">
        <v>10113</v>
      </c>
      <c r="R11" s="423">
        <v>13550</v>
      </c>
      <c r="S11" s="423">
        <v>14717</v>
      </c>
      <c r="T11" s="423">
        <v>16448</v>
      </c>
      <c r="U11" s="423">
        <v>21534</v>
      </c>
      <c r="V11" s="423">
        <v>20860</v>
      </c>
      <c r="W11" s="423">
        <v>22352</v>
      </c>
      <c r="X11" s="423">
        <v>26986</v>
      </c>
      <c r="Y11" s="423">
        <v>29400</v>
      </c>
      <c r="Z11" s="423">
        <v>30159</v>
      </c>
      <c r="AA11" s="423">
        <v>31332</v>
      </c>
      <c r="AB11" s="423">
        <v>36394</v>
      </c>
      <c r="AC11" s="423">
        <v>38769</v>
      </c>
      <c r="AD11" s="423">
        <v>44247</v>
      </c>
      <c r="AE11" s="420"/>
    </row>
    <row r="12" spans="1:31" ht="15" customHeight="1">
      <c r="A12" s="421" t="s">
        <v>648</v>
      </c>
      <c r="B12" s="423">
        <v>18052</v>
      </c>
      <c r="C12" s="423">
        <v>20325</v>
      </c>
      <c r="D12" s="423">
        <v>25028</v>
      </c>
      <c r="E12" s="423">
        <v>28722</v>
      </c>
      <c r="F12" s="423">
        <v>30914</v>
      </c>
      <c r="G12" s="423">
        <v>42325</v>
      </c>
      <c r="H12" s="423">
        <v>46993</v>
      </c>
      <c r="I12" s="423">
        <v>51542</v>
      </c>
      <c r="J12" s="423">
        <v>70562</v>
      </c>
      <c r="K12" s="423">
        <v>56086</v>
      </c>
      <c r="L12" s="423">
        <v>66204</v>
      </c>
      <c r="M12" s="423">
        <v>74402</v>
      </c>
      <c r="N12" s="423">
        <v>79318</v>
      </c>
      <c r="O12" s="423">
        <v>81052</v>
      </c>
      <c r="P12" s="423">
        <v>81058</v>
      </c>
      <c r="Q12" s="423">
        <v>109093</v>
      </c>
      <c r="R12" s="423">
        <v>121985</v>
      </c>
      <c r="S12" s="423">
        <v>139885</v>
      </c>
      <c r="T12" s="423">
        <v>158037</v>
      </c>
      <c r="U12" s="423">
        <v>177665</v>
      </c>
      <c r="V12" s="423">
        <v>186434</v>
      </c>
      <c r="W12" s="423">
        <v>197138</v>
      </c>
      <c r="X12" s="423">
        <v>215128</v>
      </c>
      <c r="Y12" s="423">
        <v>207476</v>
      </c>
      <c r="Z12" s="423">
        <v>227205</v>
      </c>
      <c r="AA12" s="423">
        <v>252364</v>
      </c>
      <c r="AB12" s="423">
        <v>294399</v>
      </c>
      <c r="AC12" s="423">
        <v>315210</v>
      </c>
      <c r="AD12" s="423">
        <v>332761</v>
      </c>
      <c r="AE12" s="420"/>
    </row>
    <row r="13" spans="1:31" ht="15" customHeight="1">
      <c r="A13" s="421" t="s">
        <v>649</v>
      </c>
      <c r="B13" s="423">
        <v>0</v>
      </c>
      <c r="C13" s="423">
        <v>0</v>
      </c>
      <c r="D13" s="423">
        <v>0</v>
      </c>
      <c r="E13" s="423">
        <v>0</v>
      </c>
      <c r="F13" s="423">
        <v>0</v>
      </c>
      <c r="G13" s="423">
        <v>271</v>
      </c>
      <c r="H13" s="423">
        <v>450</v>
      </c>
      <c r="I13" s="423">
        <v>715</v>
      </c>
      <c r="J13" s="423">
        <v>775</v>
      </c>
      <c r="K13" s="423">
        <v>4970</v>
      </c>
      <c r="L13" s="423">
        <v>5538</v>
      </c>
      <c r="M13" s="423">
        <v>11508</v>
      </c>
      <c r="N13" s="423">
        <v>11554</v>
      </c>
      <c r="O13" s="423">
        <v>12769</v>
      </c>
      <c r="P13" s="423">
        <v>12779</v>
      </c>
      <c r="Q13" s="423">
        <v>9037</v>
      </c>
      <c r="R13" s="423">
        <v>14343</v>
      </c>
      <c r="S13" s="423">
        <v>20310</v>
      </c>
      <c r="T13" s="423">
        <v>20993</v>
      </c>
      <c r="U13" s="423">
        <v>57024</v>
      </c>
      <c r="V13" s="423">
        <v>86236</v>
      </c>
      <c r="W13" s="423">
        <v>55555</v>
      </c>
      <c r="X13" s="423">
        <v>84037</v>
      </c>
      <c r="Y13" s="423">
        <v>93220</v>
      </c>
      <c r="Z13" s="423">
        <v>89338</v>
      </c>
      <c r="AA13" s="423">
        <v>92828</v>
      </c>
      <c r="AB13" s="423">
        <v>91346</v>
      </c>
      <c r="AC13" s="423">
        <v>104016</v>
      </c>
      <c r="AD13" s="423">
        <v>156370</v>
      </c>
      <c r="AE13" s="420"/>
    </row>
    <row r="14" spans="1:31" ht="15" customHeight="1">
      <c r="A14" s="424"/>
      <c r="B14" s="425"/>
      <c r="C14" s="425"/>
      <c r="D14" s="425"/>
      <c r="E14" s="425"/>
      <c r="F14" s="425"/>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0"/>
    </row>
    <row r="15" spans="1:31" s="196" customFormat="1" ht="15" customHeight="1">
      <c r="A15" s="417" t="s">
        <v>761</v>
      </c>
      <c r="B15" s="417">
        <v>102296</v>
      </c>
      <c r="C15" s="417">
        <v>116578</v>
      </c>
      <c r="D15" s="417">
        <v>142327</v>
      </c>
      <c r="E15" s="417">
        <v>162376</v>
      </c>
      <c r="F15" s="417">
        <v>180897</v>
      </c>
      <c r="G15" s="417">
        <v>208052</v>
      </c>
      <c r="H15" s="417">
        <v>229584</v>
      </c>
      <c r="I15" s="417">
        <v>250657</v>
      </c>
      <c r="J15" s="417">
        <v>272276</v>
      </c>
      <c r="K15" s="417">
        <v>275697</v>
      </c>
      <c r="L15" s="417">
        <v>289609</v>
      </c>
      <c r="M15" s="417">
        <v>297885</v>
      </c>
      <c r="N15" s="417">
        <v>323170</v>
      </c>
      <c r="O15" s="417">
        <v>356769</v>
      </c>
      <c r="P15" s="417">
        <v>406738</v>
      </c>
      <c r="Q15" s="417">
        <v>463287</v>
      </c>
      <c r="R15" s="417">
        <v>501480</v>
      </c>
      <c r="S15" s="417">
        <v>567597</v>
      </c>
      <c r="T15" s="417">
        <v>628329</v>
      </c>
      <c r="U15" s="417">
        <v>725852</v>
      </c>
      <c r="V15" s="417">
        <v>817330</v>
      </c>
      <c r="W15" s="417">
        <v>870307</v>
      </c>
      <c r="X15" s="417">
        <v>982822</v>
      </c>
      <c r="Y15" s="417">
        <v>1012806</v>
      </c>
      <c r="Z15" s="417">
        <v>1096910</v>
      </c>
      <c r="AA15" s="417">
        <v>1148884</v>
      </c>
      <c r="AB15" s="417">
        <v>1211321</v>
      </c>
      <c r="AC15" s="417">
        <v>1253220</v>
      </c>
      <c r="AD15" s="417">
        <v>1293686</v>
      </c>
      <c r="AE15" s="420"/>
    </row>
    <row r="16" spans="1:31" ht="15" customHeight="1">
      <c r="A16" s="426" t="s">
        <v>762</v>
      </c>
      <c r="B16" s="425">
        <v>101523</v>
      </c>
      <c r="C16" s="425">
        <v>114672</v>
      </c>
      <c r="D16" s="425">
        <v>139419</v>
      </c>
      <c r="E16" s="425">
        <v>158823</v>
      </c>
      <c r="F16" s="425">
        <v>176806</v>
      </c>
      <c r="G16" s="425">
        <v>202976</v>
      </c>
      <c r="H16" s="425">
        <v>221225</v>
      </c>
      <c r="I16" s="425">
        <v>239201</v>
      </c>
      <c r="J16" s="425">
        <v>261042</v>
      </c>
      <c r="K16" s="425">
        <v>263993</v>
      </c>
      <c r="L16" s="425">
        <v>276004</v>
      </c>
      <c r="M16" s="425">
        <v>280722</v>
      </c>
      <c r="N16" s="425">
        <v>290685</v>
      </c>
      <c r="O16" s="425">
        <v>312664</v>
      </c>
      <c r="P16" s="425">
        <v>359852</v>
      </c>
      <c r="Q16" s="425">
        <v>396715</v>
      </c>
      <c r="R16" s="425">
        <v>428577</v>
      </c>
      <c r="S16" s="425">
        <v>474409</v>
      </c>
      <c r="T16" s="425">
        <v>509212</v>
      </c>
      <c r="U16" s="425">
        <v>557793</v>
      </c>
      <c r="V16" s="425">
        <v>603236</v>
      </c>
      <c r="W16" s="425">
        <v>656899</v>
      </c>
      <c r="X16" s="425">
        <v>737151</v>
      </c>
      <c r="Y16" s="425">
        <v>774914</v>
      </c>
      <c r="Z16" s="425">
        <v>852780</v>
      </c>
      <c r="AA16" s="425">
        <v>905607</v>
      </c>
      <c r="AB16" s="425">
        <v>951101</v>
      </c>
      <c r="AC16" s="425">
        <v>985839</v>
      </c>
      <c r="AD16" s="425">
        <v>1030869</v>
      </c>
      <c r="AE16" s="420"/>
    </row>
    <row r="17" spans="1:31" ht="15" customHeight="1">
      <c r="A17" s="426" t="s">
        <v>301</v>
      </c>
      <c r="B17" s="425">
        <v>773</v>
      </c>
      <c r="C17" s="425">
        <v>1906</v>
      </c>
      <c r="D17" s="425">
        <v>2908</v>
      </c>
      <c r="E17" s="425">
        <v>3553</v>
      </c>
      <c r="F17" s="425">
        <v>4091</v>
      </c>
      <c r="G17" s="425">
        <v>5076</v>
      </c>
      <c r="H17" s="425">
        <v>8359</v>
      </c>
      <c r="I17" s="425">
        <v>11456</v>
      </c>
      <c r="J17" s="425">
        <v>11234</v>
      </c>
      <c r="K17" s="425">
        <v>11704</v>
      </c>
      <c r="L17" s="425">
        <v>13605</v>
      </c>
      <c r="M17" s="425">
        <v>17163</v>
      </c>
      <c r="N17" s="425">
        <v>32485</v>
      </c>
      <c r="O17" s="425">
        <v>44105</v>
      </c>
      <c r="P17" s="425">
        <v>46886</v>
      </c>
      <c r="Q17" s="425">
        <v>66572</v>
      </c>
      <c r="R17" s="425">
        <v>72903</v>
      </c>
      <c r="S17" s="425">
        <v>93188</v>
      </c>
      <c r="T17" s="425">
        <v>119117</v>
      </c>
      <c r="U17" s="425">
        <v>168059</v>
      </c>
      <c r="V17" s="425">
        <v>214094</v>
      </c>
      <c r="W17" s="425">
        <v>213408</v>
      </c>
      <c r="X17" s="425">
        <v>245671</v>
      </c>
      <c r="Y17" s="425">
        <v>237892</v>
      </c>
      <c r="Z17" s="425">
        <v>244130</v>
      </c>
      <c r="AA17" s="425">
        <v>243277</v>
      </c>
      <c r="AB17" s="425">
        <v>260220</v>
      </c>
      <c r="AC17" s="425">
        <v>267381</v>
      </c>
      <c r="AD17" s="425">
        <v>262817</v>
      </c>
      <c r="AE17" s="420"/>
    </row>
    <row r="18" spans="1:31" ht="15" customHeight="1">
      <c r="A18" s="424" t="s">
        <v>779</v>
      </c>
      <c r="B18" s="425">
        <v>0</v>
      </c>
      <c r="C18" s="425">
        <v>61</v>
      </c>
      <c r="D18" s="425">
        <v>123</v>
      </c>
      <c r="E18" s="425">
        <v>149</v>
      </c>
      <c r="F18" s="425">
        <v>193</v>
      </c>
      <c r="G18" s="425">
        <v>327</v>
      </c>
      <c r="H18" s="425">
        <v>431</v>
      </c>
      <c r="I18" s="425">
        <v>552</v>
      </c>
      <c r="J18" s="425">
        <v>986</v>
      </c>
      <c r="K18" s="425">
        <v>400</v>
      </c>
      <c r="L18" s="425">
        <v>682</v>
      </c>
      <c r="M18" s="425">
        <v>697</v>
      </c>
      <c r="N18" s="425">
        <v>801</v>
      </c>
      <c r="O18" s="425">
        <v>881</v>
      </c>
      <c r="P18" s="425">
        <v>1234</v>
      </c>
      <c r="Q18" s="425">
        <v>1515</v>
      </c>
      <c r="R18" s="425">
        <v>1819</v>
      </c>
      <c r="S18" s="425">
        <v>2502</v>
      </c>
      <c r="T18" s="425">
        <v>2827</v>
      </c>
      <c r="U18" s="425">
        <v>2321</v>
      </c>
      <c r="V18" s="425">
        <v>2681</v>
      </c>
      <c r="W18" s="425">
        <v>2655</v>
      </c>
      <c r="X18" s="425">
        <v>3114</v>
      </c>
      <c r="Y18" s="425">
        <v>3106</v>
      </c>
      <c r="Z18" s="425">
        <v>3739</v>
      </c>
      <c r="AA18" s="425">
        <v>5052</v>
      </c>
      <c r="AB18" s="425">
        <v>5847</v>
      </c>
      <c r="AC18" s="425">
        <v>6329</v>
      </c>
      <c r="AD18" s="425">
        <v>5567</v>
      </c>
      <c r="AE18" s="420"/>
    </row>
    <row r="19" spans="1:31" ht="15" customHeight="1">
      <c r="A19" s="424" t="s">
        <v>780</v>
      </c>
      <c r="B19" s="425">
        <v>230</v>
      </c>
      <c r="C19" s="425">
        <v>1045</v>
      </c>
      <c r="D19" s="425">
        <v>2096</v>
      </c>
      <c r="E19" s="425">
        <v>2536</v>
      </c>
      <c r="F19" s="425">
        <v>3294</v>
      </c>
      <c r="G19" s="425">
        <v>3858</v>
      </c>
      <c r="H19" s="425">
        <v>6593</v>
      </c>
      <c r="I19" s="425">
        <v>9176</v>
      </c>
      <c r="J19" s="425">
        <v>9355</v>
      </c>
      <c r="K19" s="425">
        <v>9902</v>
      </c>
      <c r="L19" s="425">
        <v>11282</v>
      </c>
      <c r="M19" s="425">
        <v>11081</v>
      </c>
      <c r="N19" s="425">
        <v>10906</v>
      </c>
      <c r="O19" s="425">
        <v>12191</v>
      </c>
      <c r="P19" s="425">
        <v>12541</v>
      </c>
      <c r="Q19" s="425">
        <v>15084</v>
      </c>
      <c r="R19" s="425">
        <v>15785</v>
      </c>
      <c r="S19" s="425">
        <v>18963</v>
      </c>
      <c r="T19" s="425">
        <v>20297</v>
      </c>
      <c r="U19" s="425">
        <v>24012</v>
      </c>
      <c r="V19" s="425">
        <v>24470</v>
      </c>
      <c r="W19" s="425">
        <v>25946</v>
      </c>
      <c r="X19" s="425">
        <v>31446</v>
      </c>
      <c r="Y19" s="425">
        <v>31973</v>
      </c>
      <c r="Z19" s="425">
        <v>31625</v>
      </c>
      <c r="AA19" s="425">
        <v>37253</v>
      </c>
      <c r="AB19" s="425">
        <v>40888</v>
      </c>
      <c r="AC19" s="425">
        <v>43075</v>
      </c>
      <c r="AD19" s="425">
        <v>44995</v>
      </c>
      <c r="AE19" s="420"/>
    </row>
    <row r="20" spans="1:31" ht="15" customHeight="1">
      <c r="A20" s="427" t="s">
        <v>763</v>
      </c>
      <c r="B20" s="428">
        <v>543</v>
      </c>
      <c r="C20" s="428">
        <v>800</v>
      </c>
      <c r="D20" s="428">
        <v>689</v>
      </c>
      <c r="E20" s="428">
        <v>868</v>
      </c>
      <c r="F20" s="428">
        <v>604</v>
      </c>
      <c r="G20" s="428">
        <v>891</v>
      </c>
      <c r="H20" s="428">
        <v>1335</v>
      </c>
      <c r="I20" s="428">
        <v>1728</v>
      </c>
      <c r="J20" s="428">
        <v>893</v>
      </c>
      <c r="K20" s="428">
        <v>1402</v>
      </c>
      <c r="L20" s="428">
        <v>1641</v>
      </c>
      <c r="M20" s="428">
        <v>5385</v>
      </c>
      <c r="N20" s="428">
        <v>20778</v>
      </c>
      <c r="O20" s="428">
        <v>31033</v>
      </c>
      <c r="P20" s="428">
        <v>33111</v>
      </c>
      <c r="Q20" s="428">
        <v>49973</v>
      </c>
      <c r="R20" s="428">
        <v>55299</v>
      </c>
      <c r="S20" s="428">
        <v>71723</v>
      </c>
      <c r="T20" s="428">
        <v>95993</v>
      </c>
      <c r="U20" s="428">
        <v>141726</v>
      </c>
      <c r="V20" s="428">
        <v>186943</v>
      </c>
      <c r="W20" s="428">
        <v>184807</v>
      </c>
      <c r="X20" s="428">
        <v>211111</v>
      </c>
      <c r="Y20" s="428">
        <v>202813</v>
      </c>
      <c r="Z20" s="428">
        <v>208766</v>
      </c>
      <c r="AA20" s="428">
        <v>200972</v>
      </c>
      <c r="AB20" s="428">
        <v>213485</v>
      </c>
      <c r="AC20" s="428">
        <v>217977</v>
      </c>
      <c r="AD20" s="428">
        <v>212255</v>
      </c>
      <c r="AE20" s="420"/>
    </row>
    <row r="21" spans="1:31" ht="6.75" customHeight="1">
      <c r="A21" s="429"/>
      <c r="B21" s="430"/>
      <c r="C21" s="430"/>
      <c r="D21" s="430"/>
      <c r="E21" s="430"/>
      <c r="F21" s="430"/>
      <c r="G21" s="430"/>
      <c r="H21" s="430"/>
      <c r="I21" s="430"/>
      <c r="J21" s="430"/>
      <c r="K21" s="430"/>
      <c r="L21" s="430"/>
      <c r="M21" s="430"/>
      <c r="N21" s="430"/>
      <c r="O21" s="430"/>
      <c r="P21" s="430"/>
      <c r="Q21" s="430"/>
      <c r="R21" s="430"/>
      <c r="S21" s="430"/>
      <c r="T21" s="430"/>
      <c r="U21" s="430"/>
      <c r="V21" s="430"/>
      <c r="W21" s="430"/>
      <c r="X21" s="430"/>
      <c r="Y21" s="430"/>
      <c r="Z21" s="430"/>
      <c r="AA21" s="430"/>
      <c r="AB21" s="430"/>
      <c r="AC21" s="430"/>
      <c r="AD21" s="430"/>
      <c r="AE21" s="420"/>
    </row>
    <row r="22" spans="1:31" ht="15" customHeight="1">
      <c r="A22" s="286" t="s">
        <v>764</v>
      </c>
      <c r="B22" s="286"/>
      <c r="C22" s="286"/>
      <c r="D22" s="286"/>
      <c r="E22" s="286"/>
      <c r="F22" s="286"/>
      <c r="G22" s="286"/>
      <c r="H22" s="286"/>
      <c r="I22" s="286"/>
      <c r="J22" s="286"/>
      <c r="K22" s="286"/>
      <c r="L22" s="286"/>
      <c r="M22" s="286"/>
      <c r="N22" s="286"/>
      <c r="O22" s="286"/>
      <c r="P22" s="286"/>
      <c r="Q22" s="286"/>
      <c r="R22" s="286"/>
      <c r="S22" s="286"/>
      <c r="T22" s="286"/>
      <c r="U22" s="286"/>
      <c r="V22" s="286"/>
      <c r="W22" s="286"/>
      <c r="X22" s="286"/>
      <c r="Y22" s="286"/>
      <c r="Z22" s="286"/>
      <c r="AA22" s="286"/>
      <c r="AB22" s="286"/>
      <c r="AC22" s="286"/>
      <c r="AD22" s="286"/>
    </row>
    <row r="23" spans="1:31" ht="15" customHeight="1">
      <c r="A23" s="355" t="s">
        <v>765</v>
      </c>
      <c r="B23" s="354"/>
      <c r="C23" s="354"/>
      <c r="D23" s="354"/>
      <c r="E23" s="354"/>
      <c r="F23" s="354"/>
      <c r="G23" s="354"/>
      <c r="H23" s="354"/>
      <c r="I23" s="354"/>
      <c r="J23" s="354"/>
      <c r="K23" s="354"/>
      <c r="L23" s="354"/>
      <c r="M23" s="354"/>
      <c r="N23" s="354"/>
      <c r="O23" s="354"/>
      <c r="P23" s="354"/>
      <c r="Q23" s="354"/>
      <c r="R23" s="354"/>
      <c r="S23" s="354"/>
      <c r="T23" s="354"/>
      <c r="U23" s="354"/>
      <c r="V23" s="354"/>
      <c r="W23" s="354"/>
      <c r="X23" s="354"/>
      <c r="Y23" s="354"/>
      <c r="Z23" s="354"/>
      <c r="AA23" s="354"/>
      <c r="AB23" s="354"/>
      <c r="AC23" s="354"/>
      <c r="AD23" s="354"/>
    </row>
    <row r="24" spans="1:31" ht="15" customHeight="1">
      <c r="A24" s="355" t="s">
        <v>766</v>
      </c>
      <c r="B24" s="354"/>
      <c r="C24" s="354"/>
      <c r="D24" s="354"/>
      <c r="E24" s="354"/>
      <c r="F24" s="354"/>
      <c r="G24" s="354"/>
      <c r="H24" s="354"/>
      <c r="I24" s="354"/>
      <c r="J24" s="354"/>
      <c r="K24" s="354"/>
      <c r="L24" s="354"/>
      <c r="M24" s="354"/>
      <c r="N24" s="354"/>
      <c r="O24" s="354"/>
      <c r="P24" s="354"/>
      <c r="Q24" s="354"/>
      <c r="R24" s="354"/>
      <c r="S24" s="354"/>
      <c r="T24" s="354"/>
      <c r="U24" s="354"/>
      <c r="V24" s="354"/>
      <c r="W24" s="354"/>
      <c r="X24" s="354"/>
      <c r="Y24" s="354"/>
      <c r="Z24" s="354"/>
      <c r="AA24" s="354"/>
      <c r="AB24" s="354"/>
      <c r="AC24" s="354"/>
      <c r="AD24" s="354"/>
    </row>
    <row r="25" spans="1:31" ht="15" customHeight="1">
      <c r="A25" s="355" t="s">
        <v>767</v>
      </c>
      <c r="B25" s="354"/>
      <c r="C25" s="354"/>
      <c r="D25" s="354"/>
      <c r="E25" s="354"/>
      <c r="F25" s="354"/>
      <c r="G25" s="354"/>
      <c r="H25" s="354"/>
      <c r="I25" s="354"/>
      <c r="J25" s="354"/>
      <c r="K25" s="354"/>
      <c r="L25" s="354"/>
      <c r="M25" s="354"/>
      <c r="N25" s="354"/>
      <c r="O25" s="354"/>
      <c r="P25" s="354"/>
      <c r="Q25" s="354"/>
      <c r="R25" s="354"/>
      <c r="S25" s="354"/>
      <c r="T25" s="354"/>
      <c r="U25" s="354"/>
      <c r="V25" s="354"/>
      <c r="W25" s="354"/>
      <c r="X25" s="354"/>
      <c r="Y25" s="354"/>
      <c r="Z25" s="354"/>
      <c r="AA25" s="354"/>
      <c r="AB25" s="354"/>
      <c r="AC25" s="354"/>
      <c r="AD25" s="354"/>
    </row>
    <row r="26" spans="1:31" ht="15" customHeight="1">
      <c r="A26" s="355" t="s">
        <v>768</v>
      </c>
      <c r="B26" s="354"/>
      <c r="C26" s="354"/>
      <c r="D26" s="354"/>
      <c r="E26" s="354"/>
      <c r="F26" s="354"/>
      <c r="G26" s="354"/>
      <c r="H26" s="354"/>
      <c r="I26" s="354"/>
      <c r="J26" s="354"/>
      <c r="K26" s="354"/>
      <c r="L26" s="354"/>
      <c r="M26" s="354"/>
      <c r="N26" s="354"/>
      <c r="O26" s="354"/>
      <c r="P26" s="354"/>
      <c r="Q26" s="354"/>
      <c r="R26" s="354"/>
      <c r="S26" s="354"/>
      <c r="T26" s="354"/>
      <c r="U26" s="354"/>
      <c r="V26" s="354"/>
      <c r="W26" s="354"/>
      <c r="X26" s="354"/>
      <c r="Y26" s="354"/>
      <c r="Z26" s="354"/>
      <c r="AA26" s="354"/>
      <c r="AB26" s="354"/>
      <c r="AC26" s="354"/>
      <c r="AD26" s="354"/>
    </row>
    <row r="27" spans="1:31" ht="15" customHeight="1">
      <c r="A27" s="355" t="s">
        <v>769</v>
      </c>
      <c r="B27" s="286"/>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row>
    <row r="28" spans="1:31" ht="15" customHeight="1">
      <c r="A28" s="355" t="s">
        <v>770</v>
      </c>
      <c r="B28" s="286"/>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c r="AA28" s="286"/>
      <c r="AB28" s="286"/>
      <c r="AC28" s="286"/>
      <c r="AD28" s="286"/>
    </row>
    <row r="29" spans="1:31" ht="15" customHeight="1">
      <c r="A29" s="355"/>
      <c r="B29" s="286"/>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c r="AA29" s="286"/>
      <c r="AB29" s="286"/>
      <c r="AC29" s="286"/>
      <c r="AD29" s="286"/>
    </row>
    <row r="30" spans="1:31" ht="15" customHeight="1">
      <c r="A30" s="355"/>
      <c r="B30" s="286"/>
      <c r="C30" s="286"/>
      <c r="D30" s="286"/>
      <c r="E30" s="286"/>
      <c r="F30" s="286"/>
      <c r="G30" s="286"/>
      <c r="H30" s="286"/>
      <c r="I30" s="286"/>
      <c r="J30" s="286"/>
      <c r="K30" s="286"/>
      <c r="L30" s="286"/>
      <c r="M30" s="286"/>
      <c r="N30" s="286"/>
      <c r="O30" s="286"/>
      <c r="P30" s="286"/>
      <c r="Q30" s="286"/>
      <c r="R30" s="286"/>
      <c r="S30" s="286"/>
      <c r="T30" s="286"/>
      <c r="U30" s="286"/>
      <c r="V30" s="286"/>
      <c r="W30" s="286"/>
      <c r="X30" s="286"/>
      <c r="Y30" s="286"/>
      <c r="Z30" s="286"/>
      <c r="AA30" s="286"/>
      <c r="AB30" s="286"/>
      <c r="AC30" s="286"/>
      <c r="AD30" s="286"/>
    </row>
    <row r="32" spans="1:31" ht="15" customHeight="1">
      <c r="B32" s="431"/>
      <c r="C32" s="431"/>
      <c r="D32" s="431"/>
      <c r="E32" s="431"/>
      <c r="F32" s="431"/>
      <c r="G32" s="431"/>
      <c r="H32" s="431"/>
      <c r="I32" s="431"/>
      <c r="J32" s="431"/>
      <c r="K32" s="431"/>
      <c r="L32" s="431"/>
      <c r="M32" s="431"/>
      <c r="N32" s="431"/>
      <c r="O32" s="431"/>
      <c r="P32" s="431"/>
      <c r="Q32" s="431"/>
      <c r="R32" s="431"/>
      <c r="S32" s="431"/>
      <c r="T32" s="286"/>
      <c r="U32" s="431"/>
      <c r="V32" s="431"/>
      <c r="W32" s="431"/>
      <c r="X32" s="431"/>
      <c r="Y32" s="431"/>
      <c r="Z32" s="431"/>
      <c r="AA32" s="431"/>
      <c r="AB32" s="431"/>
      <c r="AC32" s="431"/>
      <c r="AD32" s="431"/>
    </row>
    <row r="33" spans="2:30" ht="15" customHeight="1">
      <c r="B33" s="431"/>
      <c r="C33" s="431"/>
      <c r="D33" s="431"/>
      <c r="E33" s="431"/>
      <c r="F33" s="431"/>
      <c r="G33" s="431"/>
      <c r="H33" s="431"/>
      <c r="I33" s="431"/>
      <c r="J33" s="431"/>
      <c r="K33" s="431"/>
      <c r="L33" s="431"/>
      <c r="M33" s="431"/>
      <c r="N33" s="431"/>
      <c r="O33" s="431"/>
      <c r="P33" s="431"/>
      <c r="Q33" s="431"/>
      <c r="R33" s="431"/>
      <c r="S33" s="431"/>
      <c r="T33" s="355"/>
      <c r="U33" s="431"/>
      <c r="V33" s="431"/>
      <c r="W33" s="431"/>
      <c r="X33" s="431"/>
      <c r="Y33" s="431"/>
      <c r="Z33" s="431"/>
      <c r="AA33" s="431"/>
      <c r="AB33" s="431"/>
      <c r="AC33" s="431"/>
      <c r="AD33" s="431"/>
    </row>
    <row r="34" spans="2:30" ht="15" customHeight="1">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431"/>
      <c r="AB34" s="431"/>
      <c r="AC34" s="431"/>
      <c r="AD34" s="431"/>
    </row>
    <row r="35" spans="2:30" ht="15" customHeight="1">
      <c r="B35" s="431"/>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c r="AA35" s="431"/>
      <c r="AB35" s="431"/>
      <c r="AC35" s="431"/>
      <c r="AD35" s="431"/>
    </row>
    <row r="36" spans="2:30" ht="15" customHeight="1">
      <c r="B36" s="431"/>
      <c r="C36" s="431"/>
      <c r="D36" s="431"/>
      <c r="E36" s="431"/>
      <c r="F36" s="431"/>
      <c r="G36" s="431"/>
      <c r="H36" s="431"/>
      <c r="I36" s="431"/>
      <c r="J36" s="431"/>
      <c r="K36" s="431"/>
      <c r="L36" s="431"/>
      <c r="M36" s="431"/>
      <c r="N36" s="431"/>
      <c r="O36" s="431"/>
      <c r="P36" s="431"/>
      <c r="Q36" s="431"/>
      <c r="R36" s="431"/>
      <c r="S36" s="431"/>
      <c r="T36" s="431"/>
      <c r="U36" s="431"/>
      <c r="V36" s="431"/>
      <c r="W36" s="431"/>
      <c r="X36" s="431"/>
      <c r="Y36" s="431"/>
      <c r="Z36" s="431"/>
      <c r="AA36" s="431"/>
      <c r="AB36" s="431"/>
      <c r="AC36" s="431"/>
      <c r="AD36" s="431"/>
    </row>
    <row r="37" spans="2:30" ht="15" customHeight="1">
      <c r="B37" s="431"/>
      <c r="C37" s="431"/>
      <c r="D37" s="431"/>
      <c r="E37" s="431"/>
      <c r="F37" s="431"/>
      <c r="G37" s="431"/>
      <c r="H37" s="431"/>
      <c r="I37" s="431"/>
      <c r="J37" s="431"/>
      <c r="K37" s="431"/>
      <c r="L37" s="431"/>
      <c r="M37" s="431"/>
      <c r="N37" s="431"/>
      <c r="O37" s="431"/>
      <c r="P37" s="431"/>
      <c r="Q37" s="431"/>
      <c r="R37" s="431"/>
      <c r="S37" s="431"/>
      <c r="T37" s="431"/>
      <c r="U37" s="431"/>
      <c r="V37" s="431"/>
      <c r="W37" s="431"/>
      <c r="X37" s="431"/>
      <c r="Y37" s="431"/>
      <c r="Z37" s="431"/>
      <c r="AA37" s="431"/>
      <c r="AB37" s="431"/>
      <c r="AC37" s="431"/>
      <c r="AD37" s="431"/>
    </row>
    <row r="38" spans="2:30" ht="15" customHeight="1">
      <c r="B38" s="431"/>
    </row>
  </sheetData>
  <printOptions horizontalCentered="1"/>
  <pageMargins left="0.39370078740157483" right="0.27559055118110237" top="0.74803149606299213" bottom="0.74803149606299213" header="0.31496062992125984" footer="0.31496062992125984"/>
  <pageSetup paperSize="9" scale="85" firstPageNumber="144" orientation="portrait" useFirstPageNumber="1" r:id="rId1"/>
  <headerFooter>
    <oddHeader>&amp;C&amp;"Arial Narrow,Regular"&amp;P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view="pageBreakPreview" zoomScaleNormal="100" zoomScaleSheetLayoutView="100" workbookViewId="0">
      <pane xSplit="1" ySplit="3" topLeftCell="W4" activePane="bottomRight" state="frozen"/>
      <selection activeCell="J11" sqref="J11"/>
      <selection pane="topRight" activeCell="J11" sqref="J11"/>
      <selection pane="bottomLeft" activeCell="J11" sqref="J11"/>
      <selection pane="bottomRight" activeCell="AH12" sqref="AH12"/>
    </sheetView>
  </sheetViews>
  <sheetFormatPr defaultColWidth="7.75" defaultRowHeight="13.5"/>
  <cols>
    <col min="1" max="1" width="31.75" style="98" customWidth="1"/>
    <col min="2" max="2" width="7.125" style="98" hidden="1" customWidth="1"/>
    <col min="3" max="3" width="7.25" style="98" hidden="1" customWidth="1"/>
    <col min="4" max="7" width="7.125" style="98" hidden="1" customWidth="1"/>
    <col min="8" max="22" width="7.25" style="98" hidden="1" customWidth="1"/>
    <col min="23" max="23" width="7.25" style="98" customWidth="1"/>
    <col min="24" max="29" width="7.375" style="98" customWidth="1"/>
    <col min="30" max="30" width="7.5" style="98" customWidth="1"/>
    <col min="31" max="16384" width="7.75" style="98"/>
  </cols>
  <sheetData>
    <row r="1" spans="1:30">
      <c r="A1" s="443" t="s">
        <v>781</v>
      </c>
    </row>
    <row r="2" spans="1:30">
      <c r="B2" s="444"/>
      <c r="C2" s="444"/>
      <c r="D2" s="444"/>
      <c r="E2" s="444"/>
      <c r="F2" s="444"/>
      <c r="G2" s="444"/>
      <c r="H2" s="444"/>
      <c r="I2" s="444"/>
      <c r="J2" s="444"/>
      <c r="K2" s="444"/>
      <c r="L2" s="444"/>
      <c r="M2" s="444"/>
      <c r="N2" s="445"/>
      <c r="O2" s="445"/>
      <c r="P2" s="445"/>
      <c r="Q2" s="445"/>
      <c r="R2" s="446"/>
      <c r="S2" s="447"/>
      <c r="T2" s="446"/>
      <c r="U2" s="446"/>
      <c r="V2" s="448"/>
      <c r="X2" s="448"/>
      <c r="Y2" s="448"/>
      <c r="Z2" s="448"/>
      <c r="AA2" s="448"/>
      <c r="AB2" s="448"/>
      <c r="AD2" s="448" t="s">
        <v>3</v>
      </c>
    </row>
    <row r="3" spans="1:30" s="113" customFormat="1">
      <c r="A3" s="449" t="s">
        <v>782</v>
      </c>
      <c r="B3" s="450">
        <v>1990</v>
      </c>
      <c r="C3" s="450">
        <v>1991</v>
      </c>
      <c r="D3" s="450">
        <v>1992</v>
      </c>
      <c r="E3" s="450">
        <v>1993</v>
      </c>
      <c r="F3" s="450">
        <v>1994</v>
      </c>
      <c r="G3" s="450">
        <v>1995</v>
      </c>
      <c r="H3" s="450">
        <v>1996</v>
      </c>
      <c r="I3" s="450">
        <v>1997</v>
      </c>
      <c r="J3" s="450">
        <v>1998</v>
      </c>
      <c r="K3" s="450">
        <v>1999</v>
      </c>
      <c r="L3" s="450">
        <v>2000</v>
      </c>
      <c r="M3" s="450">
        <v>2001</v>
      </c>
      <c r="N3" s="450">
        <v>2002</v>
      </c>
      <c r="O3" s="450">
        <v>2003</v>
      </c>
      <c r="P3" s="450">
        <v>2004</v>
      </c>
      <c r="Q3" s="450">
        <v>2005</v>
      </c>
      <c r="R3" s="450">
        <v>2006</v>
      </c>
      <c r="S3" s="5">
        <v>2007</v>
      </c>
      <c r="T3" s="5" t="s">
        <v>7</v>
      </c>
      <c r="U3" s="5">
        <v>2009</v>
      </c>
      <c r="V3" s="6" t="s">
        <v>8</v>
      </c>
      <c r="W3" s="6" t="s">
        <v>9</v>
      </c>
      <c r="X3" s="6" t="s">
        <v>10</v>
      </c>
      <c r="Y3" s="6" t="s">
        <v>11</v>
      </c>
      <c r="Z3" s="6" t="s">
        <v>12</v>
      </c>
      <c r="AA3" s="6" t="s">
        <v>13</v>
      </c>
      <c r="AB3" s="6" t="s">
        <v>14</v>
      </c>
      <c r="AC3" s="6" t="s">
        <v>15</v>
      </c>
      <c r="AD3" s="6" t="s">
        <v>16</v>
      </c>
    </row>
    <row r="4" spans="1:30">
      <c r="A4" s="451" t="s">
        <v>783</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row>
    <row r="5" spans="1:30">
      <c r="A5" s="453" t="s">
        <v>784</v>
      </c>
      <c r="B5" s="454">
        <v>2585678</v>
      </c>
      <c r="C5" s="454">
        <v>2934106</v>
      </c>
      <c r="D5" s="454">
        <v>3318268</v>
      </c>
      <c r="E5" s="454">
        <v>3666835</v>
      </c>
      <c r="F5" s="454">
        <v>4198866</v>
      </c>
      <c r="G5" s="454">
        <v>4923436</v>
      </c>
      <c r="H5" s="454">
        <v>5587455</v>
      </c>
      <c r="I5" s="454">
        <v>5726351</v>
      </c>
      <c r="J5" s="454">
        <v>5597792</v>
      </c>
      <c r="K5" s="454">
        <v>5526374</v>
      </c>
      <c r="L5" s="454">
        <v>6450827</v>
      </c>
      <c r="M5" s="454">
        <v>6945087</v>
      </c>
      <c r="N5" s="454">
        <v>7344065</v>
      </c>
      <c r="O5" s="454">
        <v>8356476</v>
      </c>
      <c r="P5" s="454">
        <v>9597038</v>
      </c>
      <c r="Q5" s="454">
        <v>11386750</v>
      </c>
      <c r="R5" s="454">
        <v>12588181</v>
      </c>
      <c r="S5" s="454">
        <v>13629446</v>
      </c>
      <c r="T5" s="454">
        <v>15336601</v>
      </c>
      <c r="U5" s="454">
        <v>14692104</v>
      </c>
      <c r="V5" s="454">
        <v>16864439</v>
      </c>
      <c r="W5" s="454">
        <v>17244688</v>
      </c>
      <c r="X5" s="454">
        <v>18935584</v>
      </c>
      <c r="Y5" s="454">
        <v>19469478</v>
      </c>
      <c r="Z5" s="454">
        <v>19533100</v>
      </c>
      <c r="AA5" s="454">
        <v>19175953</v>
      </c>
      <c r="AB5" s="454">
        <v>19143898</v>
      </c>
      <c r="AC5" s="454">
        <v>20103197</v>
      </c>
      <c r="AD5" s="454">
        <v>20768246</v>
      </c>
    </row>
    <row r="6" spans="1:30">
      <c r="A6" s="455" t="s">
        <v>785</v>
      </c>
      <c r="B6" s="456">
        <v>2263478</v>
      </c>
      <c r="C6" s="456">
        <v>2583487</v>
      </c>
      <c r="D6" s="456">
        <v>2935639</v>
      </c>
      <c r="E6" s="456">
        <v>3263429</v>
      </c>
      <c r="F6" s="456">
        <v>3689091</v>
      </c>
      <c r="G6" s="456">
        <v>4217612</v>
      </c>
      <c r="H6" s="456">
        <v>4638607</v>
      </c>
      <c r="I6" s="456">
        <v>4710309</v>
      </c>
      <c r="J6" s="456">
        <v>4701553</v>
      </c>
      <c r="K6" s="456">
        <v>4789827</v>
      </c>
      <c r="L6" s="456">
        <v>5069821</v>
      </c>
      <c r="M6" s="456">
        <v>5345004</v>
      </c>
      <c r="N6" s="456">
        <v>5769577</v>
      </c>
      <c r="O6" s="456">
        <v>6317303</v>
      </c>
      <c r="P6" s="456">
        <v>6954281</v>
      </c>
      <c r="Q6" s="456">
        <v>7614413</v>
      </c>
      <c r="R6" s="456">
        <v>8400647</v>
      </c>
      <c r="S6" s="456">
        <v>9076303</v>
      </c>
      <c r="T6" s="456">
        <v>9706929</v>
      </c>
      <c r="U6" s="456">
        <v>9658664</v>
      </c>
      <c r="V6" s="456">
        <v>10808142</v>
      </c>
      <c r="W6" s="456">
        <v>11306907</v>
      </c>
      <c r="X6" s="456">
        <v>12357344</v>
      </c>
      <c r="Y6" s="456">
        <v>12915159</v>
      </c>
      <c r="Z6" s="456">
        <v>13230303</v>
      </c>
      <c r="AA6" s="456">
        <v>13743463</v>
      </c>
      <c r="AB6" s="456">
        <v>14592593</v>
      </c>
      <c r="AC6" s="456">
        <v>15486553</v>
      </c>
      <c r="AD6" s="456">
        <v>16365574</v>
      </c>
    </row>
    <row r="7" spans="1:30">
      <c r="A7" s="453" t="s">
        <v>786</v>
      </c>
      <c r="B7" s="454">
        <v>262942</v>
      </c>
      <c r="C7" s="454">
        <v>302567</v>
      </c>
      <c r="D7" s="454">
        <v>337559</v>
      </c>
      <c r="E7" s="454">
        <v>386458</v>
      </c>
      <c r="F7" s="454">
        <v>450454</v>
      </c>
      <c r="G7" s="454">
        <v>532494</v>
      </c>
      <c r="H7" s="454">
        <v>615226</v>
      </c>
      <c r="I7" s="454">
        <v>731721</v>
      </c>
      <c r="J7" s="454">
        <v>863669</v>
      </c>
      <c r="K7" s="454">
        <v>827614</v>
      </c>
      <c r="L7" s="454">
        <v>909850</v>
      </c>
      <c r="M7" s="454">
        <v>987459</v>
      </c>
      <c r="N7" s="454">
        <v>958867</v>
      </c>
      <c r="O7" s="454">
        <v>976539</v>
      </c>
      <c r="P7" s="454">
        <v>1019111</v>
      </c>
      <c r="Q7" s="454">
        <v>1134099</v>
      </c>
      <c r="R7" s="454">
        <v>1226298</v>
      </c>
      <c r="S7" s="454">
        <v>1289666</v>
      </c>
      <c r="T7" s="454">
        <v>1463103</v>
      </c>
      <c r="U7" s="454">
        <v>1486739</v>
      </c>
      <c r="V7" s="454">
        <v>1590776</v>
      </c>
      <c r="W7" s="454">
        <v>1738526</v>
      </c>
      <c r="X7" s="454">
        <v>1958158</v>
      </c>
      <c r="Y7" s="454">
        <v>2084525</v>
      </c>
      <c r="Z7" s="454">
        <v>2214196</v>
      </c>
      <c r="AA7" s="454">
        <v>2344834</v>
      </c>
      <c r="AB7" s="454">
        <v>2488386</v>
      </c>
      <c r="AC7" s="454">
        <v>2625752</v>
      </c>
      <c r="AD7" s="454">
        <v>2770674</v>
      </c>
    </row>
    <row r="8" spans="1:30">
      <c r="A8" s="455" t="s">
        <v>787</v>
      </c>
      <c r="B8" s="456">
        <v>2000536</v>
      </c>
      <c r="C8" s="456">
        <v>2280920</v>
      </c>
      <c r="D8" s="456">
        <v>2598080</v>
      </c>
      <c r="E8" s="456">
        <v>2876971</v>
      </c>
      <c r="F8" s="456">
        <v>3238637</v>
      </c>
      <c r="G8" s="456">
        <v>3685118</v>
      </c>
      <c r="H8" s="456">
        <v>4023381</v>
      </c>
      <c r="I8" s="456">
        <v>3978588</v>
      </c>
      <c r="J8" s="456">
        <v>3837884</v>
      </c>
      <c r="K8" s="456">
        <v>3962213</v>
      </c>
      <c r="L8" s="456">
        <v>4159971</v>
      </c>
      <c r="M8" s="456">
        <v>4357545</v>
      </c>
      <c r="N8" s="456">
        <v>4810710</v>
      </c>
      <c r="O8" s="456">
        <v>5340764</v>
      </c>
      <c r="P8" s="456">
        <v>5935170</v>
      </c>
      <c r="Q8" s="456">
        <v>6480314</v>
      </c>
      <c r="R8" s="456">
        <v>7174349</v>
      </c>
      <c r="S8" s="456">
        <v>7786637</v>
      </c>
      <c r="T8" s="456">
        <v>8243826</v>
      </c>
      <c r="U8" s="456">
        <v>8171925</v>
      </c>
      <c r="V8" s="456">
        <v>9217366</v>
      </c>
      <c r="W8" s="456">
        <v>9568381</v>
      </c>
      <c r="X8" s="456">
        <v>10399186</v>
      </c>
      <c r="Y8" s="456">
        <v>10830634</v>
      </c>
      <c r="Z8" s="456">
        <v>11016107</v>
      </c>
      <c r="AA8" s="456">
        <v>11398629</v>
      </c>
      <c r="AB8" s="456">
        <v>12104207</v>
      </c>
      <c r="AC8" s="456">
        <v>12860801</v>
      </c>
      <c r="AD8" s="456">
        <v>13594900</v>
      </c>
    </row>
    <row r="9" spans="1:30">
      <c r="A9" s="453"/>
      <c r="B9" s="454"/>
      <c r="C9" s="454"/>
      <c r="D9" s="454"/>
      <c r="E9" s="454"/>
      <c r="F9" s="454"/>
      <c r="G9" s="454"/>
      <c r="H9" s="454"/>
      <c r="I9" s="454"/>
      <c r="J9" s="454"/>
      <c r="K9" s="454"/>
      <c r="L9" s="454"/>
      <c r="M9" s="454"/>
      <c r="N9" s="454"/>
      <c r="O9" s="454"/>
      <c r="P9" s="454"/>
      <c r="Q9" s="454"/>
      <c r="R9" s="454"/>
      <c r="S9" s="454"/>
      <c r="T9" s="454"/>
      <c r="U9" s="454"/>
      <c r="V9" s="454"/>
      <c r="W9" s="454"/>
      <c r="X9" s="454"/>
      <c r="Y9" s="454"/>
      <c r="Z9" s="454"/>
      <c r="AA9" s="454"/>
      <c r="AB9" s="454"/>
      <c r="AC9" s="454"/>
      <c r="AD9" s="454"/>
    </row>
    <row r="10" spans="1:30">
      <c r="A10" s="451" t="s">
        <v>788</v>
      </c>
      <c r="B10" s="452"/>
      <c r="C10" s="452"/>
      <c r="D10" s="452"/>
      <c r="E10" s="452"/>
      <c r="F10" s="452"/>
      <c r="G10" s="452"/>
      <c r="H10" s="452"/>
      <c r="I10" s="452"/>
      <c r="J10" s="452"/>
      <c r="K10" s="452"/>
      <c r="L10" s="452"/>
      <c r="M10" s="452"/>
      <c r="N10" s="452"/>
      <c r="O10" s="452"/>
      <c r="P10" s="452"/>
      <c r="Q10" s="452"/>
      <c r="R10" s="452"/>
      <c r="S10" s="452"/>
      <c r="T10" s="452"/>
      <c r="U10" s="452"/>
      <c r="V10" s="452"/>
      <c r="W10" s="452"/>
      <c r="X10" s="452"/>
      <c r="Y10" s="452"/>
      <c r="Z10" s="452"/>
      <c r="AA10" s="452"/>
      <c r="AB10" s="452"/>
      <c r="AC10" s="452"/>
      <c r="AD10" s="452"/>
    </row>
    <row r="11" spans="1:30">
      <c r="A11" s="453" t="s">
        <v>789</v>
      </c>
      <c r="B11" s="454">
        <v>4574180</v>
      </c>
      <c r="C11" s="454">
        <v>5211441</v>
      </c>
      <c r="D11" s="454">
        <v>5933784</v>
      </c>
      <c r="E11" s="454">
        <v>6570748</v>
      </c>
      <c r="F11" s="454">
        <v>7475079</v>
      </c>
      <c r="G11" s="454">
        <v>8677412</v>
      </c>
      <c r="H11" s="454">
        <v>9705453</v>
      </c>
      <c r="I11" s="454">
        <v>9931574</v>
      </c>
      <c r="J11" s="454">
        <v>9851374</v>
      </c>
      <c r="K11" s="454">
        <v>9869153</v>
      </c>
      <c r="L11" s="454">
        <v>11064422</v>
      </c>
      <c r="M11" s="454">
        <v>11803621</v>
      </c>
      <c r="N11" s="454">
        <v>12556014</v>
      </c>
      <c r="O11" s="454">
        <v>14034626</v>
      </c>
      <c r="P11" s="454">
        <v>15900632</v>
      </c>
      <c r="Q11" s="454">
        <v>18284155</v>
      </c>
      <c r="R11" s="454">
        <v>20173512</v>
      </c>
      <c r="S11" s="454">
        <v>21866819</v>
      </c>
      <c r="T11" s="454">
        <v>24227325</v>
      </c>
      <c r="U11" s="454">
        <v>23482149</v>
      </c>
      <c r="V11" s="454">
        <v>26611337</v>
      </c>
      <c r="W11" s="454">
        <v>27499711</v>
      </c>
      <c r="X11" s="454">
        <v>30068101</v>
      </c>
      <c r="Y11" s="454">
        <v>31112133</v>
      </c>
      <c r="Z11" s="454">
        <v>31554616</v>
      </c>
      <c r="AA11" s="454">
        <v>31574287</v>
      </c>
      <c r="AB11" s="454">
        <v>32357896</v>
      </c>
      <c r="AC11" s="454">
        <v>34137579</v>
      </c>
      <c r="AD11" s="454">
        <v>35577320</v>
      </c>
    </row>
    <row r="12" spans="1:30">
      <c r="A12" s="453" t="s">
        <v>790</v>
      </c>
      <c r="B12" s="454">
        <v>4324596</v>
      </c>
      <c r="C12" s="454">
        <v>4931579</v>
      </c>
      <c r="D12" s="454">
        <v>5598145</v>
      </c>
      <c r="E12" s="454">
        <v>6188024</v>
      </c>
      <c r="F12" s="454">
        <v>7042631</v>
      </c>
      <c r="G12" s="454">
        <v>8177455</v>
      </c>
      <c r="H12" s="454">
        <v>9144203</v>
      </c>
      <c r="I12" s="454">
        <v>9339891</v>
      </c>
      <c r="J12" s="454">
        <v>9212760</v>
      </c>
      <c r="K12" s="454">
        <v>9193533</v>
      </c>
      <c r="L12" s="454">
        <v>10350832</v>
      </c>
      <c r="M12" s="454">
        <v>11058446</v>
      </c>
      <c r="N12" s="454">
        <v>11782840</v>
      </c>
      <c r="O12" s="454">
        <v>13217924</v>
      </c>
      <c r="P12" s="454">
        <v>14992229</v>
      </c>
      <c r="Q12" s="454">
        <v>17267343</v>
      </c>
      <c r="R12" s="454">
        <v>19067569</v>
      </c>
      <c r="S12" s="454">
        <v>20651185</v>
      </c>
      <c r="T12" s="454">
        <v>22901011</v>
      </c>
      <c r="U12" s="454">
        <v>22041566.563243911</v>
      </c>
      <c r="V12" s="454">
        <v>25050349.947048966</v>
      </c>
      <c r="W12" s="454">
        <v>25814063.685665887</v>
      </c>
      <c r="X12" s="454">
        <v>28210923</v>
      </c>
      <c r="Y12" s="454">
        <v>29147172</v>
      </c>
      <c r="Z12" s="454">
        <v>29474523</v>
      </c>
      <c r="AA12" s="454">
        <v>29379318</v>
      </c>
      <c r="AB12" s="454">
        <v>31443250</v>
      </c>
      <c r="AC12" s="454">
        <v>33237085</v>
      </c>
      <c r="AD12" s="454">
        <v>34647988</v>
      </c>
    </row>
    <row r="13" spans="1:30">
      <c r="A13" s="453" t="s">
        <v>791</v>
      </c>
      <c r="B13" s="454">
        <v>249584</v>
      </c>
      <c r="C13" s="454">
        <v>279862</v>
      </c>
      <c r="D13" s="454">
        <v>335639</v>
      </c>
      <c r="E13" s="454">
        <v>382724</v>
      </c>
      <c r="F13" s="454">
        <v>432448</v>
      </c>
      <c r="G13" s="454">
        <v>499957</v>
      </c>
      <c r="H13" s="454">
        <v>561250</v>
      </c>
      <c r="I13" s="454">
        <v>591683</v>
      </c>
      <c r="J13" s="454">
        <v>638614</v>
      </c>
      <c r="K13" s="454">
        <v>675620</v>
      </c>
      <c r="L13" s="454">
        <v>713590</v>
      </c>
      <c r="M13" s="454">
        <v>745175</v>
      </c>
      <c r="N13" s="454">
        <v>773174</v>
      </c>
      <c r="O13" s="454">
        <v>816702</v>
      </c>
      <c r="P13" s="454">
        <v>908403</v>
      </c>
      <c r="Q13" s="454">
        <v>1016812</v>
      </c>
      <c r="R13" s="454">
        <v>1105943</v>
      </c>
      <c r="S13" s="454">
        <v>1215634</v>
      </c>
      <c r="T13" s="454">
        <v>1326314</v>
      </c>
      <c r="U13" s="454">
        <v>1440582.4367560912</v>
      </c>
      <c r="V13" s="454">
        <v>1560987.0529510356</v>
      </c>
      <c r="W13" s="454">
        <v>1685647.3143341141</v>
      </c>
      <c r="X13" s="454">
        <v>1857178</v>
      </c>
      <c r="Y13" s="454">
        <v>1964961</v>
      </c>
      <c r="Z13" s="454">
        <v>2080093</v>
      </c>
      <c r="AA13" s="454">
        <v>2194969</v>
      </c>
      <c r="AB13" s="454">
        <v>2293241</v>
      </c>
      <c r="AC13" s="454">
        <v>2352665</v>
      </c>
      <c r="AD13" s="454">
        <v>2485832</v>
      </c>
    </row>
    <row r="14" spans="1:30">
      <c r="A14" s="453" t="s">
        <v>792</v>
      </c>
      <c r="B14" s="454">
        <v>294041</v>
      </c>
      <c r="C14" s="454">
        <v>319598</v>
      </c>
      <c r="D14" s="454">
        <v>332327</v>
      </c>
      <c r="E14" s="454">
        <v>375317</v>
      </c>
      <c r="F14" s="454">
        <v>427883</v>
      </c>
      <c r="G14" s="454">
        <v>476594</v>
      </c>
      <c r="H14" s="454">
        <v>529593</v>
      </c>
      <c r="I14" s="454">
        <v>512856</v>
      </c>
      <c r="J14" s="454">
        <v>458761</v>
      </c>
      <c r="K14" s="454">
        <v>460764</v>
      </c>
      <c r="L14" s="454">
        <v>475206</v>
      </c>
      <c r="M14" s="454">
        <v>506560</v>
      </c>
      <c r="N14" s="454">
        <v>578950</v>
      </c>
      <c r="O14" s="454">
        <v>668790</v>
      </c>
      <c r="P14" s="454">
        <v>718247</v>
      </c>
      <c r="Q14" s="454">
        <v>794993</v>
      </c>
      <c r="R14" s="454">
        <v>844061</v>
      </c>
      <c r="S14" s="454">
        <v>871126</v>
      </c>
      <c r="T14" s="454">
        <v>860066</v>
      </c>
      <c r="U14" s="454">
        <v>907295</v>
      </c>
      <c r="V14" s="454">
        <v>1111386</v>
      </c>
      <c r="W14" s="454">
        <v>1145656</v>
      </c>
      <c r="X14" s="454">
        <v>1303706</v>
      </c>
      <c r="Y14" s="454">
        <v>1351505</v>
      </c>
      <c r="Z14" s="454">
        <v>1303157</v>
      </c>
      <c r="AA14" s="454">
        <v>1388433</v>
      </c>
      <c r="AB14" s="454">
        <v>1422778</v>
      </c>
      <c r="AC14" s="454">
        <v>1489880</v>
      </c>
      <c r="AD14" s="454">
        <v>1608119</v>
      </c>
    </row>
    <row r="15" spans="1:30">
      <c r="A15" s="457" t="s">
        <v>793</v>
      </c>
      <c r="B15" s="458">
        <v>19065</v>
      </c>
      <c r="C15" s="458">
        <v>13446</v>
      </c>
      <c r="D15" s="458">
        <v>12204</v>
      </c>
      <c r="E15" s="458">
        <v>15801</v>
      </c>
      <c r="F15" s="458">
        <v>15005</v>
      </c>
      <c r="G15" s="458">
        <v>12958</v>
      </c>
      <c r="H15" s="458">
        <v>8984</v>
      </c>
      <c r="I15" s="458">
        <v>7770</v>
      </c>
      <c r="J15" s="458">
        <v>10790</v>
      </c>
      <c r="K15" s="458">
        <v>13716</v>
      </c>
      <c r="L15" s="458">
        <v>18980</v>
      </c>
      <c r="M15" s="458">
        <v>20090</v>
      </c>
      <c r="N15" s="458">
        <v>21322</v>
      </c>
      <c r="O15" s="458">
        <v>29637</v>
      </c>
      <c r="P15" s="458">
        <v>67560</v>
      </c>
      <c r="Q15" s="458">
        <v>77991</v>
      </c>
      <c r="R15" s="458">
        <v>28759</v>
      </c>
      <c r="S15" s="458">
        <v>32196</v>
      </c>
      <c r="T15" s="458">
        <v>43855</v>
      </c>
      <c r="U15" s="458">
        <v>38676</v>
      </c>
      <c r="V15" s="458">
        <v>50142</v>
      </c>
      <c r="W15" s="458">
        <v>93772</v>
      </c>
      <c r="X15" s="458">
        <v>78879</v>
      </c>
      <c r="Y15" s="458">
        <v>79001</v>
      </c>
      <c r="Z15" s="458">
        <v>94370</v>
      </c>
      <c r="AA15" s="458">
        <v>43304</v>
      </c>
      <c r="AB15" s="458">
        <v>44183</v>
      </c>
      <c r="AC15" s="458">
        <v>37709</v>
      </c>
      <c r="AD15" s="458">
        <v>51619</v>
      </c>
    </row>
    <row r="17" spans="1:30" s="478" customFormat="1">
      <c r="A17" s="505"/>
      <c r="B17" s="505"/>
      <c r="C17" s="505"/>
      <c r="D17" s="505"/>
      <c r="E17" s="505"/>
      <c r="F17" s="505"/>
      <c r="G17" s="505"/>
      <c r="H17" s="505"/>
      <c r="I17" s="505"/>
      <c r="J17" s="505"/>
      <c r="K17" s="505"/>
      <c r="L17" s="505"/>
      <c r="M17" s="505"/>
      <c r="N17" s="505"/>
      <c r="O17" s="505"/>
      <c r="P17" s="505"/>
      <c r="Q17" s="505"/>
      <c r="R17" s="505"/>
      <c r="S17" s="505"/>
      <c r="T17" s="505"/>
      <c r="U17" s="505"/>
      <c r="V17" s="505"/>
      <c r="W17" s="505"/>
      <c r="X17" s="505"/>
      <c r="Y17" s="505"/>
      <c r="Z17" s="505"/>
      <c r="AA17" s="505"/>
      <c r="AB17" s="505"/>
      <c r="AC17" s="505"/>
      <c r="AD17" s="505"/>
    </row>
    <row r="18" spans="1:30" s="478" customFormat="1">
      <c r="A18" s="505"/>
      <c r="B18" s="506"/>
      <c r="C18" s="506"/>
      <c r="D18" s="506"/>
      <c r="E18" s="506"/>
      <c r="F18" s="506"/>
      <c r="G18" s="506"/>
      <c r="H18" s="506"/>
      <c r="I18" s="506"/>
      <c r="J18" s="506"/>
      <c r="K18" s="506"/>
      <c r="L18" s="506"/>
      <c r="M18" s="506"/>
      <c r="N18" s="506"/>
      <c r="O18" s="506"/>
      <c r="P18" s="506"/>
      <c r="Q18" s="506"/>
      <c r="R18" s="506"/>
      <c r="S18" s="506"/>
      <c r="T18" s="506"/>
      <c r="U18" s="506"/>
      <c r="V18" s="506"/>
      <c r="W18" s="506"/>
      <c r="X18" s="506"/>
      <c r="Y18" s="506"/>
      <c r="Z18" s="506"/>
      <c r="AA18" s="506"/>
      <c r="AB18" s="506"/>
      <c r="AC18" s="506"/>
      <c r="AD18" s="506"/>
    </row>
    <row r="19" spans="1:30">
      <c r="A19" s="443" t="s">
        <v>794</v>
      </c>
      <c r="J19" s="459"/>
    </row>
    <row r="20" spans="1:30">
      <c r="B20" s="460"/>
      <c r="C20" s="444"/>
      <c r="D20" s="444"/>
      <c r="E20" s="444"/>
      <c r="F20" s="444"/>
      <c r="G20" s="444"/>
      <c r="H20" s="444"/>
      <c r="I20" s="444"/>
      <c r="J20" s="444"/>
      <c r="K20" s="444"/>
      <c r="L20" s="444"/>
      <c r="M20" s="444"/>
      <c r="N20" s="444"/>
      <c r="O20" s="445"/>
      <c r="P20" s="445"/>
      <c r="Q20" s="445"/>
      <c r="R20" s="445"/>
      <c r="S20" s="446"/>
      <c r="T20" s="447"/>
      <c r="U20" s="446"/>
      <c r="V20" s="461"/>
      <c r="X20" s="461"/>
      <c r="Y20" s="461"/>
      <c r="Z20" s="461"/>
      <c r="AA20" s="461"/>
      <c r="AB20" s="461"/>
      <c r="AD20" s="461" t="s">
        <v>3</v>
      </c>
    </row>
    <row r="21" spans="1:30" s="113" customFormat="1">
      <c r="A21" s="449" t="s">
        <v>782</v>
      </c>
      <c r="B21" s="450">
        <v>1990</v>
      </c>
      <c r="C21" s="450">
        <v>1991</v>
      </c>
      <c r="D21" s="450">
        <v>1992</v>
      </c>
      <c r="E21" s="450">
        <v>1993</v>
      </c>
      <c r="F21" s="450">
        <v>1994</v>
      </c>
      <c r="G21" s="450">
        <v>1995</v>
      </c>
      <c r="H21" s="450">
        <v>1996</v>
      </c>
      <c r="I21" s="450">
        <v>1997</v>
      </c>
      <c r="J21" s="450">
        <v>1998</v>
      </c>
      <c r="K21" s="450">
        <v>1999</v>
      </c>
      <c r="L21" s="450">
        <v>2000</v>
      </c>
      <c r="M21" s="450">
        <v>2001</v>
      </c>
      <c r="N21" s="450">
        <v>2002</v>
      </c>
      <c r="O21" s="450">
        <v>2003</v>
      </c>
      <c r="P21" s="450">
        <v>2004</v>
      </c>
      <c r="Q21" s="450">
        <v>2005</v>
      </c>
      <c r="R21" s="450">
        <v>2006</v>
      </c>
      <c r="S21" s="5">
        <v>2007</v>
      </c>
      <c r="T21" s="5" t="s">
        <v>7</v>
      </c>
      <c r="U21" s="5">
        <v>2009</v>
      </c>
      <c r="V21" s="6" t="s">
        <v>8</v>
      </c>
      <c r="W21" s="6" t="s">
        <v>9</v>
      </c>
      <c r="X21" s="6" t="str">
        <f>+X3</f>
        <v>2012r</v>
      </c>
      <c r="Y21" s="6" t="str">
        <f t="shared" ref="Y21:AD21" si="0">+Y3</f>
        <v>2013r</v>
      </c>
      <c r="Z21" s="6" t="str">
        <f t="shared" si="0"/>
        <v>2014r</v>
      </c>
      <c r="AA21" s="6" t="str">
        <f t="shared" si="0"/>
        <v>2015r</v>
      </c>
      <c r="AB21" s="6" t="str">
        <f t="shared" si="0"/>
        <v>2016r</v>
      </c>
      <c r="AC21" s="6" t="str">
        <f t="shared" si="0"/>
        <v>2017r</v>
      </c>
      <c r="AD21" s="6" t="str">
        <f t="shared" si="0"/>
        <v>2018p</v>
      </c>
    </row>
    <row r="22" spans="1:30">
      <c r="A22" s="285" t="s">
        <v>783</v>
      </c>
      <c r="B22" s="452"/>
      <c r="C22" s="452"/>
      <c r="D22" s="452"/>
      <c r="E22" s="452"/>
      <c r="F22" s="452"/>
      <c r="G22" s="452"/>
      <c r="H22" s="452"/>
      <c r="I22" s="452"/>
      <c r="J22" s="452"/>
      <c r="K22" s="452"/>
      <c r="L22" s="452"/>
      <c r="M22" s="452"/>
      <c r="N22" s="452"/>
      <c r="O22" s="452"/>
      <c r="P22" s="452"/>
      <c r="Q22" s="452"/>
      <c r="R22" s="452"/>
      <c r="S22" s="452"/>
      <c r="T22" s="452"/>
      <c r="U22" s="452"/>
      <c r="V22" s="452"/>
      <c r="W22" s="452"/>
      <c r="X22" s="452"/>
      <c r="Y22" s="452"/>
      <c r="Z22" s="452"/>
      <c r="AA22" s="452"/>
      <c r="AB22" s="452"/>
      <c r="AC22" s="452"/>
      <c r="AD22" s="452"/>
    </row>
    <row r="23" spans="1:30">
      <c r="A23" s="456" t="s">
        <v>795</v>
      </c>
      <c r="B23" s="456">
        <v>588944</v>
      </c>
      <c r="C23" s="456">
        <v>682249</v>
      </c>
      <c r="D23" s="456">
        <v>803508</v>
      </c>
      <c r="E23" s="456">
        <v>928263</v>
      </c>
      <c r="F23" s="456">
        <v>1041546</v>
      </c>
      <c r="G23" s="456">
        <v>1250467</v>
      </c>
      <c r="H23" s="456">
        <v>1354457</v>
      </c>
      <c r="I23" s="456">
        <v>1404254</v>
      </c>
      <c r="J23" s="456">
        <v>1410318</v>
      </c>
      <c r="K23" s="456">
        <v>1464553</v>
      </c>
      <c r="L23" s="456">
        <v>1553327</v>
      </c>
      <c r="M23" s="456">
        <v>1665628</v>
      </c>
      <c r="N23" s="456">
        <v>1768803</v>
      </c>
      <c r="O23" s="456">
        <v>1920266</v>
      </c>
      <c r="P23" s="456">
        <v>2126802</v>
      </c>
      <c r="Q23" s="456">
        <v>2333036</v>
      </c>
      <c r="R23" s="456">
        <v>2514867</v>
      </c>
      <c r="S23" s="456">
        <v>2732888</v>
      </c>
      <c r="T23" s="456">
        <v>2930695</v>
      </c>
      <c r="U23" s="456">
        <v>3030554</v>
      </c>
      <c r="V23" s="456">
        <v>3227942</v>
      </c>
      <c r="W23" s="456">
        <v>3411393</v>
      </c>
      <c r="X23" s="456">
        <v>3783696</v>
      </c>
      <c r="Y23" s="456">
        <v>4016251</v>
      </c>
      <c r="Z23" s="456">
        <v>4300943</v>
      </c>
      <c r="AA23" s="456">
        <v>4533734</v>
      </c>
      <c r="AB23" s="456">
        <v>4689516</v>
      </c>
      <c r="AC23" s="456">
        <v>4846447</v>
      </c>
      <c r="AD23" s="456">
        <v>5042849</v>
      </c>
    </row>
    <row r="24" spans="1:30">
      <c r="A24" s="454" t="s">
        <v>796</v>
      </c>
      <c r="B24" s="454">
        <v>553805</v>
      </c>
      <c r="C24" s="454">
        <v>642453</v>
      </c>
      <c r="D24" s="454">
        <v>756197</v>
      </c>
      <c r="E24" s="454">
        <v>870005</v>
      </c>
      <c r="F24" s="454">
        <v>974369</v>
      </c>
      <c r="G24" s="454">
        <v>1150549</v>
      </c>
      <c r="H24" s="454">
        <v>1246935</v>
      </c>
      <c r="I24" s="454">
        <v>1285352</v>
      </c>
      <c r="J24" s="454">
        <v>1274805</v>
      </c>
      <c r="K24" s="454">
        <v>1339363</v>
      </c>
      <c r="L24" s="454">
        <v>1408316</v>
      </c>
      <c r="M24" s="454">
        <v>1511770</v>
      </c>
      <c r="N24" s="454">
        <v>1603353</v>
      </c>
      <c r="O24" s="454">
        <v>1738972</v>
      </c>
      <c r="P24" s="454">
        <v>1926876</v>
      </c>
      <c r="Q24" s="454">
        <v>2077953</v>
      </c>
      <c r="R24" s="454">
        <v>2239600</v>
      </c>
      <c r="S24" s="454">
        <v>2428170</v>
      </c>
      <c r="T24" s="454">
        <v>2588067</v>
      </c>
      <c r="U24" s="454">
        <v>2686451</v>
      </c>
      <c r="V24" s="454">
        <v>2857125</v>
      </c>
      <c r="W24" s="454">
        <v>3013748</v>
      </c>
      <c r="X24" s="454">
        <v>3365027</v>
      </c>
      <c r="Y24" s="454">
        <v>3574463</v>
      </c>
      <c r="Z24" s="454">
        <v>3816852</v>
      </c>
      <c r="AA24" s="454">
        <v>4005633</v>
      </c>
      <c r="AB24" s="454">
        <v>4120101</v>
      </c>
      <c r="AC24" s="454">
        <v>4242600</v>
      </c>
      <c r="AD24" s="454">
        <v>4409130</v>
      </c>
    </row>
    <row r="25" spans="1:30">
      <c r="A25" s="454" t="s">
        <v>797</v>
      </c>
      <c r="B25" s="454">
        <v>35139</v>
      </c>
      <c r="C25" s="454">
        <v>39796</v>
      </c>
      <c r="D25" s="454">
        <v>47311</v>
      </c>
      <c r="E25" s="454">
        <v>58258</v>
      </c>
      <c r="F25" s="454">
        <v>67177</v>
      </c>
      <c r="G25" s="454">
        <v>99918</v>
      </c>
      <c r="H25" s="454">
        <v>107522</v>
      </c>
      <c r="I25" s="454">
        <v>118902</v>
      </c>
      <c r="J25" s="454">
        <v>135513</v>
      </c>
      <c r="K25" s="454">
        <v>125190</v>
      </c>
      <c r="L25" s="454">
        <v>145011</v>
      </c>
      <c r="M25" s="454">
        <v>153858</v>
      </c>
      <c r="N25" s="454">
        <v>165450</v>
      </c>
      <c r="O25" s="454">
        <v>181294</v>
      </c>
      <c r="P25" s="454">
        <v>199926</v>
      </c>
      <c r="Q25" s="454">
        <v>255083</v>
      </c>
      <c r="R25" s="454">
        <v>275267</v>
      </c>
      <c r="S25" s="454">
        <v>304718</v>
      </c>
      <c r="T25" s="454">
        <v>342628</v>
      </c>
      <c r="U25" s="454">
        <v>344103</v>
      </c>
      <c r="V25" s="454">
        <v>370817</v>
      </c>
      <c r="W25" s="454">
        <v>397645</v>
      </c>
      <c r="X25" s="454">
        <v>418669</v>
      </c>
      <c r="Y25" s="454">
        <v>441788</v>
      </c>
      <c r="Z25" s="454">
        <v>484091</v>
      </c>
      <c r="AA25" s="454">
        <v>528101</v>
      </c>
      <c r="AB25" s="454">
        <v>569415</v>
      </c>
      <c r="AC25" s="454">
        <v>603847</v>
      </c>
      <c r="AD25" s="454">
        <v>633719</v>
      </c>
    </row>
    <row r="26" spans="1:30">
      <c r="A26" s="456" t="s">
        <v>798</v>
      </c>
      <c r="B26" s="456">
        <v>312715</v>
      </c>
      <c r="C26" s="456">
        <v>339895</v>
      </c>
      <c r="D26" s="456">
        <v>353433</v>
      </c>
      <c r="E26" s="456">
        <v>399153</v>
      </c>
      <c r="F26" s="456">
        <v>455057</v>
      </c>
      <c r="G26" s="456">
        <v>506862</v>
      </c>
      <c r="H26" s="456">
        <v>564514</v>
      </c>
      <c r="I26" s="456">
        <v>543994</v>
      </c>
      <c r="J26" s="456">
        <v>482610</v>
      </c>
      <c r="K26" s="456">
        <v>484811</v>
      </c>
      <c r="L26" s="456">
        <v>500656</v>
      </c>
      <c r="M26" s="456">
        <v>533879</v>
      </c>
      <c r="N26" s="456">
        <v>609532</v>
      </c>
      <c r="O26" s="456">
        <v>718066</v>
      </c>
      <c r="P26" s="456">
        <v>778205</v>
      </c>
      <c r="Q26" s="456">
        <v>871481</v>
      </c>
      <c r="R26" s="456">
        <v>912940</v>
      </c>
      <c r="S26" s="456">
        <v>928575</v>
      </c>
      <c r="T26" s="456">
        <v>921858</v>
      </c>
      <c r="U26" s="456">
        <v>966756</v>
      </c>
      <c r="V26" s="456">
        <v>1181367</v>
      </c>
      <c r="W26" s="456">
        <v>1220712</v>
      </c>
      <c r="X26" s="456">
        <v>1384661</v>
      </c>
      <c r="Y26" s="456">
        <v>1443542</v>
      </c>
      <c r="Z26" s="456">
        <v>1391975</v>
      </c>
      <c r="AA26" s="456">
        <v>1473579</v>
      </c>
      <c r="AB26" s="456">
        <v>1521872</v>
      </c>
      <c r="AC26" s="456">
        <v>1588209</v>
      </c>
      <c r="AD26" s="456">
        <v>1713402</v>
      </c>
    </row>
    <row r="27" spans="1:30">
      <c r="A27" s="454" t="s">
        <v>799</v>
      </c>
      <c r="B27" s="454">
        <v>294041</v>
      </c>
      <c r="C27" s="454">
        <v>319598</v>
      </c>
      <c r="D27" s="454">
        <v>332327</v>
      </c>
      <c r="E27" s="454">
        <v>375317</v>
      </c>
      <c r="F27" s="454">
        <v>427883</v>
      </c>
      <c r="G27" s="454">
        <v>476594</v>
      </c>
      <c r="H27" s="454">
        <v>529593</v>
      </c>
      <c r="I27" s="454">
        <v>512856</v>
      </c>
      <c r="J27" s="454">
        <v>458761</v>
      </c>
      <c r="K27" s="454">
        <v>460764</v>
      </c>
      <c r="L27" s="454">
        <v>475206</v>
      </c>
      <c r="M27" s="454">
        <v>506560</v>
      </c>
      <c r="N27" s="454">
        <v>578950</v>
      </c>
      <c r="O27" s="454">
        <v>668790</v>
      </c>
      <c r="P27" s="454">
        <v>718247</v>
      </c>
      <c r="Q27" s="454">
        <v>794993</v>
      </c>
      <c r="R27" s="454">
        <v>844061</v>
      </c>
      <c r="S27" s="454">
        <v>871126</v>
      </c>
      <c r="T27" s="454">
        <v>860066</v>
      </c>
      <c r="U27" s="454">
        <v>907295</v>
      </c>
      <c r="V27" s="454">
        <v>1111386</v>
      </c>
      <c r="W27" s="454">
        <v>1145656</v>
      </c>
      <c r="X27" s="454">
        <v>1303706</v>
      </c>
      <c r="Y27" s="454">
        <v>1351505</v>
      </c>
      <c r="Z27" s="454">
        <v>1303157</v>
      </c>
      <c r="AA27" s="454">
        <v>1388433</v>
      </c>
      <c r="AB27" s="454">
        <v>1422778</v>
      </c>
      <c r="AC27" s="454">
        <v>1489880</v>
      </c>
      <c r="AD27" s="454">
        <v>1608119</v>
      </c>
    </row>
    <row r="28" spans="1:30">
      <c r="A28" s="454" t="s">
        <v>800</v>
      </c>
      <c r="B28" s="454">
        <v>18674</v>
      </c>
      <c r="C28" s="454">
        <v>20297</v>
      </c>
      <c r="D28" s="454">
        <v>21106</v>
      </c>
      <c r="E28" s="454">
        <v>23836</v>
      </c>
      <c r="F28" s="454">
        <v>27174</v>
      </c>
      <c r="G28" s="454">
        <v>30268</v>
      </c>
      <c r="H28" s="454">
        <v>34921</v>
      </c>
      <c r="I28" s="454">
        <v>31138</v>
      </c>
      <c r="J28" s="454">
        <v>23849</v>
      </c>
      <c r="K28" s="454">
        <v>24047</v>
      </c>
      <c r="L28" s="454">
        <v>25450</v>
      </c>
      <c r="M28" s="454">
        <v>27319</v>
      </c>
      <c r="N28" s="454">
        <v>30582</v>
      </c>
      <c r="O28" s="454">
        <v>49276</v>
      </c>
      <c r="P28" s="454">
        <v>59958</v>
      </c>
      <c r="Q28" s="454">
        <v>76488</v>
      </c>
      <c r="R28" s="454">
        <v>68879</v>
      </c>
      <c r="S28" s="454">
        <v>57449</v>
      </c>
      <c r="T28" s="454">
        <v>61792</v>
      </c>
      <c r="U28" s="454">
        <v>59461</v>
      </c>
      <c r="V28" s="454">
        <v>69981</v>
      </c>
      <c r="W28" s="454">
        <v>75056</v>
      </c>
      <c r="X28" s="454">
        <v>80955</v>
      </c>
      <c r="Y28" s="454">
        <v>92037</v>
      </c>
      <c r="Z28" s="454">
        <v>88818</v>
      </c>
      <c r="AA28" s="454">
        <v>85146</v>
      </c>
      <c r="AB28" s="454">
        <v>99094</v>
      </c>
      <c r="AC28" s="454">
        <v>98329</v>
      </c>
      <c r="AD28" s="454">
        <v>105283</v>
      </c>
    </row>
    <row r="29" spans="1:30">
      <c r="A29" s="456" t="s">
        <v>801</v>
      </c>
      <c r="B29" s="456">
        <v>20431</v>
      </c>
      <c r="C29" s="456">
        <v>15157</v>
      </c>
      <c r="D29" s="456">
        <v>13868</v>
      </c>
      <c r="E29" s="456">
        <v>18493</v>
      </c>
      <c r="F29" s="456">
        <v>18015</v>
      </c>
      <c r="G29" s="456">
        <v>16301</v>
      </c>
      <c r="H29" s="456">
        <v>12252</v>
      </c>
      <c r="I29" s="456">
        <v>10408</v>
      </c>
      <c r="J29" s="456">
        <v>13632</v>
      </c>
      <c r="K29" s="456">
        <v>17678</v>
      </c>
      <c r="L29" s="456">
        <v>23466</v>
      </c>
      <c r="M29" s="456">
        <v>25176</v>
      </c>
      <c r="N29" s="456">
        <v>27057</v>
      </c>
      <c r="O29" s="456">
        <v>38906</v>
      </c>
      <c r="P29" s="456">
        <v>77428</v>
      </c>
      <c r="Q29" s="456">
        <v>89909</v>
      </c>
      <c r="R29" s="456">
        <v>40400</v>
      </c>
      <c r="S29" s="456">
        <v>46029</v>
      </c>
      <c r="T29" s="456">
        <v>55130</v>
      </c>
      <c r="U29" s="456">
        <v>56145</v>
      </c>
      <c r="V29" s="456">
        <v>69892</v>
      </c>
      <c r="W29" s="456">
        <v>113574</v>
      </c>
      <c r="X29" s="456">
        <v>100106</v>
      </c>
      <c r="Y29" s="456">
        <v>103665</v>
      </c>
      <c r="Z29" s="456">
        <v>121854</v>
      </c>
      <c r="AA29" s="456">
        <v>69939</v>
      </c>
      <c r="AB29" s="456">
        <v>68330</v>
      </c>
      <c r="AC29" s="456">
        <v>61869</v>
      </c>
      <c r="AD29" s="456">
        <v>76371</v>
      </c>
    </row>
    <row r="30" spans="1:30">
      <c r="A30" s="454" t="s">
        <v>802</v>
      </c>
      <c r="B30" s="454">
        <v>19065</v>
      </c>
      <c r="C30" s="454">
        <v>13446</v>
      </c>
      <c r="D30" s="454">
        <v>12204</v>
      </c>
      <c r="E30" s="454">
        <v>15801</v>
      </c>
      <c r="F30" s="454">
        <v>15005</v>
      </c>
      <c r="G30" s="454">
        <v>12958</v>
      </c>
      <c r="H30" s="454">
        <v>8984</v>
      </c>
      <c r="I30" s="454">
        <v>7770</v>
      </c>
      <c r="J30" s="454">
        <v>10790</v>
      </c>
      <c r="K30" s="454">
        <v>13716</v>
      </c>
      <c r="L30" s="454">
        <v>18980</v>
      </c>
      <c r="M30" s="454">
        <v>20090</v>
      </c>
      <c r="N30" s="454">
        <v>21322</v>
      </c>
      <c r="O30" s="454">
        <v>29637</v>
      </c>
      <c r="P30" s="454">
        <v>67560</v>
      </c>
      <c r="Q30" s="454">
        <v>77991</v>
      </c>
      <c r="R30" s="454">
        <v>28759</v>
      </c>
      <c r="S30" s="454">
        <v>32196</v>
      </c>
      <c r="T30" s="454">
        <v>43855</v>
      </c>
      <c r="U30" s="454">
        <v>38676</v>
      </c>
      <c r="V30" s="454">
        <v>50142</v>
      </c>
      <c r="W30" s="454">
        <v>93772</v>
      </c>
      <c r="X30" s="454">
        <v>78879</v>
      </c>
      <c r="Y30" s="454">
        <v>79001</v>
      </c>
      <c r="Z30" s="454">
        <v>94370</v>
      </c>
      <c r="AA30" s="454">
        <v>43304</v>
      </c>
      <c r="AB30" s="454">
        <v>44183</v>
      </c>
      <c r="AC30" s="454">
        <v>37709</v>
      </c>
      <c r="AD30" s="454">
        <v>51619</v>
      </c>
    </row>
    <row r="31" spans="1:30">
      <c r="A31" s="454" t="s">
        <v>803</v>
      </c>
      <c r="B31" s="454">
        <v>1366</v>
      </c>
      <c r="C31" s="454">
        <v>1711</v>
      </c>
      <c r="D31" s="454">
        <v>1664</v>
      </c>
      <c r="E31" s="454">
        <v>2692</v>
      </c>
      <c r="F31" s="454">
        <v>3010</v>
      </c>
      <c r="G31" s="454">
        <v>3343</v>
      </c>
      <c r="H31" s="454">
        <v>3268</v>
      </c>
      <c r="I31" s="454">
        <v>2638</v>
      </c>
      <c r="J31" s="454">
        <v>2842</v>
      </c>
      <c r="K31" s="454">
        <v>3962</v>
      </c>
      <c r="L31" s="454">
        <v>4486</v>
      </c>
      <c r="M31" s="454">
        <v>5086</v>
      </c>
      <c r="N31" s="454">
        <v>5735</v>
      </c>
      <c r="O31" s="454">
        <v>9269</v>
      </c>
      <c r="P31" s="454">
        <v>9868</v>
      </c>
      <c r="Q31" s="454">
        <v>11918</v>
      </c>
      <c r="R31" s="454">
        <v>11641</v>
      </c>
      <c r="S31" s="454">
        <v>13833</v>
      </c>
      <c r="T31" s="454">
        <v>11275</v>
      </c>
      <c r="U31" s="454">
        <v>17469</v>
      </c>
      <c r="V31" s="454">
        <v>19750</v>
      </c>
      <c r="W31" s="454">
        <v>19802</v>
      </c>
      <c r="X31" s="454">
        <v>21227</v>
      </c>
      <c r="Y31" s="454">
        <v>24664</v>
      </c>
      <c r="Z31" s="454">
        <v>27484</v>
      </c>
      <c r="AA31" s="454">
        <v>26635</v>
      </c>
      <c r="AB31" s="454">
        <v>24147</v>
      </c>
      <c r="AC31" s="454">
        <v>24160</v>
      </c>
      <c r="AD31" s="454">
        <v>24752</v>
      </c>
    </row>
    <row r="32" spans="1:30">
      <c r="A32" s="456" t="s">
        <v>804</v>
      </c>
      <c r="B32" s="456">
        <v>1382250</v>
      </c>
      <c r="C32" s="456">
        <v>1576500</v>
      </c>
      <c r="D32" s="456">
        <v>1792566</v>
      </c>
      <c r="E32" s="456">
        <v>1954506</v>
      </c>
      <c r="F32" s="456">
        <v>2210503</v>
      </c>
      <c r="G32" s="456">
        <v>2476584</v>
      </c>
      <c r="H32" s="456">
        <v>2731888</v>
      </c>
      <c r="I32" s="456">
        <v>2772469</v>
      </c>
      <c r="J32" s="456">
        <v>2822257</v>
      </c>
      <c r="K32" s="456">
        <v>2858141</v>
      </c>
      <c r="L32" s="456">
        <v>3039304</v>
      </c>
      <c r="M32" s="456">
        <v>3170673</v>
      </c>
      <c r="N32" s="456">
        <v>3418299</v>
      </c>
      <c r="O32" s="456">
        <v>3717877</v>
      </c>
      <c r="P32" s="456">
        <v>4126702</v>
      </c>
      <c r="Q32" s="456">
        <v>4499805</v>
      </c>
      <c r="R32" s="456">
        <v>5013240</v>
      </c>
      <c r="S32" s="456">
        <v>5460869</v>
      </c>
      <c r="T32" s="456">
        <v>5909506</v>
      </c>
      <c r="U32" s="456">
        <v>5717499</v>
      </c>
      <c r="V32" s="456">
        <v>6468725</v>
      </c>
      <c r="W32" s="456">
        <v>6788376</v>
      </c>
      <c r="X32" s="456">
        <v>7289093</v>
      </c>
      <c r="Y32" s="456">
        <v>7559031</v>
      </c>
      <c r="Z32" s="456">
        <v>7659239</v>
      </c>
      <c r="AA32" s="456">
        <v>7806089</v>
      </c>
      <c r="AB32" s="456">
        <v>8449535</v>
      </c>
      <c r="AC32" s="456">
        <v>9113766</v>
      </c>
      <c r="AD32" s="456">
        <v>9685694</v>
      </c>
    </row>
    <row r="33" spans="1:30">
      <c r="A33" s="454" t="s">
        <v>786</v>
      </c>
      <c r="B33" s="454">
        <v>262942</v>
      </c>
      <c r="C33" s="454">
        <v>302567</v>
      </c>
      <c r="D33" s="454">
        <v>337559</v>
      </c>
      <c r="E33" s="454">
        <v>386458</v>
      </c>
      <c r="F33" s="454">
        <v>450454</v>
      </c>
      <c r="G33" s="454">
        <v>532494</v>
      </c>
      <c r="H33" s="454">
        <v>615226</v>
      </c>
      <c r="I33" s="454">
        <v>731721</v>
      </c>
      <c r="J33" s="454">
        <v>863669</v>
      </c>
      <c r="K33" s="454">
        <v>827614</v>
      </c>
      <c r="L33" s="454">
        <v>909850</v>
      </c>
      <c r="M33" s="454">
        <v>987459</v>
      </c>
      <c r="N33" s="454">
        <v>958867</v>
      </c>
      <c r="O33" s="454">
        <v>976539</v>
      </c>
      <c r="P33" s="454">
        <v>1019111</v>
      </c>
      <c r="Q33" s="454">
        <v>1134099</v>
      </c>
      <c r="R33" s="454">
        <v>1226298</v>
      </c>
      <c r="S33" s="454">
        <v>1289666</v>
      </c>
      <c r="T33" s="454">
        <v>1463103</v>
      </c>
      <c r="U33" s="454">
        <v>1486739</v>
      </c>
      <c r="V33" s="454">
        <v>1590776</v>
      </c>
      <c r="W33" s="454">
        <v>1738526</v>
      </c>
      <c r="X33" s="454">
        <v>1958158</v>
      </c>
      <c r="Y33" s="454">
        <v>2084525</v>
      </c>
      <c r="Z33" s="454">
        <v>2214196</v>
      </c>
      <c r="AA33" s="454">
        <v>2344834</v>
      </c>
      <c r="AB33" s="454">
        <v>2488386</v>
      </c>
      <c r="AC33" s="454">
        <v>2625752</v>
      </c>
      <c r="AD33" s="454">
        <v>2770674</v>
      </c>
    </row>
    <row r="34" spans="1:30">
      <c r="A34" s="456" t="s">
        <v>805</v>
      </c>
      <c r="B34" s="456">
        <v>1119308</v>
      </c>
      <c r="C34" s="456">
        <v>1273933</v>
      </c>
      <c r="D34" s="456">
        <v>1455007</v>
      </c>
      <c r="E34" s="456">
        <v>1568048</v>
      </c>
      <c r="F34" s="456">
        <v>1760049</v>
      </c>
      <c r="G34" s="456">
        <v>1944090</v>
      </c>
      <c r="H34" s="456">
        <v>2116662</v>
      </c>
      <c r="I34" s="456">
        <v>2040748</v>
      </c>
      <c r="J34" s="456">
        <v>1958588</v>
      </c>
      <c r="K34" s="456">
        <v>2030527</v>
      </c>
      <c r="L34" s="456">
        <v>2129454</v>
      </c>
      <c r="M34" s="456">
        <v>2183214</v>
      </c>
      <c r="N34" s="456">
        <v>2459432</v>
      </c>
      <c r="O34" s="456">
        <v>2741338</v>
      </c>
      <c r="P34" s="456">
        <v>3107591</v>
      </c>
      <c r="Q34" s="456">
        <v>3365706</v>
      </c>
      <c r="R34" s="456">
        <v>3786942</v>
      </c>
      <c r="S34" s="456">
        <v>4171203</v>
      </c>
      <c r="T34" s="456">
        <v>4446403</v>
      </c>
      <c r="U34" s="456">
        <v>4230760</v>
      </c>
      <c r="V34" s="456">
        <v>4877949</v>
      </c>
      <c r="W34" s="456">
        <v>5049850</v>
      </c>
      <c r="X34" s="456">
        <v>5330935</v>
      </c>
      <c r="Y34" s="456">
        <v>5474506</v>
      </c>
      <c r="Z34" s="456">
        <v>5445043</v>
      </c>
      <c r="AA34" s="456">
        <v>5461255</v>
      </c>
      <c r="AB34" s="456">
        <v>5961149</v>
      </c>
      <c r="AC34" s="456">
        <v>6488014</v>
      </c>
      <c r="AD34" s="456">
        <v>6915020</v>
      </c>
    </row>
    <row r="35" spans="1:30">
      <c r="A35" s="454"/>
      <c r="B35" s="454"/>
      <c r="C35" s="454"/>
      <c r="D35" s="454"/>
      <c r="E35" s="454"/>
      <c r="F35" s="454"/>
      <c r="G35" s="454"/>
      <c r="H35" s="454"/>
      <c r="I35" s="454"/>
      <c r="J35" s="454"/>
      <c r="K35" s="454"/>
      <c r="L35" s="454"/>
      <c r="M35" s="454"/>
      <c r="N35" s="454"/>
      <c r="O35" s="454"/>
      <c r="P35" s="454"/>
      <c r="Q35" s="454"/>
      <c r="R35" s="454"/>
      <c r="S35" s="454"/>
      <c r="T35" s="454"/>
      <c r="U35" s="454"/>
      <c r="V35" s="454"/>
      <c r="W35" s="454"/>
      <c r="X35" s="454"/>
      <c r="Y35" s="454"/>
      <c r="Z35" s="454"/>
      <c r="AA35" s="454"/>
      <c r="AB35" s="454"/>
      <c r="AC35" s="454"/>
      <c r="AD35" s="454"/>
    </row>
    <row r="36" spans="1:30">
      <c r="A36" s="285" t="s">
        <v>788</v>
      </c>
      <c r="B36" s="452"/>
      <c r="C36" s="452"/>
      <c r="D36" s="452"/>
      <c r="E36" s="452"/>
      <c r="F36" s="452"/>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c r="AD36" s="452"/>
    </row>
    <row r="37" spans="1:30">
      <c r="A37" s="456" t="s">
        <v>806</v>
      </c>
      <c r="B37" s="456">
        <v>2263478</v>
      </c>
      <c r="C37" s="456">
        <v>2583487</v>
      </c>
      <c r="D37" s="456">
        <v>2935639</v>
      </c>
      <c r="E37" s="456">
        <v>3263429</v>
      </c>
      <c r="F37" s="456">
        <v>3689091</v>
      </c>
      <c r="G37" s="456">
        <v>4217612</v>
      </c>
      <c r="H37" s="456">
        <v>4638607</v>
      </c>
      <c r="I37" s="456">
        <v>4710309</v>
      </c>
      <c r="J37" s="456">
        <v>4701553</v>
      </c>
      <c r="K37" s="456">
        <v>4789827</v>
      </c>
      <c r="L37" s="456">
        <v>5069821</v>
      </c>
      <c r="M37" s="456">
        <v>5345004</v>
      </c>
      <c r="N37" s="456">
        <v>5769577</v>
      </c>
      <c r="O37" s="456">
        <v>6317303</v>
      </c>
      <c r="P37" s="456">
        <v>6954281</v>
      </c>
      <c r="Q37" s="456">
        <v>7614413</v>
      </c>
      <c r="R37" s="456">
        <v>8400647</v>
      </c>
      <c r="S37" s="456">
        <v>9076303</v>
      </c>
      <c r="T37" s="456">
        <v>9706929</v>
      </c>
      <c r="U37" s="456">
        <v>9658664</v>
      </c>
      <c r="V37" s="456">
        <v>10808142</v>
      </c>
      <c r="W37" s="456">
        <v>11306907</v>
      </c>
      <c r="X37" s="456">
        <v>12357344</v>
      </c>
      <c r="Y37" s="456">
        <v>12915159</v>
      </c>
      <c r="Z37" s="456">
        <v>13230303</v>
      </c>
      <c r="AA37" s="456">
        <v>13743463</v>
      </c>
      <c r="AB37" s="456">
        <v>14592593</v>
      </c>
      <c r="AC37" s="456">
        <v>15486553</v>
      </c>
      <c r="AD37" s="456">
        <v>16365574</v>
      </c>
    </row>
    <row r="38" spans="1:30">
      <c r="A38" s="462" t="s">
        <v>787</v>
      </c>
      <c r="B38" s="462">
        <v>2000536</v>
      </c>
      <c r="C38" s="462">
        <v>2280920</v>
      </c>
      <c r="D38" s="462">
        <v>2598080</v>
      </c>
      <c r="E38" s="462">
        <v>2876971</v>
      </c>
      <c r="F38" s="462">
        <v>3238637</v>
      </c>
      <c r="G38" s="462">
        <v>3685118</v>
      </c>
      <c r="H38" s="462">
        <v>4023381</v>
      </c>
      <c r="I38" s="462">
        <v>3978588</v>
      </c>
      <c r="J38" s="462">
        <v>3837884</v>
      </c>
      <c r="K38" s="462">
        <v>3962213</v>
      </c>
      <c r="L38" s="462">
        <v>4159971</v>
      </c>
      <c r="M38" s="462">
        <v>4357545</v>
      </c>
      <c r="N38" s="462">
        <v>4810710</v>
      </c>
      <c r="O38" s="462">
        <v>5340764</v>
      </c>
      <c r="P38" s="462">
        <v>5935170</v>
      </c>
      <c r="Q38" s="462">
        <v>6480314</v>
      </c>
      <c r="R38" s="462">
        <v>7174349</v>
      </c>
      <c r="S38" s="462">
        <v>7786637</v>
      </c>
      <c r="T38" s="462">
        <v>8243826</v>
      </c>
      <c r="U38" s="462">
        <v>8171925</v>
      </c>
      <c r="V38" s="462">
        <v>9217366</v>
      </c>
      <c r="W38" s="462">
        <v>9568381</v>
      </c>
      <c r="X38" s="462">
        <v>10399186</v>
      </c>
      <c r="Y38" s="462">
        <v>10830634</v>
      </c>
      <c r="Z38" s="462">
        <v>11016107</v>
      </c>
      <c r="AA38" s="462">
        <v>11398629</v>
      </c>
      <c r="AB38" s="462">
        <v>12104207</v>
      </c>
      <c r="AC38" s="462">
        <v>12860801</v>
      </c>
      <c r="AD38" s="462">
        <v>13594900</v>
      </c>
    </row>
  </sheetData>
  <printOptions horizontalCentered="1"/>
  <pageMargins left="0.39370078740157483" right="0.27559055118110237" top="0.74803149606299213" bottom="0.74803149606299213" header="0.31496062992125984" footer="0.31496062992125984"/>
  <pageSetup paperSize="9" scale="85" firstPageNumber="88" orientation="portrait" useFirstPageNumber="1" r:id="rId1"/>
  <headerFooter>
    <oddHeader>&amp;C&amp;"Arial Narrow,Regular"&amp;P</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4.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view="pageBreakPreview" zoomScaleNormal="100" zoomScaleSheetLayoutView="100" workbookViewId="0">
      <pane xSplit="1" ySplit="3" topLeftCell="B4" activePane="bottomRight" state="frozen"/>
      <selection activeCell="J11" sqref="J11"/>
      <selection pane="topRight" activeCell="J11" sqref="J11"/>
      <selection pane="bottomLeft" activeCell="J11" sqref="J11"/>
      <selection pane="bottomRight" activeCell="J11" sqref="J11"/>
    </sheetView>
  </sheetViews>
  <sheetFormatPr defaultColWidth="7.75" defaultRowHeight="13.5"/>
  <cols>
    <col min="1" max="1" width="30.75" style="98" customWidth="1"/>
    <col min="2" max="9" width="7.25" style="98" hidden="1" customWidth="1"/>
    <col min="10" max="22" width="7.625" style="98" hidden="1" customWidth="1"/>
    <col min="23" max="23" width="7.625" style="98" customWidth="1"/>
    <col min="24" max="25" width="7.75" style="98" customWidth="1"/>
    <col min="26" max="26" width="8.375" style="98" bestFit="1" customWidth="1"/>
    <col min="27" max="30" width="7.75" style="98"/>
    <col min="31" max="16384" width="7.75" style="24"/>
  </cols>
  <sheetData>
    <row r="1" spans="1:30" s="463" customFormat="1">
      <c r="A1" s="463" t="s">
        <v>807</v>
      </c>
    </row>
    <row r="2" spans="1:30">
      <c r="V2" s="28"/>
      <c r="X2" s="28"/>
      <c r="Y2" s="28"/>
      <c r="Z2" s="28"/>
      <c r="AA2" s="28"/>
      <c r="AB2" s="28"/>
      <c r="AD2" s="28" t="s">
        <v>3</v>
      </c>
    </row>
    <row r="3" spans="1:30" s="464" customFormat="1">
      <c r="A3" s="449" t="s">
        <v>782</v>
      </c>
      <c r="B3" s="450">
        <v>1990</v>
      </c>
      <c r="C3" s="450">
        <v>1991</v>
      </c>
      <c r="D3" s="450">
        <v>1992</v>
      </c>
      <c r="E3" s="450">
        <v>1993</v>
      </c>
      <c r="F3" s="450">
        <v>1994</v>
      </c>
      <c r="G3" s="450">
        <v>1995</v>
      </c>
      <c r="H3" s="450">
        <v>1996</v>
      </c>
      <c r="I3" s="450">
        <v>1997</v>
      </c>
      <c r="J3" s="450">
        <v>1998</v>
      </c>
      <c r="K3" s="450">
        <v>1999</v>
      </c>
      <c r="L3" s="450">
        <v>2000</v>
      </c>
      <c r="M3" s="450">
        <v>2001</v>
      </c>
      <c r="N3" s="450">
        <v>2002</v>
      </c>
      <c r="O3" s="450">
        <v>2003</v>
      </c>
      <c r="P3" s="450">
        <v>2004</v>
      </c>
      <c r="Q3" s="450">
        <v>2005</v>
      </c>
      <c r="R3" s="450">
        <v>2006</v>
      </c>
      <c r="S3" s="5">
        <v>2007</v>
      </c>
      <c r="T3" s="5" t="s">
        <v>7</v>
      </c>
      <c r="U3" s="5">
        <v>2009</v>
      </c>
      <c r="V3" s="6" t="s">
        <v>8</v>
      </c>
      <c r="W3" s="6" t="s">
        <v>9</v>
      </c>
      <c r="X3" s="6" t="str">
        <f>'Acc.1-Acc.2'!X3</f>
        <v>2012r</v>
      </c>
      <c r="Y3" s="6" t="str">
        <f>'Acc.1-Acc.2'!Y3</f>
        <v>2013r</v>
      </c>
      <c r="Z3" s="6" t="str">
        <f>'Acc.1-Acc.2'!Z3</f>
        <v>2014r</v>
      </c>
      <c r="AA3" s="6" t="str">
        <f>'Acc.1-Acc.2'!AA3</f>
        <v>2015r</v>
      </c>
      <c r="AB3" s="6" t="str">
        <f>'Acc.1-Acc.2'!AB3</f>
        <v>2016r</v>
      </c>
      <c r="AC3" s="6" t="str">
        <f>'Acc.1-Acc.2'!AC3</f>
        <v>2017r</v>
      </c>
      <c r="AD3" s="6" t="str">
        <f>'Acc.1-Acc.2'!AD3</f>
        <v>2018p</v>
      </c>
    </row>
    <row r="4" spans="1:30">
      <c r="A4" s="14" t="s">
        <v>783</v>
      </c>
      <c r="B4" s="465"/>
      <c r="C4" s="465"/>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row>
    <row r="5" spans="1:30">
      <c r="A5" s="466" t="s">
        <v>808</v>
      </c>
      <c r="B5" s="466"/>
      <c r="C5" s="466"/>
      <c r="D5" s="466"/>
      <c r="E5" s="466"/>
      <c r="F5" s="466"/>
      <c r="G5" s="466"/>
      <c r="H5" s="466"/>
      <c r="I5" s="466"/>
      <c r="J5" s="466"/>
      <c r="K5" s="466"/>
      <c r="L5" s="466"/>
      <c r="M5" s="466"/>
      <c r="N5" s="466"/>
      <c r="O5" s="466"/>
      <c r="P5" s="466"/>
      <c r="Q5" s="466"/>
      <c r="R5" s="466"/>
      <c r="S5" s="466"/>
      <c r="T5" s="466"/>
      <c r="U5" s="466"/>
      <c r="V5" s="466"/>
      <c r="W5" s="466"/>
      <c r="X5" s="466"/>
      <c r="Y5" s="466"/>
      <c r="Z5" s="466"/>
      <c r="AA5" s="466"/>
      <c r="AB5" s="466"/>
      <c r="AC5" s="466"/>
      <c r="AD5" s="466"/>
    </row>
    <row r="6" spans="1:30">
      <c r="A6" s="467" t="s">
        <v>809</v>
      </c>
      <c r="B6" s="466">
        <v>2231599</v>
      </c>
      <c r="C6" s="466">
        <v>2544875</v>
      </c>
      <c r="D6" s="466">
        <v>2882101</v>
      </c>
      <c r="E6" s="466">
        <v>3208587</v>
      </c>
      <c r="F6" s="466">
        <v>3623321</v>
      </c>
      <c r="G6" s="466">
        <v>4136083</v>
      </c>
      <c r="H6" s="466">
        <v>4521790</v>
      </c>
      <c r="I6" s="466">
        <v>4569954</v>
      </c>
      <c r="J6" s="466">
        <v>4519077</v>
      </c>
      <c r="K6" s="466">
        <v>4642975</v>
      </c>
      <c r="L6" s="466">
        <v>4969857</v>
      </c>
      <c r="M6" s="466">
        <v>5195527</v>
      </c>
      <c r="N6" s="466">
        <v>5566745</v>
      </c>
      <c r="O6" s="466">
        <v>6059100</v>
      </c>
      <c r="P6" s="466">
        <v>6652133</v>
      </c>
      <c r="Q6" s="466">
        <v>7272973</v>
      </c>
      <c r="R6" s="466">
        <v>8088336</v>
      </c>
      <c r="S6" s="466">
        <v>8767412</v>
      </c>
      <c r="T6" s="466">
        <v>9352926</v>
      </c>
      <c r="U6" s="466">
        <v>9320201.0001189336</v>
      </c>
      <c r="V6" s="466">
        <v>10355372.000259522</v>
      </c>
      <c r="W6" s="466">
        <v>11034196.999751026</v>
      </c>
      <c r="X6" s="466">
        <v>11791146</v>
      </c>
      <c r="Y6" s="466">
        <v>12089670</v>
      </c>
      <c r="Z6" s="466">
        <v>12549606</v>
      </c>
      <c r="AA6" s="466">
        <v>13034490</v>
      </c>
      <c r="AB6" s="466">
        <v>13907228</v>
      </c>
      <c r="AC6" s="466">
        <v>14792702</v>
      </c>
      <c r="AD6" s="466">
        <v>15573706</v>
      </c>
    </row>
    <row r="7" spans="1:30">
      <c r="A7" s="466" t="s">
        <v>810</v>
      </c>
      <c r="B7" s="466"/>
      <c r="C7" s="466"/>
      <c r="D7" s="466"/>
      <c r="E7" s="466"/>
      <c r="F7" s="466"/>
      <c r="G7" s="466"/>
      <c r="H7" s="466"/>
      <c r="I7" s="466"/>
      <c r="J7" s="466"/>
      <c r="K7" s="466"/>
      <c r="L7" s="466"/>
      <c r="M7" s="466"/>
      <c r="N7" s="466"/>
      <c r="O7" s="466"/>
      <c r="P7" s="466"/>
      <c r="Q7" s="466"/>
      <c r="R7" s="466"/>
      <c r="S7" s="466"/>
      <c r="T7" s="466"/>
      <c r="U7" s="466"/>
      <c r="V7" s="466"/>
      <c r="W7" s="466"/>
      <c r="X7" s="466"/>
      <c r="Y7" s="466"/>
      <c r="Z7" s="466"/>
      <c r="AA7" s="466"/>
      <c r="AB7" s="466"/>
      <c r="AC7" s="466"/>
      <c r="AD7" s="466"/>
    </row>
    <row r="8" spans="1:30">
      <c r="A8" s="467" t="s">
        <v>811</v>
      </c>
      <c r="B8" s="466">
        <v>1968657</v>
      </c>
      <c r="C8" s="466">
        <v>2242308</v>
      </c>
      <c r="D8" s="466">
        <v>2544542</v>
      </c>
      <c r="E8" s="466">
        <v>2822129</v>
      </c>
      <c r="F8" s="466">
        <v>3172867</v>
      </c>
      <c r="G8" s="466">
        <v>3603589</v>
      </c>
      <c r="H8" s="466">
        <v>3906564</v>
      </c>
      <c r="I8" s="466">
        <v>3838233</v>
      </c>
      <c r="J8" s="466">
        <v>3655408</v>
      </c>
      <c r="K8" s="466">
        <v>3815361</v>
      </c>
      <c r="L8" s="466">
        <v>4060007</v>
      </c>
      <c r="M8" s="466">
        <v>4208068</v>
      </c>
      <c r="N8" s="466">
        <v>4607878</v>
      </c>
      <c r="O8" s="466">
        <v>5082561</v>
      </c>
      <c r="P8" s="466">
        <v>5633022</v>
      </c>
      <c r="Q8" s="466">
        <v>6138874</v>
      </c>
      <c r="R8" s="466">
        <v>6862038</v>
      </c>
      <c r="S8" s="466">
        <v>7477746</v>
      </c>
      <c r="T8" s="466">
        <v>7889823</v>
      </c>
      <c r="U8" s="466">
        <v>7833462.0001189327</v>
      </c>
      <c r="V8" s="466">
        <v>8764596.0002595223</v>
      </c>
      <c r="W8" s="466">
        <v>9295670.9997510258</v>
      </c>
      <c r="X8" s="466">
        <v>9832988</v>
      </c>
      <c r="Y8" s="466">
        <v>10005145</v>
      </c>
      <c r="Z8" s="466">
        <v>10335410</v>
      </c>
      <c r="AA8" s="466">
        <v>10689656</v>
      </c>
      <c r="AB8" s="466">
        <v>11418842</v>
      </c>
      <c r="AC8" s="466">
        <v>12166950</v>
      </c>
      <c r="AD8" s="466">
        <v>12803032</v>
      </c>
    </row>
    <row r="9" spans="1:30">
      <c r="A9" s="466"/>
      <c r="B9" s="466"/>
      <c r="C9" s="466"/>
      <c r="D9" s="466"/>
      <c r="E9" s="466"/>
      <c r="F9" s="466"/>
      <c r="G9" s="466"/>
      <c r="H9" s="466"/>
      <c r="I9" s="466"/>
      <c r="J9" s="466"/>
      <c r="K9" s="466"/>
      <c r="L9" s="466"/>
      <c r="M9" s="466"/>
      <c r="N9" s="466"/>
      <c r="O9" s="466"/>
      <c r="P9" s="466"/>
      <c r="Q9" s="466"/>
      <c r="R9" s="466"/>
      <c r="S9" s="466"/>
      <c r="T9" s="466"/>
      <c r="U9" s="466"/>
      <c r="V9" s="466"/>
      <c r="W9" s="466"/>
      <c r="X9" s="466"/>
      <c r="Y9" s="466"/>
      <c r="Z9" s="466"/>
      <c r="AA9" s="466"/>
      <c r="AB9" s="466"/>
      <c r="AC9" s="466"/>
      <c r="AD9" s="466"/>
    </row>
    <row r="10" spans="1:30">
      <c r="A10" s="14" t="s">
        <v>788</v>
      </c>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row>
    <row r="11" spans="1:30">
      <c r="A11" s="466" t="s">
        <v>804</v>
      </c>
      <c r="B11" s="466">
        <v>1382250</v>
      </c>
      <c r="C11" s="466">
        <v>1576500</v>
      </c>
      <c r="D11" s="466">
        <v>1792566</v>
      </c>
      <c r="E11" s="466">
        <v>1954506</v>
      </c>
      <c r="F11" s="466">
        <v>2210503</v>
      </c>
      <c r="G11" s="466">
        <v>2476584</v>
      </c>
      <c r="H11" s="466">
        <v>2731888</v>
      </c>
      <c r="I11" s="466">
        <v>2772469</v>
      </c>
      <c r="J11" s="466">
        <v>2822257</v>
      </c>
      <c r="K11" s="466">
        <v>2858141</v>
      </c>
      <c r="L11" s="466">
        <v>3039304</v>
      </c>
      <c r="M11" s="466">
        <v>3170673</v>
      </c>
      <c r="N11" s="466">
        <v>3418299</v>
      </c>
      <c r="O11" s="466">
        <v>3717877</v>
      </c>
      <c r="P11" s="466">
        <v>4126702</v>
      </c>
      <c r="Q11" s="466">
        <v>4499805</v>
      </c>
      <c r="R11" s="466">
        <v>5013240</v>
      </c>
      <c r="S11" s="466">
        <v>5460869</v>
      </c>
      <c r="T11" s="466">
        <v>5909506</v>
      </c>
      <c r="U11" s="466">
        <v>5717499</v>
      </c>
      <c r="V11" s="466">
        <v>6468725</v>
      </c>
      <c r="W11" s="466">
        <v>6788376</v>
      </c>
      <c r="X11" s="466">
        <v>7289093</v>
      </c>
      <c r="Y11" s="466">
        <v>7559031</v>
      </c>
      <c r="Z11" s="466">
        <v>7659239</v>
      </c>
      <c r="AA11" s="466">
        <v>7806089</v>
      </c>
      <c r="AB11" s="466">
        <v>8449535</v>
      </c>
      <c r="AC11" s="466">
        <v>9113766</v>
      </c>
      <c r="AD11" s="466">
        <v>9685694</v>
      </c>
    </row>
    <row r="12" spans="1:30">
      <c r="A12" s="466" t="s">
        <v>805</v>
      </c>
      <c r="B12" s="466">
        <v>1119308</v>
      </c>
      <c r="C12" s="466">
        <v>1273933</v>
      </c>
      <c r="D12" s="466">
        <v>1455007</v>
      </c>
      <c r="E12" s="466">
        <v>1568048</v>
      </c>
      <c r="F12" s="466">
        <v>1760049</v>
      </c>
      <c r="G12" s="466">
        <v>1944090</v>
      </c>
      <c r="H12" s="466">
        <v>2116662</v>
      </c>
      <c r="I12" s="466">
        <v>2040748</v>
      </c>
      <c r="J12" s="466">
        <v>1958588</v>
      </c>
      <c r="K12" s="466">
        <v>2030527</v>
      </c>
      <c r="L12" s="466">
        <v>2129454</v>
      </c>
      <c r="M12" s="466">
        <v>2183214</v>
      </c>
      <c r="N12" s="466">
        <v>2459432</v>
      </c>
      <c r="O12" s="466">
        <v>2741338</v>
      </c>
      <c r="P12" s="466">
        <v>3107591</v>
      </c>
      <c r="Q12" s="466">
        <v>3365706</v>
      </c>
      <c r="R12" s="466">
        <v>3786942</v>
      </c>
      <c r="S12" s="466">
        <v>4171203</v>
      </c>
      <c r="T12" s="466">
        <v>4446403</v>
      </c>
      <c r="U12" s="466">
        <v>4230760</v>
      </c>
      <c r="V12" s="466">
        <v>4877949</v>
      </c>
      <c r="W12" s="466">
        <v>5049850</v>
      </c>
      <c r="X12" s="466">
        <v>5330935</v>
      </c>
      <c r="Y12" s="466">
        <v>5474506</v>
      </c>
      <c r="Z12" s="468">
        <v>5445043</v>
      </c>
      <c r="AA12" s="466">
        <v>5461255</v>
      </c>
      <c r="AB12" s="466">
        <v>5961149</v>
      </c>
      <c r="AC12" s="466">
        <v>6488014</v>
      </c>
      <c r="AD12" s="466">
        <v>6915020</v>
      </c>
    </row>
    <row r="13" spans="1:30">
      <c r="A13" s="466" t="s">
        <v>812</v>
      </c>
      <c r="B13" s="466">
        <v>598498</v>
      </c>
      <c r="C13" s="466">
        <v>691199</v>
      </c>
      <c r="D13" s="466">
        <v>804626</v>
      </c>
      <c r="E13" s="466">
        <v>937146</v>
      </c>
      <c r="F13" s="466">
        <v>1051459</v>
      </c>
      <c r="G13" s="466">
        <v>1263742</v>
      </c>
      <c r="H13" s="466">
        <v>1369176</v>
      </c>
      <c r="I13" s="466">
        <v>1421257</v>
      </c>
      <c r="J13" s="466">
        <v>1433244</v>
      </c>
      <c r="K13" s="466">
        <v>1485337</v>
      </c>
      <c r="L13" s="466">
        <v>1576575</v>
      </c>
      <c r="M13" s="466">
        <v>1681261</v>
      </c>
      <c r="N13" s="466">
        <v>1782492</v>
      </c>
      <c r="O13" s="466">
        <v>1934610</v>
      </c>
      <c r="P13" s="466">
        <v>2136450</v>
      </c>
      <c r="Q13" s="466">
        <v>2327898</v>
      </c>
      <c r="R13" s="466">
        <v>2507289</v>
      </c>
      <c r="S13" s="466">
        <v>2723671</v>
      </c>
      <c r="T13" s="466">
        <v>2915696</v>
      </c>
      <c r="U13" s="466">
        <v>3026432</v>
      </c>
      <c r="V13" s="466">
        <v>3231751</v>
      </c>
      <c r="W13" s="466">
        <v>3430944</v>
      </c>
      <c r="X13" s="466">
        <v>3812499</v>
      </c>
      <c r="Y13" s="466">
        <v>4041907</v>
      </c>
      <c r="Z13" s="466">
        <v>4323540</v>
      </c>
      <c r="AA13" s="466">
        <v>4554169</v>
      </c>
      <c r="AB13" s="466">
        <v>4711543</v>
      </c>
      <c r="AC13" s="466">
        <v>4855710</v>
      </c>
      <c r="AD13" s="466">
        <v>5046273</v>
      </c>
    </row>
    <row r="14" spans="1:30">
      <c r="A14" s="466" t="s">
        <v>796</v>
      </c>
      <c r="B14" s="466">
        <v>563359</v>
      </c>
      <c r="C14" s="466">
        <v>651403</v>
      </c>
      <c r="D14" s="466">
        <v>757315</v>
      </c>
      <c r="E14" s="466">
        <v>878888</v>
      </c>
      <c r="F14" s="466">
        <v>984282</v>
      </c>
      <c r="G14" s="466">
        <v>1163824</v>
      </c>
      <c r="H14" s="466">
        <v>1261654</v>
      </c>
      <c r="I14" s="466">
        <v>1302355</v>
      </c>
      <c r="J14" s="466">
        <v>1297731</v>
      </c>
      <c r="K14" s="466">
        <v>1360147</v>
      </c>
      <c r="L14" s="466">
        <v>1431564</v>
      </c>
      <c r="M14" s="466">
        <v>1527403</v>
      </c>
      <c r="N14" s="466">
        <v>1617042</v>
      </c>
      <c r="O14" s="466">
        <v>1753316</v>
      </c>
      <c r="P14" s="466">
        <v>1936524</v>
      </c>
      <c r="Q14" s="466">
        <v>2072815</v>
      </c>
      <c r="R14" s="466">
        <v>2232022</v>
      </c>
      <c r="S14" s="466">
        <v>2418953</v>
      </c>
      <c r="T14" s="466">
        <v>2573068</v>
      </c>
      <c r="U14" s="466">
        <v>2682329</v>
      </c>
      <c r="V14" s="466">
        <v>2860934</v>
      </c>
      <c r="W14" s="466">
        <v>3033299</v>
      </c>
      <c r="X14" s="466">
        <v>3393830</v>
      </c>
      <c r="Y14" s="466">
        <v>3600119</v>
      </c>
      <c r="Z14" s="466">
        <v>3839449</v>
      </c>
      <c r="AA14" s="466">
        <v>4026068</v>
      </c>
      <c r="AB14" s="466">
        <v>4142128</v>
      </c>
      <c r="AC14" s="466">
        <v>4251863</v>
      </c>
      <c r="AD14" s="466">
        <v>4412554</v>
      </c>
    </row>
    <row r="15" spans="1:30">
      <c r="A15" s="466" t="s">
        <v>797</v>
      </c>
      <c r="B15" s="466">
        <v>35139</v>
      </c>
      <c r="C15" s="466">
        <v>39796</v>
      </c>
      <c r="D15" s="466">
        <v>47311</v>
      </c>
      <c r="E15" s="466">
        <v>58258</v>
      </c>
      <c r="F15" s="466">
        <v>67177</v>
      </c>
      <c r="G15" s="466">
        <v>99918</v>
      </c>
      <c r="H15" s="466">
        <v>107522</v>
      </c>
      <c r="I15" s="466">
        <v>118902</v>
      </c>
      <c r="J15" s="466">
        <v>135513</v>
      </c>
      <c r="K15" s="466">
        <v>125190</v>
      </c>
      <c r="L15" s="466">
        <v>145011</v>
      </c>
      <c r="M15" s="466">
        <v>153858</v>
      </c>
      <c r="N15" s="466">
        <v>165450</v>
      </c>
      <c r="O15" s="466">
        <v>181294</v>
      </c>
      <c r="P15" s="466">
        <v>199926</v>
      </c>
      <c r="Q15" s="466">
        <v>255083</v>
      </c>
      <c r="R15" s="466">
        <v>275267</v>
      </c>
      <c r="S15" s="466">
        <v>304718</v>
      </c>
      <c r="T15" s="466">
        <v>342628</v>
      </c>
      <c r="U15" s="466">
        <v>344103</v>
      </c>
      <c r="V15" s="466">
        <v>370817</v>
      </c>
      <c r="W15" s="466">
        <v>397645</v>
      </c>
      <c r="X15" s="466">
        <v>418669</v>
      </c>
      <c r="Y15" s="466">
        <v>441788</v>
      </c>
      <c r="Z15" s="466">
        <v>484091</v>
      </c>
      <c r="AA15" s="466">
        <v>528101</v>
      </c>
      <c r="AB15" s="466">
        <v>569415</v>
      </c>
      <c r="AC15" s="466">
        <v>603847</v>
      </c>
      <c r="AD15" s="466">
        <v>633719</v>
      </c>
    </row>
    <row r="16" spans="1:30">
      <c r="A16" s="466" t="s">
        <v>626</v>
      </c>
      <c r="B16" s="466">
        <v>312715</v>
      </c>
      <c r="C16" s="466">
        <v>339895</v>
      </c>
      <c r="D16" s="466">
        <v>353433</v>
      </c>
      <c r="E16" s="466">
        <v>399153</v>
      </c>
      <c r="F16" s="466">
        <v>455057</v>
      </c>
      <c r="G16" s="466">
        <v>506862</v>
      </c>
      <c r="H16" s="466">
        <v>564514</v>
      </c>
      <c r="I16" s="466">
        <v>543994</v>
      </c>
      <c r="J16" s="466">
        <v>482610</v>
      </c>
      <c r="K16" s="466">
        <v>484811</v>
      </c>
      <c r="L16" s="466">
        <v>500656</v>
      </c>
      <c r="M16" s="466">
        <v>533879</v>
      </c>
      <c r="N16" s="466">
        <v>609532</v>
      </c>
      <c r="O16" s="466">
        <v>718066</v>
      </c>
      <c r="P16" s="466">
        <v>778205</v>
      </c>
      <c r="Q16" s="466">
        <v>871481</v>
      </c>
      <c r="R16" s="466">
        <v>912940</v>
      </c>
      <c r="S16" s="466">
        <v>928575</v>
      </c>
      <c r="T16" s="466">
        <v>921858</v>
      </c>
      <c r="U16" s="466">
        <v>966756</v>
      </c>
      <c r="V16" s="466">
        <v>1181367</v>
      </c>
      <c r="W16" s="466">
        <v>1220712</v>
      </c>
      <c r="X16" s="466">
        <v>1384661</v>
      </c>
      <c r="Y16" s="466">
        <v>1443542</v>
      </c>
      <c r="Z16" s="466">
        <v>1391975</v>
      </c>
      <c r="AA16" s="466">
        <v>1473579</v>
      </c>
      <c r="AB16" s="466">
        <v>1521872</v>
      </c>
      <c r="AC16" s="466">
        <v>1588209</v>
      </c>
      <c r="AD16" s="466">
        <v>1713402</v>
      </c>
    </row>
    <row r="17" spans="1:30">
      <c r="A17" s="466" t="s">
        <v>813</v>
      </c>
      <c r="B17" s="466">
        <v>294041</v>
      </c>
      <c r="C17" s="466">
        <v>319598</v>
      </c>
      <c r="D17" s="466">
        <v>332327</v>
      </c>
      <c r="E17" s="466">
        <v>375317</v>
      </c>
      <c r="F17" s="466">
        <v>427883</v>
      </c>
      <c r="G17" s="466">
        <v>476594</v>
      </c>
      <c r="H17" s="466">
        <v>529593</v>
      </c>
      <c r="I17" s="466">
        <v>512856</v>
      </c>
      <c r="J17" s="466">
        <v>458761</v>
      </c>
      <c r="K17" s="466">
        <v>460764</v>
      </c>
      <c r="L17" s="466">
        <v>475206</v>
      </c>
      <c r="M17" s="466">
        <v>506560</v>
      </c>
      <c r="N17" s="466">
        <v>578950</v>
      </c>
      <c r="O17" s="466">
        <v>668790</v>
      </c>
      <c r="P17" s="466">
        <v>718247</v>
      </c>
      <c r="Q17" s="466">
        <v>794993</v>
      </c>
      <c r="R17" s="466">
        <v>844061</v>
      </c>
      <c r="S17" s="466">
        <v>871126</v>
      </c>
      <c r="T17" s="466">
        <v>860066</v>
      </c>
      <c r="U17" s="466">
        <v>907295</v>
      </c>
      <c r="V17" s="466">
        <v>1111386</v>
      </c>
      <c r="W17" s="466">
        <v>1145656</v>
      </c>
      <c r="X17" s="466">
        <v>1303706</v>
      </c>
      <c r="Y17" s="466">
        <v>1351505</v>
      </c>
      <c r="Z17" s="466">
        <v>1303157</v>
      </c>
      <c r="AA17" s="466">
        <v>1388433</v>
      </c>
      <c r="AB17" s="466">
        <v>1422778</v>
      </c>
      <c r="AC17" s="466">
        <v>1489880</v>
      </c>
      <c r="AD17" s="466">
        <v>1608119</v>
      </c>
    </row>
    <row r="18" spans="1:30">
      <c r="A18" s="466" t="s">
        <v>800</v>
      </c>
      <c r="B18" s="466">
        <v>18674</v>
      </c>
      <c r="C18" s="466">
        <v>20297</v>
      </c>
      <c r="D18" s="466">
        <v>21106</v>
      </c>
      <c r="E18" s="466">
        <v>23836</v>
      </c>
      <c r="F18" s="466">
        <v>27174</v>
      </c>
      <c r="G18" s="466">
        <v>30268</v>
      </c>
      <c r="H18" s="466">
        <v>34921</v>
      </c>
      <c r="I18" s="466">
        <v>31138</v>
      </c>
      <c r="J18" s="466">
        <v>23849</v>
      </c>
      <c r="K18" s="466">
        <v>24047</v>
      </c>
      <c r="L18" s="466">
        <v>25450</v>
      </c>
      <c r="M18" s="466">
        <v>27319</v>
      </c>
      <c r="N18" s="466">
        <v>30582</v>
      </c>
      <c r="O18" s="466">
        <v>49276</v>
      </c>
      <c r="P18" s="466">
        <v>59958</v>
      </c>
      <c r="Q18" s="466">
        <v>76488</v>
      </c>
      <c r="R18" s="466">
        <v>68879</v>
      </c>
      <c r="S18" s="466">
        <v>57449</v>
      </c>
      <c r="T18" s="466">
        <v>61792</v>
      </c>
      <c r="U18" s="466">
        <v>59461</v>
      </c>
      <c r="V18" s="466">
        <v>69981</v>
      </c>
      <c r="W18" s="466">
        <v>75056</v>
      </c>
      <c r="X18" s="466">
        <v>80955</v>
      </c>
      <c r="Y18" s="466">
        <v>92037</v>
      </c>
      <c r="Z18" s="466">
        <v>88818</v>
      </c>
      <c r="AA18" s="466">
        <v>85146</v>
      </c>
      <c r="AB18" s="466">
        <v>99094</v>
      </c>
      <c r="AC18" s="466">
        <v>98329</v>
      </c>
      <c r="AD18" s="466">
        <v>105283</v>
      </c>
    </row>
    <row r="19" spans="1:30">
      <c r="A19" s="466" t="s">
        <v>814</v>
      </c>
      <c r="B19" s="466">
        <v>20431</v>
      </c>
      <c r="C19" s="466">
        <v>15157</v>
      </c>
      <c r="D19" s="466">
        <v>13868</v>
      </c>
      <c r="E19" s="466">
        <v>18493</v>
      </c>
      <c r="F19" s="466">
        <v>18015</v>
      </c>
      <c r="G19" s="466">
        <v>16301</v>
      </c>
      <c r="H19" s="466">
        <v>12252</v>
      </c>
      <c r="I19" s="466">
        <v>10408</v>
      </c>
      <c r="J19" s="466">
        <v>13632</v>
      </c>
      <c r="K19" s="466">
        <v>17678</v>
      </c>
      <c r="L19" s="466">
        <v>23466</v>
      </c>
      <c r="M19" s="466">
        <v>25176</v>
      </c>
      <c r="N19" s="466">
        <v>27057</v>
      </c>
      <c r="O19" s="466">
        <v>38906</v>
      </c>
      <c r="P19" s="466">
        <v>77428</v>
      </c>
      <c r="Q19" s="466">
        <v>89909</v>
      </c>
      <c r="R19" s="466">
        <v>40400</v>
      </c>
      <c r="S19" s="466">
        <v>46029</v>
      </c>
      <c r="T19" s="466">
        <v>55130</v>
      </c>
      <c r="U19" s="466">
        <v>56145</v>
      </c>
      <c r="V19" s="466">
        <v>69892</v>
      </c>
      <c r="W19" s="466">
        <v>113574</v>
      </c>
      <c r="X19" s="466">
        <v>100106</v>
      </c>
      <c r="Y19" s="466">
        <v>103665</v>
      </c>
      <c r="Z19" s="466">
        <v>121854</v>
      </c>
      <c r="AA19" s="466">
        <v>69939</v>
      </c>
      <c r="AB19" s="466">
        <v>68330</v>
      </c>
      <c r="AC19" s="466">
        <v>61869</v>
      </c>
      <c r="AD19" s="466">
        <v>76371</v>
      </c>
    </row>
    <row r="20" spans="1:30">
      <c r="A20" s="466" t="s">
        <v>802</v>
      </c>
      <c r="B20" s="466">
        <v>19065</v>
      </c>
      <c r="C20" s="466">
        <v>13446</v>
      </c>
      <c r="D20" s="466">
        <v>12204</v>
      </c>
      <c r="E20" s="466">
        <v>15801</v>
      </c>
      <c r="F20" s="466">
        <v>15005</v>
      </c>
      <c r="G20" s="466">
        <v>12958</v>
      </c>
      <c r="H20" s="466">
        <v>8984</v>
      </c>
      <c r="I20" s="466">
        <v>7770</v>
      </c>
      <c r="J20" s="466">
        <v>10790</v>
      </c>
      <c r="K20" s="466">
        <v>13716</v>
      </c>
      <c r="L20" s="466">
        <v>18980</v>
      </c>
      <c r="M20" s="466">
        <v>20090</v>
      </c>
      <c r="N20" s="466">
        <v>21322</v>
      </c>
      <c r="O20" s="466">
        <v>29637</v>
      </c>
      <c r="P20" s="466">
        <v>67560</v>
      </c>
      <c r="Q20" s="466">
        <v>77991</v>
      </c>
      <c r="R20" s="466">
        <v>28759</v>
      </c>
      <c r="S20" s="466">
        <v>32196</v>
      </c>
      <c r="T20" s="466">
        <v>43855</v>
      </c>
      <c r="U20" s="466">
        <v>38676</v>
      </c>
      <c r="V20" s="466">
        <v>50142</v>
      </c>
      <c r="W20" s="466">
        <v>93772</v>
      </c>
      <c r="X20" s="466">
        <v>78879</v>
      </c>
      <c r="Y20" s="466">
        <v>79001</v>
      </c>
      <c r="Z20" s="466">
        <v>94370</v>
      </c>
      <c r="AA20" s="466">
        <v>43304</v>
      </c>
      <c r="AB20" s="466">
        <v>44183</v>
      </c>
      <c r="AC20" s="466">
        <v>37709</v>
      </c>
      <c r="AD20" s="466">
        <v>51619</v>
      </c>
    </row>
    <row r="21" spans="1:30">
      <c r="A21" s="466" t="s">
        <v>803</v>
      </c>
      <c r="B21" s="466">
        <v>1366</v>
      </c>
      <c r="C21" s="466">
        <v>1711</v>
      </c>
      <c r="D21" s="466">
        <v>1664</v>
      </c>
      <c r="E21" s="466">
        <v>2692</v>
      </c>
      <c r="F21" s="466">
        <v>3010</v>
      </c>
      <c r="G21" s="466">
        <v>3343</v>
      </c>
      <c r="H21" s="466">
        <v>3268</v>
      </c>
      <c r="I21" s="466">
        <v>2638</v>
      </c>
      <c r="J21" s="466">
        <v>2842</v>
      </c>
      <c r="K21" s="466">
        <v>3962</v>
      </c>
      <c r="L21" s="466">
        <v>4486</v>
      </c>
      <c r="M21" s="466">
        <v>5086</v>
      </c>
      <c r="N21" s="466">
        <v>5735</v>
      </c>
      <c r="O21" s="466">
        <v>9269</v>
      </c>
      <c r="P21" s="466">
        <v>9868</v>
      </c>
      <c r="Q21" s="466">
        <v>11918</v>
      </c>
      <c r="R21" s="466">
        <v>11641</v>
      </c>
      <c r="S21" s="466">
        <v>13833</v>
      </c>
      <c r="T21" s="466">
        <v>11275</v>
      </c>
      <c r="U21" s="466">
        <v>17469</v>
      </c>
      <c r="V21" s="466">
        <v>19750</v>
      </c>
      <c r="W21" s="466">
        <v>19802</v>
      </c>
      <c r="X21" s="466">
        <v>21227</v>
      </c>
      <c r="Y21" s="466">
        <v>24664</v>
      </c>
      <c r="Z21" s="466">
        <v>27484</v>
      </c>
      <c r="AA21" s="466">
        <v>26635</v>
      </c>
      <c r="AB21" s="466">
        <v>24147</v>
      </c>
      <c r="AC21" s="466">
        <v>24160</v>
      </c>
      <c r="AD21" s="466">
        <v>24752</v>
      </c>
    </row>
    <row r="22" spans="1:30" ht="15.75">
      <c r="A22" s="469" t="s">
        <v>815</v>
      </c>
      <c r="B22" s="469">
        <v>-41433</v>
      </c>
      <c r="C22" s="469">
        <v>-47562</v>
      </c>
      <c r="D22" s="469">
        <v>-54656</v>
      </c>
      <c r="E22" s="469">
        <v>-63725</v>
      </c>
      <c r="F22" s="469">
        <v>-75683</v>
      </c>
      <c r="G22" s="469">
        <v>-94804</v>
      </c>
      <c r="H22" s="469">
        <v>-131536</v>
      </c>
      <c r="I22" s="469">
        <v>-157358</v>
      </c>
      <c r="J22" s="469">
        <v>-205402</v>
      </c>
      <c r="K22" s="469">
        <v>-167636</v>
      </c>
      <c r="L22" s="469">
        <v>-123212</v>
      </c>
      <c r="M22" s="469">
        <v>-165110</v>
      </c>
      <c r="N22" s="469">
        <v>-216521</v>
      </c>
      <c r="O22" s="469">
        <v>-272547</v>
      </c>
      <c r="P22" s="469">
        <v>-311796</v>
      </c>
      <c r="Q22" s="469">
        <v>-336302</v>
      </c>
      <c r="R22" s="469">
        <v>-304733</v>
      </c>
      <c r="S22" s="469">
        <v>-299674</v>
      </c>
      <c r="T22" s="469">
        <v>-339004</v>
      </c>
      <c r="U22" s="469">
        <v>-334340.99988106731</v>
      </c>
      <c r="V22" s="469">
        <v>-456578.99974047765</v>
      </c>
      <c r="W22" s="469">
        <v>-292261.00024897419</v>
      </c>
      <c r="X22" s="469">
        <v>-595001</v>
      </c>
      <c r="Y22" s="469">
        <v>-851145</v>
      </c>
      <c r="Z22" s="469">
        <v>-703294</v>
      </c>
      <c r="AA22" s="469">
        <v>-729408</v>
      </c>
      <c r="AB22" s="469">
        <v>-707392</v>
      </c>
      <c r="AC22" s="469">
        <v>-703114</v>
      </c>
      <c r="AD22" s="469">
        <v>-795292</v>
      </c>
    </row>
    <row r="23" spans="1:30" ht="15.75">
      <c r="A23" s="98" t="s">
        <v>816</v>
      </c>
    </row>
    <row r="26" spans="1:30">
      <c r="B26" s="459"/>
      <c r="C26" s="459"/>
      <c r="D26" s="459"/>
      <c r="E26" s="459"/>
      <c r="F26" s="459"/>
      <c r="G26" s="459"/>
      <c r="H26" s="459"/>
      <c r="I26" s="459"/>
      <c r="J26" s="459"/>
      <c r="K26" s="459"/>
      <c r="L26" s="459"/>
      <c r="M26" s="459"/>
      <c r="N26" s="459"/>
      <c r="O26" s="459"/>
      <c r="P26" s="459"/>
      <c r="Q26" s="459"/>
      <c r="R26" s="459"/>
      <c r="S26" s="459"/>
      <c r="T26" s="459"/>
      <c r="U26" s="459"/>
      <c r="V26" s="459"/>
      <c r="W26" s="459"/>
      <c r="X26" s="459"/>
      <c r="Y26" s="459"/>
      <c r="Z26" s="459"/>
      <c r="AA26" s="459"/>
      <c r="AB26" s="459"/>
      <c r="AC26" s="459"/>
      <c r="AD26" s="459"/>
    </row>
    <row r="27" spans="1:30" ht="14.25" customHeight="1">
      <c r="B27" s="459"/>
      <c r="C27" s="459"/>
      <c r="D27" s="459"/>
      <c r="E27" s="459"/>
      <c r="F27" s="459"/>
      <c r="G27" s="459"/>
      <c r="H27" s="459"/>
      <c r="I27" s="459"/>
      <c r="J27" s="459"/>
      <c r="K27" s="459"/>
      <c r="L27" s="459"/>
      <c r="M27" s="459"/>
      <c r="N27" s="459"/>
      <c r="O27" s="459"/>
      <c r="P27" s="459"/>
      <c r="Q27" s="459"/>
      <c r="R27" s="459"/>
      <c r="S27" s="459"/>
      <c r="T27" s="459"/>
      <c r="U27" s="459"/>
      <c r="V27" s="459"/>
      <c r="W27" s="459"/>
    </row>
    <row r="29" spans="1:30">
      <c r="B29" s="459"/>
      <c r="C29" s="459"/>
      <c r="D29" s="459"/>
      <c r="E29" s="459"/>
      <c r="F29" s="459"/>
      <c r="G29" s="459"/>
      <c r="H29" s="459"/>
      <c r="I29" s="459"/>
      <c r="J29" s="459"/>
      <c r="K29" s="459"/>
      <c r="L29" s="459"/>
      <c r="M29" s="459"/>
      <c r="N29" s="459"/>
      <c r="O29" s="459"/>
      <c r="P29" s="459"/>
      <c r="Q29" s="459"/>
      <c r="R29" s="459"/>
      <c r="S29" s="459"/>
      <c r="T29" s="459"/>
      <c r="U29" s="459"/>
      <c r="V29" s="459"/>
      <c r="W29" s="459"/>
    </row>
    <row r="32" spans="1:30">
      <c r="AA32" s="443"/>
    </row>
  </sheetData>
  <printOptions horizontalCentered="1"/>
  <pageMargins left="0.39370078740157483" right="0.27559055118110237" top="0.74803149606299213" bottom="0.74803149606299213" header="0.31496062992125984" footer="0.31496062992125984"/>
  <pageSetup paperSize="9" scale="85" firstPageNumber="89" orientation="portrait" useFirstPageNumber="1" r:id="rId1"/>
  <headerFooter>
    <oddHeader>&amp;C&amp;"Arial Narrow,Regular"&amp;P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view="pageBreakPreview" zoomScale="90" zoomScaleNormal="100" zoomScaleSheetLayoutView="90" workbookViewId="0">
      <pane xSplit="1" ySplit="3" topLeftCell="M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1.25" customHeight="1"/>
  <cols>
    <col min="1" max="1" width="35.625" style="475" customWidth="1"/>
    <col min="2" max="21" width="7" style="475" hidden="1" customWidth="1"/>
    <col min="22" max="22" width="7.25" style="475" hidden="1" customWidth="1"/>
    <col min="23" max="30" width="7.25" style="475" customWidth="1"/>
    <col min="31" max="16384" width="9.125" style="476"/>
  </cols>
  <sheetData>
    <row r="1" spans="1:30" s="24" customFormat="1" ht="13.5">
      <c r="A1" s="443" t="s">
        <v>817</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row>
    <row r="2" spans="1:30" s="24" customFormat="1" ht="13.5">
      <c r="A2" s="98"/>
      <c r="B2" s="444"/>
      <c r="C2" s="444"/>
      <c r="D2" s="444"/>
      <c r="E2" s="444"/>
      <c r="F2" s="444"/>
      <c r="G2" s="444"/>
      <c r="H2" s="444"/>
      <c r="I2" s="444"/>
      <c r="J2" s="444"/>
      <c r="K2" s="444"/>
      <c r="L2" s="444"/>
      <c r="M2" s="444"/>
      <c r="N2" s="444"/>
      <c r="O2" s="445"/>
      <c r="P2" s="445"/>
      <c r="Q2" s="445"/>
      <c r="R2" s="445"/>
      <c r="S2" s="446"/>
      <c r="T2" s="447"/>
      <c r="U2" s="446"/>
      <c r="V2" s="461"/>
      <c r="W2" s="98"/>
      <c r="X2" s="28"/>
      <c r="Y2" s="28"/>
      <c r="Z2" s="28"/>
      <c r="AA2" s="28"/>
      <c r="AB2" s="28"/>
      <c r="AD2" s="28" t="s">
        <v>3</v>
      </c>
    </row>
    <row r="3" spans="1:30" s="464" customFormat="1" ht="13.5">
      <c r="A3" s="449" t="s">
        <v>782</v>
      </c>
      <c r="B3" s="450">
        <v>1990</v>
      </c>
      <c r="C3" s="450">
        <v>1991</v>
      </c>
      <c r="D3" s="450">
        <v>1992</v>
      </c>
      <c r="E3" s="450">
        <v>1993</v>
      </c>
      <c r="F3" s="450">
        <v>1994</v>
      </c>
      <c r="G3" s="450">
        <v>1995</v>
      </c>
      <c r="H3" s="450">
        <v>1996</v>
      </c>
      <c r="I3" s="450">
        <v>1997</v>
      </c>
      <c r="J3" s="450">
        <v>1998</v>
      </c>
      <c r="K3" s="450">
        <v>1999</v>
      </c>
      <c r="L3" s="450">
        <v>2000</v>
      </c>
      <c r="M3" s="450">
        <v>2001</v>
      </c>
      <c r="N3" s="450">
        <v>2002</v>
      </c>
      <c r="O3" s="450">
        <v>2003</v>
      </c>
      <c r="P3" s="450">
        <v>2004</v>
      </c>
      <c r="Q3" s="450">
        <v>2005</v>
      </c>
      <c r="R3" s="450">
        <v>2006</v>
      </c>
      <c r="S3" s="5">
        <v>2007</v>
      </c>
      <c r="T3" s="5" t="s">
        <v>7</v>
      </c>
      <c r="U3" s="5">
        <v>2009</v>
      </c>
      <c r="V3" s="6" t="s">
        <v>8</v>
      </c>
      <c r="W3" s="6" t="s">
        <v>9</v>
      </c>
      <c r="X3" s="6" t="str">
        <f>'Acc.1-Acc.2'!X3</f>
        <v>2012r</v>
      </c>
      <c r="Y3" s="6" t="str">
        <f>'Acc.1-Acc.2'!Y3</f>
        <v>2013r</v>
      </c>
      <c r="Z3" s="6" t="str">
        <f>'Acc.1-Acc.2'!Z3</f>
        <v>2014r</v>
      </c>
      <c r="AA3" s="6" t="str">
        <f>'Acc.1-Acc.2'!AA3</f>
        <v>2015r</v>
      </c>
      <c r="AB3" s="6" t="str">
        <f>'Acc.1-Acc.2'!AB3</f>
        <v>2016r</v>
      </c>
      <c r="AC3" s="6" t="str">
        <f>'Acc.1-Acc.2'!AC3</f>
        <v>2017r</v>
      </c>
      <c r="AD3" s="6" t="str">
        <f>'Acc.1-Acc.2'!AD3</f>
        <v>2018p</v>
      </c>
    </row>
    <row r="4" spans="1:30" s="24" customFormat="1" ht="13.5">
      <c r="A4" s="14" t="s">
        <v>783</v>
      </c>
      <c r="B4" s="465"/>
      <c r="C4" s="465"/>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row>
    <row r="5" spans="1:30" s="24" customFormat="1" ht="13.5">
      <c r="A5" s="470" t="s">
        <v>818</v>
      </c>
      <c r="B5" s="470">
        <v>176067</v>
      </c>
      <c r="C5" s="470">
        <v>213898</v>
      </c>
      <c r="D5" s="470">
        <v>247362</v>
      </c>
      <c r="E5" s="470">
        <v>295818</v>
      </c>
      <c r="F5" s="470">
        <v>359256</v>
      </c>
      <c r="G5" s="470">
        <v>456691</v>
      </c>
      <c r="H5" s="470">
        <v>521635</v>
      </c>
      <c r="I5" s="470">
        <v>540523</v>
      </c>
      <c r="J5" s="470">
        <v>503248</v>
      </c>
      <c r="K5" s="470">
        <v>483764</v>
      </c>
      <c r="L5" s="470">
        <v>575539</v>
      </c>
      <c r="M5" s="470">
        <v>610661</v>
      </c>
      <c r="N5" s="470">
        <v>656817</v>
      </c>
      <c r="O5" s="470">
        <v>758726</v>
      </c>
      <c r="P5" s="470">
        <v>855594</v>
      </c>
      <c r="Q5" s="470">
        <v>1440250</v>
      </c>
      <c r="R5" s="470">
        <v>1546509.4421683978</v>
      </c>
      <c r="S5" s="470">
        <v>1730757.1120592034</v>
      </c>
      <c r="T5" s="470">
        <v>1786512.7394975973</v>
      </c>
      <c r="U5" s="470">
        <v>1964170.6221673801</v>
      </c>
      <c r="V5" s="470">
        <v>2292106.7435462698</v>
      </c>
      <c r="W5" s="470">
        <v>2415240.1638791999</v>
      </c>
      <c r="X5" s="470">
        <v>2810224</v>
      </c>
      <c r="Y5" s="470">
        <v>2875549</v>
      </c>
      <c r="Z5" s="470">
        <v>2821762</v>
      </c>
      <c r="AA5" s="470">
        <v>3014010</v>
      </c>
      <c r="AB5" s="470">
        <v>3073897</v>
      </c>
      <c r="AC5" s="470">
        <v>3207049</v>
      </c>
      <c r="AD5" s="470">
        <v>3372557</v>
      </c>
    </row>
    <row r="6" spans="1:30" s="24" customFormat="1" ht="13.5">
      <c r="A6" s="470" t="s">
        <v>631</v>
      </c>
      <c r="B6" s="470">
        <v>111009</v>
      </c>
      <c r="C6" s="470">
        <v>136392</v>
      </c>
      <c r="D6" s="470">
        <v>148353</v>
      </c>
      <c r="E6" s="470">
        <v>173859</v>
      </c>
      <c r="F6" s="470">
        <v>215935</v>
      </c>
      <c r="G6" s="470">
        <v>262164</v>
      </c>
      <c r="H6" s="470">
        <v>297920</v>
      </c>
      <c r="I6" s="470">
        <v>294186</v>
      </c>
      <c r="J6" s="470">
        <v>231872</v>
      </c>
      <c r="K6" s="470">
        <v>223090</v>
      </c>
      <c r="L6" s="470">
        <v>264164</v>
      </c>
      <c r="M6" s="470">
        <v>272569</v>
      </c>
      <c r="N6" s="470">
        <v>304820</v>
      </c>
      <c r="O6" s="470">
        <v>370411</v>
      </c>
      <c r="P6" s="470">
        <v>433333</v>
      </c>
      <c r="Q6" s="470">
        <v>529549</v>
      </c>
      <c r="R6" s="470">
        <v>594894</v>
      </c>
      <c r="S6" s="470">
        <v>646590</v>
      </c>
      <c r="T6" s="470">
        <v>721061</v>
      </c>
      <c r="U6" s="470">
        <v>662185</v>
      </c>
      <c r="V6" s="470">
        <v>727713</v>
      </c>
      <c r="W6" s="470">
        <v>886235</v>
      </c>
      <c r="X6" s="470">
        <v>925098</v>
      </c>
      <c r="Y6" s="470">
        <v>988890</v>
      </c>
      <c r="Z6" s="470">
        <v>915579</v>
      </c>
      <c r="AA6" s="470">
        <v>944041</v>
      </c>
      <c r="AB6" s="470">
        <v>945045</v>
      </c>
      <c r="AC6" s="470">
        <v>940953</v>
      </c>
      <c r="AD6" s="470">
        <v>1048574</v>
      </c>
    </row>
    <row r="7" spans="1:30" s="24" customFormat="1" ht="13.5">
      <c r="A7" s="9" t="s">
        <v>819</v>
      </c>
      <c r="B7" s="9">
        <v>105462</v>
      </c>
      <c r="C7" s="9">
        <v>131219</v>
      </c>
      <c r="D7" s="9">
        <v>143716</v>
      </c>
      <c r="E7" s="9">
        <v>168101</v>
      </c>
      <c r="F7" s="9">
        <v>208557</v>
      </c>
      <c r="G7" s="9">
        <v>251607</v>
      </c>
      <c r="H7" s="9">
        <v>285765</v>
      </c>
      <c r="I7" s="9">
        <v>279779</v>
      </c>
      <c r="J7" s="9">
        <v>216195</v>
      </c>
      <c r="K7" s="9">
        <v>207173</v>
      </c>
      <c r="L7" s="9">
        <v>246710</v>
      </c>
      <c r="M7" s="9">
        <v>257695</v>
      </c>
      <c r="N7" s="9">
        <v>290407</v>
      </c>
      <c r="O7" s="9">
        <v>351718</v>
      </c>
      <c r="P7" s="9">
        <v>416583</v>
      </c>
      <c r="Q7" s="9">
        <v>512603</v>
      </c>
      <c r="R7" s="9">
        <v>577004</v>
      </c>
      <c r="S7" s="9">
        <v>627208</v>
      </c>
      <c r="T7" s="9">
        <v>703347</v>
      </c>
      <c r="U7" s="9">
        <v>639928</v>
      </c>
      <c r="V7" s="9">
        <v>701328</v>
      </c>
      <c r="W7" s="9">
        <v>857903</v>
      </c>
      <c r="X7" s="9">
        <v>892434</v>
      </c>
      <c r="Y7" s="9">
        <v>959843</v>
      </c>
      <c r="Z7" s="9">
        <v>881447</v>
      </c>
      <c r="AA7" s="9">
        <v>906322</v>
      </c>
      <c r="AB7" s="9">
        <v>908726</v>
      </c>
      <c r="AC7" s="9">
        <v>897742</v>
      </c>
      <c r="AD7" s="9">
        <v>1004085</v>
      </c>
    </row>
    <row r="8" spans="1:30" s="24" customFormat="1" ht="13.5">
      <c r="A8" s="9" t="s">
        <v>820</v>
      </c>
      <c r="B8" s="9">
        <v>5547</v>
      </c>
      <c r="C8" s="9">
        <v>5173</v>
      </c>
      <c r="D8" s="9">
        <v>4637</v>
      </c>
      <c r="E8" s="9">
        <v>5758</v>
      </c>
      <c r="F8" s="9">
        <v>7378</v>
      </c>
      <c r="G8" s="9">
        <v>10557</v>
      </c>
      <c r="H8" s="9">
        <v>12155</v>
      </c>
      <c r="I8" s="9">
        <v>14407</v>
      </c>
      <c r="J8" s="9">
        <v>15677</v>
      </c>
      <c r="K8" s="9">
        <v>15917</v>
      </c>
      <c r="L8" s="9">
        <v>17454</v>
      </c>
      <c r="M8" s="9">
        <v>14874</v>
      </c>
      <c r="N8" s="9">
        <v>14413</v>
      </c>
      <c r="O8" s="9">
        <v>18693</v>
      </c>
      <c r="P8" s="9">
        <v>16750</v>
      </c>
      <c r="Q8" s="9">
        <v>16946</v>
      </c>
      <c r="R8" s="9">
        <v>17890</v>
      </c>
      <c r="S8" s="9">
        <v>19382</v>
      </c>
      <c r="T8" s="9">
        <v>17714</v>
      </c>
      <c r="U8" s="9">
        <v>22257</v>
      </c>
      <c r="V8" s="9">
        <v>26385</v>
      </c>
      <c r="W8" s="9">
        <v>28332</v>
      </c>
      <c r="X8" s="9">
        <v>32664</v>
      </c>
      <c r="Y8" s="9">
        <v>29047</v>
      </c>
      <c r="Z8" s="9">
        <v>34132</v>
      </c>
      <c r="AA8" s="9">
        <v>37719</v>
      </c>
      <c r="AB8" s="9">
        <v>36319</v>
      </c>
      <c r="AC8" s="9">
        <v>43211</v>
      </c>
      <c r="AD8" s="9">
        <v>44489</v>
      </c>
    </row>
    <row r="9" spans="1:30" s="24" customFormat="1" ht="13.5">
      <c r="A9" s="470" t="s">
        <v>634</v>
      </c>
      <c r="B9" s="470">
        <v>35146</v>
      </c>
      <c r="C9" s="470">
        <v>40792</v>
      </c>
      <c r="D9" s="470">
        <v>48869</v>
      </c>
      <c r="E9" s="470">
        <v>60171</v>
      </c>
      <c r="F9" s="470">
        <v>69805</v>
      </c>
      <c r="G9" s="470">
        <v>103234</v>
      </c>
      <c r="H9" s="470">
        <v>112392</v>
      </c>
      <c r="I9" s="470">
        <v>124588</v>
      </c>
      <c r="J9" s="470">
        <v>139590</v>
      </c>
      <c r="K9" s="470">
        <v>136971</v>
      </c>
      <c r="L9" s="470">
        <v>162996</v>
      </c>
      <c r="M9" s="470">
        <v>173855</v>
      </c>
      <c r="N9" s="470">
        <v>188997</v>
      </c>
      <c r="O9" s="470">
        <v>210359</v>
      </c>
      <c r="P9" s="470">
        <v>238737</v>
      </c>
      <c r="Q9" s="470">
        <v>303503</v>
      </c>
      <c r="R9" s="470">
        <v>333454</v>
      </c>
      <c r="S9" s="470">
        <v>369236</v>
      </c>
      <c r="T9" s="470">
        <v>414135</v>
      </c>
      <c r="U9" s="470">
        <v>413316</v>
      </c>
      <c r="V9" s="470">
        <v>452084</v>
      </c>
      <c r="W9" s="470">
        <v>486896</v>
      </c>
      <c r="X9" s="470">
        <v>514329</v>
      </c>
      <c r="Y9" s="470">
        <v>555529</v>
      </c>
      <c r="Z9" s="470">
        <v>610254</v>
      </c>
      <c r="AA9" s="470">
        <v>658254</v>
      </c>
      <c r="AB9" s="470">
        <v>705434</v>
      </c>
      <c r="AC9" s="470">
        <v>745189</v>
      </c>
      <c r="AD9" s="470">
        <v>783967</v>
      </c>
    </row>
    <row r="10" spans="1:30" s="24" customFormat="1" ht="13.5">
      <c r="A10" s="9" t="s">
        <v>821</v>
      </c>
      <c r="B10" s="9">
        <v>2949</v>
      </c>
      <c r="C10" s="9">
        <v>3302</v>
      </c>
      <c r="D10" s="9">
        <v>3640</v>
      </c>
      <c r="E10" s="9">
        <v>7620</v>
      </c>
      <c r="F10" s="9">
        <v>11804</v>
      </c>
      <c r="G10" s="9">
        <v>30998</v>
      </c>
      <c r="H10" s="9">
        <v>31500</v>
      </c>
      <c r="I10" s="9">
        <v>36703</v>
      </c>
      <c r="J10" s="9">
        <v>34497</v>
      </c>
      <c r="K10" s="9">
        <v>35923</v>
      </c>
      <c r="L10" s="9">
        <v>43843</v>
      </c>
      <c r="M10" s="9">
        <v>43313</v>
      </c>
      <c r="N10" s="9">
        <v>47441</v>
      </c>
      <c r="O10" s="9">
        <v>57405</v>
      </c>
      <c r="P10" s="9">
        <v>69002</v>
      </c>
      <c r="Q10" s="9">
        <v>92298</v>
      </c>
      <c r="R10" s="9">
        <v>97460</v>
      </c>
      <c r="S10" s="9">
        <v>107434</v>
      </c>
      <c r="T10" s="9">
        <v>119149</v>
      </c>
      <c r="U10" s="9">
        <v>99526</v>
      </c>
      <c r="V10" s="9">
        <v>112828</v>
      </c>
      <c r="W10" s="9">
        <v>120355</v>
      </c>
      <c r="X10" s="9">
        <v>118036</v>
      </c>
      <c r="Y10" s="9">
        <v>136318</v>
      </c>
      <c r="Z10" s="9">
        <v>158414</v>
      </c>
      <c r="AA10" s="9">
        <v>169913</v>
      </c>
      <c r="AB10" s="9">
        <v>176570</v>
      </c>
      <c r="AC10" s="9">
        <v>183897</v>
      </c>
      <c r="AD10" s="9">
        <v>193714</v>
      </c>
    </row>
    <row r="11" spans="1:30" s="24" customFormat="1" ht="13.5">
      <c r="A11" s="9" t="s">
        <v>822</v>
      </c>
      <c r="B11" s="9">
        <v>32015</v>
      </c>
      <c r="C11" s="9">
        <v>36074</v>
      </c>
      <c r="D11" s="9">
        <v>43113</v>
      </c>
      <c r="E11" s="9">
        <v>49883</v>
      </c>
      <c r="F11" s="9">
        <v>54250</v>
      </c>
      <c r="G11" s="9">
        <v>67673</v>
      </c>
      <c r="H11" s="9">
        <v>74905</v>
      </c>
      <c r="I11" s="9">
        <v>81164</v>
      </c>
      <c r="J11" s="9">
        <v>100232</v>
      </c>
      <c r="K11" s="9">
        <v>88174</v>
      </c>
      <c r="L11" s="9">
        <v>100606</v>
      </c>
      <c r="M11" s="9">
        <v>110082</v>
      </c>
      <c r="N11" s="9">
        <v>117586</v>
      </c>
      <c r="O11" s="9">
        <v>120396</v>
      </c>
      <c r="P11" s="9">
        <v>127263</v>
      </c>
      <c r="Q11" s="9">
        <v>160928</v>
      </c>
      <c r="R11" s="9">
        <v>177928</v>
      </c>
      <c r="S11" s="9">
        <v>197508</v>
      </c>
      <c r="T11" s="9">
        <v>223875</v>
      </c>
      <c r="U11" s="9">
        <v>244577</v>
      </c>
      <c r="V11" s="9">
        <v>257989</v>
      </c>
      <c r="W11" s="9">
        <v>277290</v>
      </c>
      <c r="X11" s="9">
        <v>300633</v>
      </c>
      <c r="Y11" s="9">
        <v>305470</v>
      </c>
      <c r="Z11" s="9">
        <v>325677</v>
      </c>
      <c r="AA11" s="9">
        <v>358188</v>
      </c>
      <c r="AB11" s="9">
        <v>392845</v>
      </c>
      <c r="AC11" s="9">
        <v>419950</v>
      </c>
      <c r="AD11" s="9">
        <v>440005</v>
      </c>
    </row>
    <row r="12" spans="1:30" s="24" customFormat="1" ht="15.75">
      <c r="A12" s="9" t="s">
        <v>823</v>
      </c>
      <c r="B12" s="9">
        <v>182</v>
      </c>
      <c r="C12" s="9">
        <v>1416</v>
      </c>
      <c r="D12" s="9">
        <v>2116</v>
      </c>
      <c r="E12" s="9">
        <v>2668</v>
      </c>
      <c r="F12" s="9">
        <v>3751</v>
      </c>
      <c r="G12" s="9">
        <v>4563</v>
      </c>
      <c r="H12" s="9">
        <v>5987</v>
      </c>
      <c r="I12" s="9">
        <v>6721</v>
      </c>
      <c r="J12" s="9">
        <v>4861</v>
      </c>
      <c r="K12" s="9">
        <v>12663</v>
      </c>
      <c r="L12" s="9">
        <v>16530</v>
      </c>
      <c r="M12" s="9">
        <v>17741</v>
      </c>
      <c r="N12" s="9">
        <v>20778</v>
      </c>
      <c r="O12" s="9">
        <v>28742</v>
      </c>
      <c r="P12" s="9">
        <v>37359</v>
      </c>
      <c r="Q12" s="9">
        <v>40973</v>
      </c>
      <c r="R12" s="9">
        <v>44958</v>
      </c>
      <c r="S12" s="9">
        <v>48238</v>
      </c>
      <c r="T12" s="9">
        <v>51815</v>
      </c>
      <c r="U12" s="9">
        <v>48378</v>
      </c>
      <c r="V12" s="9">
        <v>57310</v>
      </c>
      <c r="W12" s="9">
        <v>60991</v>
      </c>
      <c r="X12" s="9">
        <v>63528</v>
      </c>
      <c r="Y12" s="9">
        <v>79004</v>
      </c>
      <c r="Z12" s="9">
        <v>88430</v>
      </c>
      <c r="AA12" s="9">
        <v>90186</v>
      </c>
      <c r="AB12" s="9">
        <v>92613</v>
      </c>
      <c r="AC12" s="9">
        <v>95960</v>
      </c>
      <c r="AD12" s="9">
        <v>102710</v>
      </c>
    </row>
    <row r="13" spans="1:30" s="24" customFormat="1" ht="15.75">
      <c r="A13" s="9" t="s">
        <v>824</v>
      </c>
      <c r="B13" s="9">
        <v>0</v>
      </c>
      <c r="C13" s="9">
        <v>0</v>
      </c>
      <c r="D13" s="9">
        <v>0</v>
      </c>
      <c r="E13" s="9">
        <v>0</v>
      </c>
      <c r="F13" s="9">
        <v>0</v>
      </c>
      <c r="G13" s="9">
        <v>0</v>
      </c>
      <c r="H13" s="9">
        <v>0</v>
      </c>
      <c r="I13" s="9">
        <v>0</v>
      </c>
      <c r="J13" s="9">
        <v>0</v>
      </c>
      <c r="K13" s="9">
        <v>211</v>
      </c>
      <c r="L13" s="9">
        <v>2017</v>
      </c>
      <c r="M13" s="9">
        <v>2719</v>
      </c>
      <c r="N13" s="9">
        <v>3192</v>
      </c>
      <c r="O13" s="9">
        <v>3816</v>
      </c>
      <c r="P13" s="9">
        <v>5113</v>
      </c>
      <c r="Q13" s="9">
        <v>9304</v>
      </c>
      <c r="R13" s="9">
        <v>13108</v>
      </c>
      <c r="S13" s="9">
        <v>16056</v>
      </c>
      <c r="T13" s="9">
        <v>19296</v>
      </c>
      <c r="U13" s="9">
        <v>20835</v>
      </c>
      <c r="V13" s="9">
        <v>23957</v>
      </c>
      <c r="W13" s="9">
        <v>28260</v>
      </c>
      <c r="X13" s="9">
        <v>32132</v>
      </c>
      <c r="Y13" s="9">
        <v>34737</v>
      </c>
      <c r="Z13" s="9">
        <v>37733</v>
      </c>
      <c r="AA13" s="9">
        <v>39967</v>
      </c>
      <c r="AB13" s="9">
        <v>43406</v>
      </c>
      <c r="AC13" s="9">
        <v>45382</v>
      </c>
      <c r="AD13" s="9">
        <v>47538</v>
      </c>
    </row>
    <row r="14" spans="1:30" s="24" customFormat="1" ht="13.5">
      <c r="A14" s="470" t="s">
        <v>646</v>
      </c>
      <c r="B14" s="470">
        <v>18265</v>
      </c>
      <c r="C14" s="470">
        <v>20620</v>
      </c>
      <c r="D14" s="470">
        <v>25619</v>
      </c>
      <c r="E14" s="470">
        <v>29437</v>
      </c>
      <c r="F14" s="470">
        <v>31843</v>
      </c>
      <c r="G14" s="470">
        <v>44827</v>
      </c>
      <c r="H14" s="470">
        <v>50525</v>
      </c>
      <c r="I14" s="470">
        <v>57391</v>
      </c>
      <c r="J14" s="470">
        <v>73804</v>
      </c>
      <c r="K14" s="470">
        <v>64394</v>
      </c>
      <c r="L14" s="470">
        <v>76873</v>
      </c>
      <c r="M14" s="470">
        <v>90934</v>
      </c>
      <c r="N14" s="470">
        <v>96755</v>
      </c>
      <c r="O14" s="470">
        <v>100930</v>
      </c>
      <c r="P14" s="470">
        <v>101908</v>
      </c>
      <c r="Q14" s="470">
        <v>128243</v>
      </c>
      <c r="R14" s="470">
        <v>149878</v>
      </c>
      <c r="S14" s="470">
        <v>174912</v>
      </c>
      <c r="T14" s="470">
        <v>195478</v>
      </c>
      <c r="U14" s="470">
        <v>256223</v>
      </c>
      <c r="V14" s="470">
        <v>293530</v>
      </c>
      <c r="W14" s="470">
        <v>275045</v>
      </c>
      <c r="X14" s="470">
        <v>326151</v>
      </c>
      <c r="Y14" s="470">
        <v>330096</v>
      </c>
      <c r="Z14" s="470">
        <v>346702</v>
      </c>
      <c r="AA14" s="470">
        <v>376524</v>
      </c>
      <c r="AB14" s="470">
        <v>422139</v>
      </c>
      <c r="AC14" s="470">
        <v>457995</v>
      </c>
      <c r="AD14" s="470">
        <v>533378</v>
      </c>
    </row>
    <row r="15" spans="1:30" s="24" customFormat="1" ht="13.5">
      <c r="A15" s="9" t="s">
        <v>825</v>
      </c>
      <c r="B15" s="9">
        <v>213</v>
      </c>
      <c r="C15" s="9">
        <v>295</v>
      </c>
      <c r="D15" s="9">
        <v>591</v>
      </c>
      <c r="E15" s="9">
        <v>715</v>
      </c>
      <c r="F15" s="9">
        <v>929</v>
      </c>
      <c r="G15" s="9">
        <v>2231</v>
      </c>
      <c r="H15" s="9">
        <v>3082</v>
      </c>
      <c r="I15" s="9">
        <v>5134</v>
      </c>
      <c r="J15" s="9">
        <v>2467</v>
      </c>
      <c r="K15" s="9">
        <v>3338</v>
      </c>
      <c r="L15" s="9">
        <v>5131</v>
      </c>
      <c r="M15" s="9">
        <v>5024</v>
      </c>
      <c r="N15" s="9">
        <v>5883</v>
      </c>
      <c r="O15" s="9">
        <v>7109</v>
      </c>
      <c r="P15" s="9">
        <v>8071</v>
      </c>
      <c r="Q15" s="9">
        <v>10113</v>
      </c>
      <c r="R15" s="9">
        <v>13550</v>
      </c>
      <c r="S15" s="9">
        <v>14717</v>
      </c>
      <c r="T15" s="9">
        <v>16448</v>
      </c>
      <c r="U15" s="9">
        <v>21534</v>
      </c>
      <c r="V15" s="9">
        <v>20860</v>
      </c>
      <c r="W15" s="9">
        <v>22352</v>
      </c>
      <c r="X15" s="9">
        <v>26986</v>
      </c>
      <c r="Y15" s="9">
        <v>29400</v>
      </c>
      <c r="Z15" s="9">
        <v>30159</v>
      </c>
      <c r="AA15" s="9">
        <v>31332</v>
      </c>
      <c r="AB15" s="9">
        <v>36394</v>
      </c>
      <c r="AC15" s="9">
        <v>38769</v>
      </c>
      <c r="AD15" s="9">
        <v>44247</v>
      </c>
    </row>
    <row r="16" spans="1:30" s="24" customFormat="1" ht="13.5">
      <c r="A16" s="9" t="s">
        <v>826</v>
      </c>
      <c r="B16" s="9">
        <v>18052</v>
      </c>
      <c r="C16" s="9">
        <v>20325</v>
      </c>
      <c r="D16" s="9">
        <v>25028</v>
      </c>
      <c r="E16" s="9">
        <v>28722</v>
      </c>
      <c r="F16" s="9">
        <v>30914</v>
      </c>
      <c r="G16" s="9">
        <v>42325</v>
      </c>
      <c r="H16" s="9">
        <v>46993</v>
      </c>
      <c r="I16" s="9">
        <v>51542</v>
      </c>
      <c r="J16" s="9">
        <v>70562</v>
      </c>
      <c r="K16" s="9">
        <v>56086</v>
      </c>
      <c r="L16" s="9">
        <v>66204</v>
      </c>
      <c r="M16" s="9">
        <v>74402</v>
      </c>
      <c r="N16" s="9">
        <v>79318</v>
      </c>
      <c r="O16" s="9">
        <v>81052</v>
      </c>
      <c r="P16" s="9">
        <v>81058</v>
      </c>
      <c r="Q16" s="9">
        <v>109093</v>
      </c>
      <c r="R16" s="9">
        <v>121985</v>
      </c>
      <c r="S16" s="9">
        <v>139885</v>
      </c>
      <c r="T16" s="9">
        <v>158037</v>
      </c>
      <c r="U16" s="9">
        <v>177665</v>
      </c>
      <c r="V16" s="9">
        <v>186434</v>
      </c>
      <c r="W16" s="9">
        <v>197138</v>
      </c>
      <c r="X16" s="9">
        <v>215128</v>
      </c>
      <c r="Y16" s="9">
        <v>207476</v>
      </c>
      <c r="Z16" s="9">
        <v>227205</v>
      </c>
      <c r="AA16" s="9">
        <v>252364</v>
      </c>
      <c r="AB16" s="9">
        <v>294399</v>
      </c>
      <c r="AC16" s="9">
        <v>315210</v>
      </c>
      <c r="AD16" s="9">
        <v>332761</v>
      </c>
    </row>
    <row r="17" spans="1:30" s="24" customFormat="1" ht="13.5">
      <c r="A17" s="9" t="s">
        <v>827</v>
      </c>
      <c r="B17" s="9">
        <v>0</v>
      </c>
      <c r="C17" s="9">
        <v>0</v>
      </c>
      <c r="D17" s="9">
        <v>0</v>
      </c>
      <c r="E17" s="9">
        <v>0</v>
      </c>
      <c r="F17" s="9">
        <v>0</v>
      </c>
      <c r="G17" s="9">
        <v>271</v>
      </c>
      <c r="H17" s="9">
        <v>450</v>
      </c>
      <c r="I17" s="9">
        <v>715</v>
      </c>
      <c r="J17" s="9">
        <v>775</v>
      </c>
      <c r="K17" s="9">
        <v>4970</v>
      </c>
      <c r="L17" s="9">
        <v>5538</v>
      </c>
      <c r="M17" s="9">
        <v>11508</v>
      </c>
      <c r="N17" s="9">
        <v>11554</v>
      </c>
      <c r="O17" s="9">
        <v>12769</v>
      </c>
      <c r="P17" s="9">
        <v>12779</v>
      </c>
      <c r="Q17" s="9">
        <v>9037</v>
      </c>
      <c r="R17" s="9">
        <v>14343</v>
      </c>
      <c r="S17" s="9">
        <v>20310</v>
      </c>
      <c r="T17" s="9">
        <v>20993</v>
      </c>
      <c r="U17" s="9">
        <v>57024</v>
      </c>
      <c r="V17" s="9">
        <v>86236</v>
      </c>
      <c r="W17" s="9">
        <v>55555</v>
      </c>
      <c r="X17" s="9">
        <v>84037</v>
      </c>
      <c r="Y17" s="9">
        <v>93220</v>
      </c>
      <c r="Z17" s="9">
        <v>89338</v>
      </c>
      <c r="AA17" s="9">
        <v>92828</v>
      </c>
      <c r="AB17" s="9">
        <v>91346</v>
      </c>
      <c r="AC17" s="9">
        <v>104016</v>
      </c>
      <c r="AD17" s="9">
        <v>156370</v>
      </c>
    </row>
    <row r="18" spans="1:30" s="24" customFormat="1" ht="13.5">
      <c r="A18" s="470" t="s">
        <v>635</v>
      </c>
      <c r="B18" s="470">
        <v>11647</v>
      </c>
      <c r="C18" s="470">
        <v>16094</v>
      </c>
      <c r="D18" s="470">
        <v>24521</v>
      </c>
      <c r="E18" s="470">
        <v>32351</v>
      </c>
      <c r="F18" s="470">
        <v>41673</v>
      </c>
      <c r="G18" s="470">
        <v>46466</v>
      </c>
      <c r="H18" s="470">
        <v>60798</v>
      </c>
      <c r="I18" s="470">
        <v>64358</v>
      </c>
      <c r="J18" s="470">
        <v>57982</v>
      </c>
      <c r="K18" s="470">
        <v>59309</v>
      </c>
      <c r="L18" s="470">
        <v>71506</v>
      </c>
      <c r="M18" s="470">
        <v>73303</v>
      </c>
      <c r="N18" s="470">
        <v>66245</v>
      </c>
      <c r="O18" s="470">
        <v>77026</v>
      </c>
      <c r="P18" s="470">
        <v>81616</v>
      </c>
      <c r="Q18" s="470">
        <v>478955</v>
      </c>
      <c r="R18" s="470">
        <v>468283.44216839789</v>
      </c>
      <c r="S18" s="470">
        <v>540019.11205920344</v>
      </c>
      <c r="T18" s="470">
        <v>455838.73949759721</v>
      </c>
      <c r="U18" s="470">
        <v>632446.62216737994</v>
      </c>
      <c r="V18" s="470">
        <v>818779.74354627007</v>
      </c>
      <c r="W18" s="470">
        <v>767064.16387919988</v>
      </c>
      <c r="X18" s="470">
        <v>1044646</v>
      </c>
      <c r="Y18" s="470">
        <v>1001034</v>
      </c>
      <c r="Z18" s="471">
        <v>949227</v>
      </c>
      <c r="AA18" s="470">
        <v>1035191</v>
      </c>
      <c r="AB18" s="470">
        <v>1001279</v>
      </c>
      <c r="AC18" s="470">
        <v>1062912</v>
      </c>
      <c r="AD18" s="470">
        <v>1006638</v>
      </c>
    </row>
    <row r="19" spans="1:30" s="24" customFormat="1" ht="15.75">
      <c r="A19" s="9" t="s">
        <v>828</v>
      </c>
      <c r="B19" s="472" t="s">
        <v>638</v>
      </c>
      <c r="C19" s="472" t="s">
        <v>638</v>
      </c>
      <c r="D19" s="472" t="s">
        <v>638</v>
      </c>
      <c r="E19" s="472" t="s">
        <v>638</v>
      </c>
      <c r="F19" s="472" t="s">
        <v>638</v>
      </c>
      <c r="G19" s="472" t="s">
        <v>638</v>
      </c>
      <c r="H19" s="472" t="s">
        <v>638</v>
      </c>
      <c r="I19" s="472" t="s">
        <v>638</v>
      </c>
      <c r="J19" s="472" t="s">
        <v>638</v>
      </c>
      <c r="K19" s="472" t="s">
        <v>638</v>
      </c>
      <c r="L19" s="472">
        <v>1</v>
      </c>
      <c r="M19" s="472">
        <v>1</v>
      </c>
      <c r="N19" s="472">
        <v>1</v>
      </c>
      <c r="O19" s="472">
        <v>1</v>
      </c>
      <c r="P19" s="472">
        <v>1</v>
      </c>
      <c r="Q19" s="472">
        <v>1</v>
      </c>
      <c r="R19" s="472">
        <v>2</v>
      </c>
      <c r="S19" s="472">
        <v>2</v>
      </c>
      <c r="T19" s="472">
        <v>2</v>
      </c>
      <c r="U19" s="472">
        <v>223</v>
      </c>
      <c r="V19" s="472">
        <v>576</v>
      </c>
      <c r="W19" s="472">
        <v>540</v>
      </c>
      <c r="X19" s="472">
        <v>480</v>
      </c>
      <c r="Y19" s="472">
        <v>380</v>
      </c>
      <c r="Z19" s="472">
        <v>444</v>
      </c>
      <c r="AA19" s="472">
        <v>194</v>
      </c>
      <c r="AB19" s="472">
        <v>181</v>
      </c>
      <c r="AC19" s="472">
        <v>248</v>
      </c>
      <c r="AD19" s="472">
        <v>264</v>
      </c>
    </row>
    <row r="20" spans="1:30" s="24" customFormat="1" ht="13.5">
      <c r="A20" s="9" t="s">
        <v>829</v>
      </c>
      <c r="B20" s="472" t="s">
        <v>638</v>
      </c>
      <c r="C20" s="472" t="s">
        <v>638</v>
      </c>
      <c r="D20" s="472" t="s">
        <v>638</v>
      </c>
      <c r="E20" s="472" t="s">
        <v>638</v>
      </c>
      <c r="F20" s="472" t="s">
        <v>638</v>
      </c>
      <c r="G20" s="472" t="s">
        <v>638</v>
      </c>
      <c r="H20" s="472" t="s">
        <v>638</v>
      </c>
      <c r="I20" s="472" t="s">
        <v>638</v>
      </c>
      <c r="J20" s="472" t="s">
        <v>638</v>
      </c>
      <c r="K20" s="472" t="s">
        <v>638</v>
      </c>
      <c r="L20" s="472" t="s">
        <v>638</v>
      </c>
      <c r="M20" s="472" t="s">
        <v>638</v>
      </c>
      <c r="N20" s="472" t="s">
        <v>638</v>
      </c>
      <c r="O20" s="472" t="s">
        <v>638</v>
      </c>
      <c r="P20" s="472" t="s">
        <v>638</v>
      </c>
      <c r="Q20" s="9">
        <v>346389</v>
      </c>
      <c r="R20" s="9">
        <v>356038</v>
      </c>
      <c r="S20" s="9">
        <v>416898</v>
      </c>
      <c r="T20" s="9">
        <v>323847</v>
      </c>
      <c r="U20" s="9">
        <v>441100</v>
      </c>
      <c r="V20" s="9">
        <v>589381</v>
      </c>
      <c r="W20" s="9">
        <v>580745</v>
      </c>
      <c r="X20" s="9">
        <v>814877</v>
      </c>
      <c r="Y20" s="9">
        <v>712042</v>
      </c>
      <c r="Z20" s="9">
        <v>656299</v>
      </c>
      <c r="AA20" s="9">
        <v>734081</v>
      </c>
      <c r="AB20" s="9">
        <v>701203</v>
      </c>
      <c r="AC20" s="9">
        <v>762526</v>
      </c>
      <c r="AD20" s="9">
        <v>710498</v>
      </c>
    </row>
    <row r="21" spans="1:30" s="24" customFormat="1" ht="13.5">
      <c r="A21" s="9" t="s">
        <v>830</v>
      </c>
      <c r="B21" s="9">
        <v>288</v>
      </c>
      <c r="C21" s="9">
        <v>258</v>
      </c>
      <c r="D21" s="9">
        <v>260</v>
      </c>
      <c r="E21" s="9">
        <v>502</v>
      </c>
      <c r="F21" s="9">
        <v>349</v>
      </c>
      <c r="G21" s="9">
        <v>385</v>
      </c>
      <c r="H21" s="9">
        <v>776</v>
      </c>
      <c r="I21" s="9">
        <v>551</v>
      </c>
      <c r="J21" s="9">
        <v>313</v>
      </c>
      <c r="K21" s="9">
        <v>341</v>
      </c>
      <c r="L21" s="9">
        <v>274</v>
      </c>
      <c r="M21" s="9">
        <v>253</v>
      </c>
      <c r="N21" s="9">
        <v>325</v>
      </c>
      <c r="O21" s="9">
        <v>762</v>
      </c>
      <c r="P21" s="9">
        <v>1429</v>
      </c>
      <c r="Q21" s="9">
        <v>1478</v>
      </c>
      <c r="R21" s="9">
        <v>1186</v>
      </c>
      <c r="S21" s="9">
        <v>1808</v>
      </c>
      <c r="T21" s="9">
        <v>1335</v>
      </c>
      <c r="U21" s="9">
        <v>1467</v>
      </c>
      <c r="V21" s="9">
        <v>1631</v>
      </c>
      <c r="W21" s="9">
        <v>1553</v>
      </c>
      <c r="X21" s="9">
        <v>1334</v>
      </c>
      <c r="Y21" s="9">
        <v>1375</v>
      </c>
      <c r="Z21" s="9">
        <v>1819</v>
      </c>
      <c r="AA21" s="9">
        <v>1602</v>
      </c>
      <c r="AB21" s="9">
        <v>2548</v>
      </c>
      <c r="AC21" s="9">
        <v>1980</v>
      </c>
      <c r="AD21" s="9">
        <v>1718</v>
      </c>
    </row>
    <row r="22" spans="1:30" s="24" customFormat="1" ht="13.5">
      <c r="A22" s="9" t="s">
        <v>831</v>
      </c>
      <c r="B22" s="9">
        <v>11359</v>
      </c>
      <c r="C22" s="9">
        <v>15836</v>
      </c>
      <c r="D22" s="9">
        <v>24261</v>
      </c>
      <c r="E22" s="9">
        <v>31849</v>
      </c>
      <c r="F22" s="9">
        <v>41324</v>
      </c>
      <c r="G22" s="9">
        <v>46081</v>
      </c>
      <c r="H22" s="9">
        <v>60022</v>
      </c>
      <c r="I22" s="9">
        <v>63807</v>
      </c>
      <c r="J22" s="9">
        <v>57669</v>
      </c>
      <c r="K22" s="9">
        <v>58968</v>
      </c>
      <c r="L22" s="9">
        <v>71231</v>
      </c>
      <c r="M22" s="9">
        <v>73049</v>
      </c>
      <c r="N22" s="9">
        <v>65919</v>
      </c>
      <c r="O22" s="9">
        <v>76263</v>
      </c>
      <c r="P22" s="9">
        <v>80186</v>
      </c>
      <c r="Q22" s="9">
        <v>131087</v>
      </c>
      <c r="R22" s="9">
        <v>111057.44216839789</v>
      </c>
      <c r="S22" s="9">
        <v>121311.11205920344</v>
      </c>
      <c r="T22" s="9">
        <v>130654.73949759721</v>
      </c>
      <c r="U22" s="9">
        <v>189656.62216737994</v>
      </c>
      <c r="V22" s="9">
        <v>227191.74354627007</v>
      </c>
      <c r="W22" s="9">
        <v>184226.16387919988</v>
      </c>
      <c r="X22" s="9">
        <v>227955</v>
      </c>
      <c r="Y22" s="9">
        <v>287237</v>
      </c>
      <c r="Z22" s="9">
        <v>290665</v>
      </c>
      <c r="AA22" s="9">
        <v>299314</v>
      </c>
      <c r="AB22" s="9">
        <v>297347</v>
      </c>
      <c r="AC22" s="9">
        <v>298158</v>
      </c>
      <c r="AD22" s="9">
        <v>294158</v>
      </c>
    </row>
    <row r="23" spans="1:30" s="24" customFormat="1" ht="13.5">
      <c r="A23" s="470" t="s">
        <v>832</v>
      </c>
      <c r="B23" s="470">
        <v>2246275</v>
      </c>
      <c r="C23" s="470">
        <v>2562296</v>
      </c>
      <c r="D23" s="470">
        <v>2902486</v>
      </c>
      <c r="E23" s="470">
        <v>3236476</v>
      </c>
      <c r="F23" s="470">
        <v>3661713</v>
      </c>
      <c r="G23" s="470">
        <v>4161491</v>
      </c>
      <c r="H23" s="470">
        <v>4555772</v>
      </c>
      <c r="I23" s="470">
        <v>4603091</v>
      </c>
      <c r="J23" s="470">
        <v>4558677</v>
      </c>
      <c r="K23" s="470">
        <v>4676855</v>
      </c>
      <c r="L23" s="470">
        <v>5016354</v>
      </c>
      <c r="M23" s="470">
        <v>5238168</v>
      </c>
      <c r="N23" s="470">
        <v>5607062</v>
      </c>
      <c r="O23" s="470">
        <v>6113284</v>
      </c>
      <c r="P23" s="470">
        <v>6749255</v>
      </c>
      <c r="Q23" s="470">
        <v>7391754</v>
      </c>
      <c r="R23" s="470">
        <v>8211003.4728183504</v>
      </c>
      <c r="S23" s="470">
        <v>8898201.0240927245</v>
      </c>
      <c r="T23" s="470">
        <v>9500890.7059801705</v>
      </c>
      <c r="U23" s="470">
        <v>9495954.650118934</v>
      </c>
      <c r="V23" s="470">
        <v>10548386.060259523</v>
      </c>
      <c r="W23" s="470">
        <v>11369668.179751027</v>
      </c>
      <c r="X23" s="470">
        <v>12178197</v>
      </c>
      <c r="Y23" s="470">
        <v>12415677</v>
      </c>
      <c r="Z23" s="470">
        <v>12833160</v>
      </c>
      <c r="AA23" s="470">
        <v>13263579.32758157</v>
      </c>
      <c r="AB23" s="470">
        <v>14147804</v>
      </c>
      <c r="AC23" s="470">
        <v>15048157</v>
      </c>
      <c r="AD23" s="470">
        <v>15832350</v>
      </c>
    </row>
    <row r="24" spans="1:30" s="24" customFormat="1" ht="13.5">
      <c r="A24" s="470" t="s">
        <v>833</v>
      </c>
      <c r="B24" s="470">
        <v>1983333</v>
      </c>
      <c r="C24" s="470">
        <v>2259729</v>
      </c>
      <c r="D24" s="470">
        <v>2564927</v>
      </c>
      <c r="E24" s="470">
        <v>2850018</v>
      </c>
      <c r="F24" s="470">
        <v>3211259</v>
      </c>
      <c r="G24" s="470">
        <v>3628997</v>
      </c>
      <c r="H24" s="470">
        <v>3940546</v>
      </c>
      <c r="I24" s="470">
        <v>3871370</v>
      </c>
      <c r="J24" s="470">
        <v>3695008</v>
      </c>
      <c r="K24" s="470">
        <v>3849241</v>
      </c>
      <c r="L24" s="470">
        <v>4106504</v>
      </c>
      <c r="M24" s="470">
        <v>4250709</v>
      </c>
      <c r="N24" s="470">
        <v>4648195</v>
      </c>
      <c r="O24" s="470">
        <v>5136745</v>
      </c>
      <c r="P24" s="470">
        <v>5730144</v>
      </c>
      <c r="Q24" s="470">
        <v>6257655</v>
      </c>
      <c r="R24" s="470">
        <v>6984705.4728183504</v>
      </c>
      <c r="S24" s="470">
        <v>7608535.0240927245</v>
      </c>
      <c r="T24" s="470">
        <v>8037787.7059801696</v>
      </c>
      <c r="U24" s="470">
        <v>8009215.6501189321</v>
      </c>
      <c r="V24" s="470">
        <v>8957610.0602595229</v>
      </c>
      <c r="W24" s="470">
        <v>9631142.1797510274</v>
      </c>
      <c r="X24" s="470">
        <v>10220039</v>
      </c>
      <c r="Y24" s="470">
        <v>10331152</v>
      </c>
      <c r="Z24" s="470">
        <v>10618964</v>
      </c>
      <c r="AA24" s="470">
        <v>10918745.32758157</v>
      </c>
      <c r="AB24" s="470">
        <v>11659418</v>
      </c>
      <c r="AC24" s="470">
        <v>12422405</v>
      </c>
      <c r="AD24" s="470">
        <v>13061676</v>
      </c>
    </row>
    <row r="25" spans="1:30" s="24" customFormat="1" ht="1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s="24" customFormat="1" ht="13.5">
      <c r="A26" s="14" t="s">
        <v>788</v>
      </c>
      <c r="B26" s="465"/>
      <c r="C26" s="465"/>
      <c r="D26" s="465"/>
      <c r="E26" s="465"/>
      <c r="F26" s="465"/>
      <c r="G26" s="465"/>
      <c r="H26" s="465"/>
      <c r="I26" s="465"/>
      <c r="J26" s="465"/>
      <c r="K26" s="465"/>
      <c r="L26" s="465"/>
      <c r="M26" s="465"/>
      <c r="N26" s="465"/>
      <c r="O26" s="465"/>
      <c r="P26" s="465"/>
      <c r="Q26" s="465"/>
      <c r="R26" s="465"/>
      <c r="S26" s="465"/>
      <c r="T26" s="465"/>
      <c r="U26" s="465"/>
      <c r="V26" s="465"/>
      <c r="W26" s="465"/>
      <c r="X26" s="465"/>
      <c r="Y26" s="465"/>
      <c r="Z26" s="465"/>
      <c r="AA26" s="465"/>
      <c r="AB26" s="465"/>
      <c r="AC26" s="465"/>
      <c r="AD26" s="465"/>
    </row>
    <row r="27" spans="1:30" s="24" customFormat="1" ht="13.5">
      <c r="A27" s="9" t="s">
        <v>808</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s="24" customFormat="1" ht="13.5">
      <c r="A28" s="473" t="s">
        <v>809</v>
      </c>
      <c r="B28" s="9">
        <v>2231599</v>
      </c>
      <c r="C28" s="9">
        <v>2544875</v>
      </c>
      <c r="D28" s="9">
        <v>2882101</v>
      </c>
      <c r="E28" s="9">
        <v>3208587</v>
      </c>
      <c r="F28" s="9">
        <v>3623321</v>
      </c>
      <c r="G28" s="9">
        <v>4136083</v>
      </c>
      <c r="H28" s="9">
        <v>4521790</v>
      </c>
      <c r="I28" s="9">
        <v>4569954</v>
      </c>
      <c r="J28" s="9">
        <v>4519077</v>
      </c>
      <c r="K28" s="9">
        <v>4642975</v>
      </c>
      <c r="L28" s="9">
        <v>4969857</v>
      </c>
      <c r="M28" s="9">
        <v>5195527</v>
      </c>
      <c r="N28" s="9">
        <v>5566745</v>
      </c>
      <c r="O28" s="9">
        <v>6059100</v>
      </c>
      <c r="P28" s="9">
        <v>6652133</v>
      </c>
      <c r="Q28" s="9">
        <v>7272973</v>
      </c>
      <c r="R28" s="9">
        <v>8088336</v>
      </c>
      <c r="S28" s="9">
        <v>8767412</v>
      </c>
      <c r="T28" s="9">
        <v>9352926</v>
      </c>
      <c r="U28" s="9">
        <v>9320201.0001189336</v>
      </c>
      <c r="V28" s="9">
        <v>10355372.000259522</v>
      </c>
      <c r="W28" s="9">
        <v>11034196.999751026</v>
      </c>
      <c r="X28" s="9">
        <v>11791146</v>
      </c>
      <c r="Y28" s="9">
        <v>12089670</v>
      </c>
      <c r="Z28" s="9">
        <v>12549606</v>
      </c>
      <c r="AA28" s="9">
        <v>13034490</v>
      </c>
      <c r="AB28" s="9">
        <v>13907228</v>
      </c>
      <c r="AC28" s="9">
        <v>14792702</v>
      </c>
      <c r="AD28" s="9">
        <v>15573706</v>
      </c>
    </row>
    <row r="29" spans="1:30" s="24" customFormat="1" ht="13.5">
      <c r="A29" s="9" t="s">
        <v>810</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s="24" customFormat="1" ht="13.5">
      <c r="A30" s="473" t="s">
        <v>811</v>
      </c>
      <c r="B30" s="9">
        <v>1968657</v>
      </c>
      <c r="C30" s="9">
        <v>2242308</v>
      </c>
      <c r="D30" s="9">
        <v>2544542</v>
      </c>
      <c r="E30" s="9">
        <v>2822129</v>
      </c>
      <c r="F30" s="9">
        <v>3172867</v>
      </c>
      <c r="G30" s="9">
        <v>3603589</v>
      </c>
      <c r="H30" s="9">
        <v>3906564</v>
      </c>
      <c r="I30" s="9">
        <v>3838233</v>
      </c>
      <c r="J30" s="9">
        <v>3655408</v>
      </c>
      <c r="K30" s="9">
        <v>3815361</v>
      </c>
      <c r="L30" s="9">
        <v>4060007</v>
      </c>
      <c r="M30" s="9">
        <v>4208068</v>
      </c>
      <c r="N30" s="9">
        <v>4607878</v>
      </c>
      <c r="O30" s="9">
        <v>5082561</v>
      </c>
      <c r="P30" s="9">
        <v>5633022</v>
      </c>
      <c r="Q30" s="9">
        <v>6138874</v>
      </c>
      <c r="R30" s="9">
        <v>6862038</v>
      </c>
      <c r="S30" s="9">
        <v>7477746</v>
      </c>
      <c r="T30" s="9">
        <v>7889823</v>
      </c>
      <c r="U30" s="9">
        <v>7833462.0001189327</v>
      </c>
      <c r="V30" s="9">
        <v>8764596.0002595223</v>
      </c>
      <c r="W30" s="9">
        <v>9295670.9997510258</v>
      </c>
      <c r="X30" s="9">
        <v>9832988</v>
      </c>
      <c r="Y30" s="9">
        <v>10005145</v>
      </c>
      <c r="Z30" s="9">
        <v>10335410</v>
      </c>
      <c r="AA30" s="9">
        <v>10689656</v>
      </c>
      <c r="AB30" s="9">
        <v>11418842</v>
      </c>
      <c r="AC30" s="9">
        <v>12166950</v>
      </c>
      <c r="AD30" s="9">
        <v>12803032</v>
      </c>
    </row>
    <row r="31" spans="1:30" s="24" customFormat="1" ht="13.5">
      <c r="A31" s="470" t="s">
        <v>818</v>
      </c>
      <c r="B31" s="470">
        <v>190743</v>
      </c>
      <c r="C31" s="470">
        <v>231319</v>
      </c>
      <c r="D31" s="470">
        <v>267747</v>
      </c>
      <c r="E31" s="470">
        <v>323707</v>
      </c>
      <c r="F31" s="470">
        <v>397648</v>
      </c>
      <c r="G31" s="470">
        <v>482099</v>
      </c>
      <c r="H31" s="470">
        <v>555617</v>
      </c>
      <c r="I31" s="470">
        <v>573660</v>
      </c>
      <c r="J31" s="470">
        <v>542848</v>
      </c>
      <c r="K31" s="470">
        <v>517644</v>
      </c>
      <c r="L31" s="470">
        <v>622036</v>
      </c>
      <c r="M31" s="470">
        <v>653302</v>
      </c>
      <c r="N31" s="470">
        <v>697134</v>
      </c>
      <c r="O31" s="470">
        <v>812910</v>
      </c>
      <c r="P31" s="470">
        <v>952716</v>
      </c>
      <c r="Q31" s="470">
        <v>1559031</v>
      </c>
      <c r="R31" s="470">
        <v>1669176.9149867492</v>
      </c>
      <c r="S31" s="470">
        <v>1861546.1361519275</v>
      </c>
      <c r="T31" s="470">
        <v>1934477.4454777674</v>
      </c>
      <c r="U31" s="470">
        <v>2139924.27216738</v>
      </c>
      <c r="V31" s="470">
        <v>2485120.8035462699</v>
      </c>
      <c r="W31" s="470">
        <v>2750711.3438792001</v>
      </c>
      <c r="X31" s="470">
        <v>3197275</v>
      </c>
      <c r="Y31" s="470">
        <v>3201556</v>
      </c>
      <c r="Z31" s="470">
        <v>3105316</v>
      </c>
      <c r="AA31" s="470">
        <v>3243099.3275815691</v>
      </c>
      <c r="AB31" s="470">
        <v>3314473</v>
      </c>
      <c r="AC31" s="470">
        <v>3462504</v>
      </c>
      <c r="AD31" s="470">
        <v>3631201</v>
      </c>
    </row>
    <row r="32" spans="1:30" s="24" customFormat="1" ht="13.5">
      <c r="A32" s="470" t="s">
        <v>631</v>
      </c>
      <c r="B32" s="470">
        <v>111009</v>
      </c>
      <c r="C32" s="470">
        <v>136392</v>
      </c>
      <c r="D32" s="470">
        <v>148353</v>
      </c>
      <c r="E32" s="470">
        <v>173859</v>
      </c>
      <c r="F32" s="470">
        <v>215935</v>
      </c>
      <c r="G32" s="470">
        <v>262164</v>
      </c>
      <c r="H32" s="470">
        <v>297920</v>
      </c>
      <c r="I32" s="470">
        <v>294186</v>
      </c>
      <c r="J32" s="470">
        <v>231872</v>
      </c>
      <c r="K32" s="470">
        <v>223090</v>
      </c>
      <c r="L32" s="470">
        <v>264164</v>
      </c>
      <c r="M32" s="470">
        <v>272569</v>
      </c>
      <c r="N32" s="470">
        <v>304820</v>
      </c>
      <c r="O32" s="470">
        <v>370411</v>
      </c>
      <c r="P32" s="470">
        <v>433333</v>
      </c>
      <c r="Q32" s="470">
        <v>529549</v>
      </c>
      <c r="R32" s="470">
        <v>594894</v>
      </c>
      <c r="S32" s="470">
        <v>646590</v>
      </c>
      <c r="T32" s="470">
        <v>721061</v>
      </c>
      <c r="U32" s="470">
        <v>662185</v>
      </c>
      <c r="V32" s="470">
        <v>727713</v>
      </c>
      <c r="W32" s="470">
        <v>886235</v>
      </c>
      <c r="X32" s="470">
        <v>925098</v>
      </c>
      <c r="Y32" s="470">
        <v>988890</v>
      </c>
      <c r="Z32" s="470">
        <v>915579</v>
      </c>
      <c r="AA32" s="470">
        <v>944041</v>
      </c>
      <c r="AB32" s="470">
        <v>945045</v>
      </c>
      <c r="AC32" s="470">
        <v>940953</v>
      </c>
      <c r="AD32" s="470">
        <v>1048574</v>
      </c>
    </row>
    <row r="33" spans="1:30" s="24" customFormat="1" ht="13.5">
      <c r="A33" s="9" t="s">
        <v>819</v>
      </c>
      <c r="B33" s="9">
        <v>105462</v>
      </c>
      <c r="C33" s="9">
        <v>131219</v>
      </c>
      <c r="D33" s="9">
        <v>143716</v>
      </c>
      <c r="E33" s="9">
        <v>168101</v>
      </c>
      <c r="F33" s="9">
        <v>208557</v>
      </c>
      <c r="G33" s="9">
        <v>251607</v>
      </c>
      <c r="H33" s="9">
        <v>285765</v>
      </c>
      <c r="I33" s="9">
        <v>279779</v>
      </c>
      <c r="J33" s="9">
        <v>216195</v>
      </c>
      <c r="K33" s="9">
        <v>207173</v>
      </c>
      <c r="L33" s="9">
        <v>246710</v>
      </c>
      <c r="M33" s="9">
        <v>257695</v>
      </c>
      <c r="N33" s="9">
        <v>290407</v>
      </c>
      <c r="O33" s="9">
        <v>351718</v>
      </c>
      <c r="P33" s="9">
        <v>416583</v>
      </c>
      <c r="Q33" s="9">
        <v>512603</v>
      </c>
      <c r="R33" s="9">
        <v>577004</v>
      </c>
      <c r="S33" s="9">
        <v>627208</v>
      </c>
      <c r="T33" s="9">
        <v>703347</v>
      </c>
      <c r="U33" s="9">
        <v>639928</v>
      </c>
      <c r="V33" s="9">
        <v>701328</v>
      </c>
      <c r="W33" s="9">
        <v>857903</v>
      </c>
      <c r="X33" s="9">
        <v>892434</v>
      </c>
      <c r="Y33" s="9">
        <v>959843</v>
      </c>
      <c r="Z33" s="9">
        <v>881447</v>
      </c>
      <c r="AA33" s="9">
        <v>906322</v>
      </c>
      <c r="AB33" s="9">
        <v>908726</v>
      </c>
      <c r="AC33" s="9">
        <v>897742</v>
      </c>
      <c r="AD33" s="9">
        <v>1004085</v>
      </c>
    </row>
    <row r="34" spans="1:30" s="24" customFormat="1" ht="13.5">
      <c r="A34" s="9" t="s">
        <v>820</v>
      </c>
      <c r="B34" s="9">
        <v>5547</v>
      </c>
      <c r="C34" s="9">
        <v>5173</v>
      </c>
      <c r="D34" s="9">
        <v>4637</v>
      </c>
      <c r="E34" s="9">
        <v>5758</v>
      </c>
      <c r="F34" s="9">
        <v>7378</v>
      </c>
      <c r="G34" s="9">
        <v>10557</v>
      </c>
      <c r="H34" s="9">
        <v>12155</v>
      </c>
      <c r="I34" s="9">
        <v>14407</v>
      </c>
      <c r="J34" s="9">
        <v>15677</v>
      </c>
      <c r="K34" s="9">
        <v>15917</v>
      </c>
      <c r="L34" s="9">
        <v>17454</v>
      </c>
      <c r="M34" s="9">
        <v>14874</v>
      </c>
      <c r="N34" s="9">
        <v>14413</v>
      </c>
      <c r="O34" s="9">
        <v>18693</v>
      </c>
      <c r="P34" s="9">
        <v>16750</v>
      </c>
      <c r="Q34" s="9">
        <v>16946</v>
      </c>
      <c r="R34" s="9">
        <v>17890</v>
      </c>
      <c r="S34" s="9">
        <v>19382</v>
      </c>
      <c r="T34" s="9">
        <v>17714</v>
      </c>
      <c r="U34" s="9">
        <v>22257</v>
      </c>
      <c r="V34" s="9">
        <v>26385</v>
      </c>
      <c r="W34" s="9">
        <v>28332</v>
      </c>
      <c r="X34" s="9">
        <v>32664</v>
      </c>
      <c r="Y34" s="9">
        <v>29047</v>
      </c>
      <c r="Z34" s="9">
        <v>34132</v>
      </c>
      <c r="AA34" s="9">
        <v>37719</v>
      </c>
      <c r="AB34" s="9">
        <v>36319</v>
      </c>
      <c r="AC34" s="9">
        <v>43211</v>
      </c>
      <c r="AD34" s="9">
        <v>44489</v>
      </c>
    </row>
    <row r="35" spans="1:30" s="463" customFormat="1" ht="13.5">
      <c r="A35" s="470" t="s">
        <v>634</v>
      </c>
      <c r="B35" s="470">
        <v>35146</v>
      </c>
      <c r="C35" s="470">
        <v>40792</v>
      </c>
      <c r="D35" s="470">
        <v>48869</v>
      </c>
      <c r="E35" s="470">
        <v>60171</v>
      </c>
      <c r="F35" s="470">
        <v>69805</v>
      </c>
      <c r="G35" s="470">
        <v>103234</v>
      </c>
      <c r="H35" s="470">
        <v>112392</v>
      </c>
      <c r="I35" s="470">
        <v>124588</v>
      </c>
      <c r="J35" s="470">
        <v>139590</v>
      </c>
      <c r="K35" s="470">
        <v>136971</v>
      </c>
      <c r="L35" s="470">
        <v>162996</v>
      </c>
      <c r="M35" s="470">
        <v>173855</v>
      </c>
      <c r="N35" s="470">
        <v>188997</v>
      </c>
      <c r="O35" s="470">
        <v>210359</v>
      </c>
      <c r="P35" s="470">
        <v>238737</v>
      </c>
      <c r="Q35" s="470">
        <v>303503</v>
      </c>
      <c r="R35" s="470">
        <v>333454</v>
      </c>
      <c r="S35" s="470">
        <v>369236</v>
      </c>
      <c r="T35" s="470">
        <v>414135</v>
      </c>
      <c r="U35" s="470">
        <v>413316</v>
      </c>
      <c r="V35" s="470">
        <v>452084</v>
      </c>
      <c r="W35" s="470">
        <v>486896</v>
      </c>
      <c r="X35" s="470">
        <v>514329</v>
      </c>
      <c r="Y35" s="470">
        <v>555529</v>
      </c>
      <c r="Z35" s="470">
        <v>610254</v>
      </c>
      <c r="AA35" s="470">
        <v>658254</v>
      </c>
      <c r="AB35" s="470">
        <v>705434</v>
      </c>
      <c r="AC35" s="470">
        <v>745189</v>
      </c>
      <c r="AD35" s="470">
        <v>783967</v>
      </c>
    </row>
    <row r="36" spans="1:30" s="24" customFormat="1" ht="13.5">
      <c r="A36" s="9" t="s">
        <v>821</v>
      </c>
      <c r="B36" s="9">
        <v>2949</v>
      </c>
      <c r="C36" s="9">
        <v>3302</v>
      </c>
      <c r="D36" s="9">
        <v>3640</v>
      </c>
      <c r="E36" s="9">
        <v>7620</v>
      </c>
      <c r="F36" s="9">
        <v>11804</v>
      </c>
      <c r="G36" s="9">
        <v>30998</v>
      </c>
      <c r="H36" s="9">
        <v>31500</v>
      </c>
      <c r="I36" s="9">
        <v>36703</v>
      </c>
      <c r="J36" s="9">
        <v>34497</v>
      </c>
      <c r="K36" s="9">
        <v>35923</v>
      </c>
      <c r="L36" s="9">
        <v>43843</v>
      </c>
      <c r="M36" s="9">
        <v>43313</v>
      </c>
      <c r="N36" s="9">
        <v>47441</v>
      </c>
      <c r="O36" s="9">
        <v>57405</v>
      </c>
      <c r="P36" s="9">
        <v>69002</v>
      </c>
      <c r="Q36" s="9">
        <v>92298</v>
      </c>
      <c r="R36" s="9">
        <v>97460</v>
      </c>
      <c r="S36" s="9">
        <v>107434</v>
      </c>
      <c r="T36" s="9">
        <v>119149</v>
      </c>
      <c r="U36" s="9">
        <v>99526</v>
      </c>
      <c r="V36" s="9">
        <v>112828</v>
      </c>
      <c r="W36" s="9">
        <v>120355</v>
      </c>
      <c r="X36" s="9">
        <v>118036</v>
      </c>
      <c r="Y36" s="9">
        <v>136318</v>
      </c>
      <c r="Z36" s="9">
        <v>158414</v>
      </c>
      <c r="AA36" s="9">
        <v>169913</v>
      </c>
      <c r="AB36" s="9">
        <v>176570</v>
      </c>
      <c r="AC36" s="9">
        <v>183897</v>
      </c>
      <c r="AD36" s="9">
        <v>193714</v>
      </c>
    </row>
    <row r="37" spans="1:30" s="24" customFormat="1" ht="13.5">
      <c r="A37" s="9" t="s">
        <v>822</v>
      </c>
      <c r="B37" s="9">
        <v>32015</v>
      </c>
      <c r="C37" s="9">
        <v>36074</v>
      </c>
      <c r="D37" s="9">
        <v>43113</v>
      </c>
      <c r="E37" s="9">
        <v>49883</v>
      </c>
      <c r="F37" s="9">
        <v>54250</v>
      </c>
      <c r="G37" s="9">
        <v>67673</v>
      </c>
      <c r="H37" s="9">
        <v>74905</v>
      </c>
      <c r="I37" s="9">
        <v>81164</v>
      </c>
      <c r="J37" s="9">
        <v>100232</v>
      </c>
      <c r="K37" s="9">
        <v>88174</v>
      </c>
      <c r="L37" s="9">
        <v>100606</v>
      </c>
      <c r="M37" s="9">
        <v>110082</v>
      </c>
      <c r="N37" s="9">
        <v>117586</v>
      </c>
      <c r="O37" s="9">
        <v>120396</v>
      </c>
      <c r="P37" s="9">
        <v>127263</v>
      </c>
      <c r="Q37" s="9">
        <v>160928</v>
      </c>
      <c r="R37" s="9">
        <v>177928</v>
      </c>
      <c r="S37" s="9">
        <v>197508</v>
      </c>
      <c r="T37" s="9">
        <v>223875</v>
      </c>
      <c r="U37" s="9">
        <v>244577</v>
      </c>
      <c r="V37" s="9">
        <v>257989</v>
      </c>
      <c r="W37" s="9">
        <v>277290</v>
      </c>
      <c r="X37" s="9">
        <v>300633</v>
      </c>
      <c r="Y37" s="9">
        <v>305470</v>
      </c>
      <c r="Z37" s="9">
        <v>325677</v>
      </c>
      <c r="AA37" s="9">
        <v>358188</v>
      </c>
      <c r="AB37" s="9">
        <v>392845</v>
      </c>
      <c r="AC37" s="9">
        <v>419950</v>
      </c>
      <c r="AD37" s="9">
        <v>440005</v>
      </c>
    </row>
    <row r="38" spans="1:30" s="24" customFormat="1" ht="15.75">
      <c r="A38" s="9" t="s">
        <v>823</v>
      </c>
      <c r="B38" s="9">
        <v>182</v>
      </c>
      <c r="C38" s="9">
        <v>1416</v>
      </c>
      <c r="D38" s="9">
        <v>2116</v>
      </c>
      <c r="E38" s="9">
        <v>2668</v>
      </c>
      <c r="F38" s="9">
        <v>3751</v>
      </c>
      <c r="G38" s="9">
        <v>4563</v>
      </c>
      <c r="H38" s="9">
        <v>5987</v>
      </c>
      <c r="I38" s="9">
        <v>6721</v>
      </c>
      <c r="J38" s="9">
        <v>4861</v>
      </c>
      <c r="K38" s="9">
        <v>12663</v>
      </c>
      <c r="L38" s="9">
        <v>16530</v>
      </c>
      <c r="M38" s="9">
        <v>17741</v>
      </c>
      <c r="N38" s="9">
        <v>20778</v>
      </c>
      <c r="O38" s="9">
        <v>28742</v>
      </c>
      <c r="P38" s="9">
        <v>37359</v>
      </c>
      <c r="Q38" s="9">
        <v>40973</v>
      </c>
      <c r="R38" s="9">
        <v>44958</v>
      </c>
      <c r="S38" s="9">
        <v>48238</v>
      </c>
      <c r="T38" s="9">
        <v>51815</v>
      </c>
      <c r="U38" s="9">
        <v>48378</v>
      </c>
      <c r="V38" s="9">
        <v>57310</v>
      </c>
      <c r="W38" s="9">
        <v>60991</v>
      </c>
      <c r="X38" s="9">
        <v>63528</v>
      </c>
      <c r="Y38" s="9">
        <v>79004</v>
      </c>
      <c r="Z38" s="9">
        <v>88430</v>
      </c>
      <c r="AA38" s="9">
        <v>90186</v>
      </c>
      <c r="AB38" s="9">
        <v>92613</v>
      </c>
      <c r="AC38" s="9">
        <v>95960</v>
      </c>
      <c r="AD38" s="9">
        <v>102710</v>
      </c>
    </row>
    <row r="39" spans="1:30" s="24" customFormat="1" ht="15.75">
      <c r="A39" s="9" t="s">
        <v>834</v>
      </c>
      <c r="B39" s="9">
        <v>0</v>
      </c>
      <c r="C39" s="9">
        <v>0</v>
      </c>
      <c r="D39" s="9">
        <v>0</v>
      </c>
      <c r="E39" s="9">
        <v>0</v>
      </c>
      <c r="F39" s="9">
        <v>0</v>
      </c>
      <c r="G39" s="9">
        <v>0</v>
      </c>
      <c r="H39" s="9">
        <v>0</v>
      </c>
      <c r="I39" s="9">
        <v>0</v>
      </c>
      <c r="J39" s="9">
        <v>0</v>
      </c>
      <c r="K39" s="9">
        <v>211</v>
      </c>
      <c r="L39" s="9">
        <v>2017</v>
      </c>
      <c r="M39" s="9">
        <v>2719</v>
      </c>
      <c r="N39" s="9">
        <v>3192</v>
      </c>
      <c r="O39" s="9">
        <v>3816</v>
      </c>
      <c r="P39" s="9">
        <v>5113</v>
      </c>
      <c r="Q39" s="9">
        <v>9304</v>
      </c>
      <c r="R39" s="9">
        <v>13108</v>
      </c>
      <c r="S39" s="9">
        <v>16056</v>
      </c>
      <c r="T39" s="9">
        <v>19296</v>
      </c>
      <c r="U39" s="9">
        <v>20835</v>
      </c>
      <c r="V39" s="9">
        <v>23957</v>
      </c>
      <c r="W39" s="9">
        <v>28260</v>
      </c>
      <c r="X39" s="9">
        <v>32132</v>
      </c>
      <c r="Y39" s="9">
        <v>34737</v>
      </c>
      <c r="Z39" s="9">
        <v>37733</v>
      </c>
      <c r="AA39" s="9">
        <v>39967</v>
      </c>
      <c r="AB39" s="9">
        <v>43406</v>
      </c>
      <c r="AC39" s="9">
        <v>45382</v>
      </c>
      <c r="AD39" s="9">
        <v>47538</v>
      </c>
    </row>
    <row r="40" spans="1:30" s="463" customFormat="1" ht="13.5">
      <c r="A40" s="470" t="s">
        <v>646</v>
      </c>
      <c r="B40" s="470">
        <v>18265</v>
      </c>
      <c r="C40" s="470">
        <v>20620</v>
      </c>
      <c r="D40" s="470">
        <v>25619</v>
      </c>
      <c r="E40" s="470">
        <v>29437</v>
      </c>
      <c r="F40" s="470">
        <v>31843</v>
      </c>
      <c r="G40" s="470">
        <v>44827</v>
      </c>
      <c r="H40" s="470">
        <v>50525</v>
      </c>
      <c r="I40" s="470">
        <v>57391</v>
      </c>
      <c r="J40" s="470">
        <v>73804</v>
      </c>
      <c r="K40" s="470">
        <v>64394</v>
      </c>
      <c r="L40" s="470">
        <v>76873</v>
      </c>
      <c r="M40" s="470">
        <v>90934</v>
      </c>
      <c r="N40" s="470">
        <v>96755</v>
      </c>
      <c r="O40" s="470">
        <v>100930</v>
      </c>
      <c r="P40" s="470">
        <v>101908</v>
      </c>
      <c r="Q40" s="470">
        <v>128243</v>
      </c>
      <c r="R40" s="470">
        <v>149878</v>
      </c>
      <c r="S40" s="470">
        <v>174912</v>
      </c>
      <c r="T40" s="470">
        <v>195478</v>
      </c>
      <c r="U40" s="470">
        <v>256223</v>
      </c>
      <c r="V40" s="470">
        <v>293530</v>
      </c>
      <c r="W40" s="470">
        <v>275045</v>
      </c>
      <c r="X40" s="470">
        <v>326151</v>
      </c>
      <c r="Y40" s="470">
        <v>330096</v>
      </c>
      <c r="Z40" s="470">
        <v>346702</v>
      </c>
      <c r="AA40" s="470">
        <v>376524.32758156897</v>
      </c>
      <c r="AB40" s="470">
        <v>422139</v>
      </c>
      <c r="AC40" s="470">
        <v>457995</v>
      </c>
      <c r="AD40" s="470">
        <v>533378</v>
      </c>
    </row>
    <row r="41" spans="1:30" s="24" customFormat="1" ht="13.5">
      <c r="A41" s="9" t="s">
        <v>825</v>
      </c>
      <c r="B41" s="9">
        <v>213</v>
      </c>
      <c r="C41" s="9">
        <v>295</v>
      </c>
      <c r="D41" s="9">
        <v>591</v>
      </c>
      <c r="E41" s="9">
        <v>715</v>
      </c>
      <c r="F41" s="9">
        <v>929</v>
      </c>
      <c r="G41" s="9">
        <v>2231</v>
      </c>
      <c r="H41" s="9">
        <v>3082</v>
      </c>
      <c r="I41" s="9">
        <v>5134</v>
      </c>
      <c r="J41" s="9">
        <v>2467</v>
      </c>
      <c r="K41" s="9">
        <v>3338</v>
      </c>
      <c r="L41" s="9">
        <v>5131</v>
      </c>
      <c r="M41" s="9">
        <v>5024</v>
      </c>
      <c r="N41" s="9">
        <v>5883</v>
      </c>
      <c r="O41" s="9">
        <v>7109</v>
      </c>
      <c r="P41" s="9">
        <v>8071</v>
      </c>
      <c r="Q41" s="9">
        <v>10113</v>
      </c>
      <c r="R41" s="9">
        <v>13550</v>
      </c>
      <c r="S41" s="9">
        <v>14717</v>
      </c>
      <c r="T41" s="9">
        <v>16448</v>
      </c>
      <c r="U41" s="9">
        <v>21534</v>
      </c>
      <c r="V41" s="9">
        <v>20860</v>
      </c>
      <c r="W41" s="9">
        <v>22352</v>
      </c>
      <c r="X41" s="9">
        <v>26986</v>
      </c>
      <c r="Y41" s="9">
        <v>29400</v>
      </c>
      <c r="Z41" s="9">
        <v>30159</v>
      </c>
      <c r="AA41" s="9">
        <v>31331.898185357499</v>
      </c>
      <c r="AB41" s="9">
        <v>36394</v>
      </c>
      <c r="AC41" s="9">
        <v>38769</v>
      </c>
      <c r="AD41" s="9">
        <v>44247</v>
      </c>
    </row>
    <row r="42" spans="1:30" s="24" customFormat="1" ht="13.5">
      <c r="A42" s="9" t="s">
        <v>826</v>
      </c>
      <c r="B42" s="9">
        <v>18052</v>
      </c>
      <c r="C42" s="9">
        <v>20325</v>
      </c>
      <c r="D42" s="9">
        <v>25028</v>
      </c>
      <c r="E42" s="9">
        <v>28722</v>
      </c>
      <c r="F42" s="9">
        <v>30914</v>
      </c>
      <c r="G42" s="9">
        <v>42325</v>
      </c>
      <c r="H42" s="9">
        <v>46993</v>
      </c>
      <c r="I42" s="9">
        <v>51542</v>
      </c>
      <c r="J42" s="9">
        <v>70562</v>
      </c>
      <c r="K42" s="9">
        <v>56086</v>
      </c>
      <c r="L42" s="9">
        <v>66204</v>
      </c>
      <c r="M42" s="9">
        <v>74402</v>
      </c>
      <c r="N42" s="9">
        <v>79318</v>
      </c>
      <c r="O42" s="9">
        <v>81052</v>
      </c>
      <c r="P42" s="9">
        <v>81058</v>
      </c>
      <c r="Q42" s="9">
        <v>109093</v>
      </c>
      <c r="R42" s="9">
        <v>121985</v>
      </c>
      <c r="S42" s="9">
        <v>139885</v>
      </c>
      <c r="T42" s="9">
        <v>158037</v>
      </c>
      <c r="U42" s="9">
        <v>177665</v>
      </c>
      <c r="V42" s="9">
        <v>186434</v>
      </c>
      <c r="W42" s="9">
        <v>197138</v>
      </c>
      <c r="X42" s="9">
        <v>215128</v>
      </c>
      <c r="Y42" s="9">
        <v>207476</v>
      </c>
      <c r="Z42" s="9">
        <v>227205</v>
      </c>
      <c r="AA42" s="9">
        <v>252364.20969924843</v>
      </c>
      <c r="AB42" s="9">
        <v>294399</v>
      </c>
      <c r="AC42" s="9">
        <v>315210</v>
      </c>
      <c r="AD42" s="9">
        <v>332761</v>
      </c>
    </row>
    <row r="43" spans="1:30" s="24" customFormat="1" ht="13.5">
      <c r="A43" s="9" t="s">
        <v>827</v>
      </c>
      <c r="B43" s="9">
        <v>0</v>
      </c>
      <c r="C43" s="9">
        <v>0</v>
      </c>
      <c r="D43" s="9">
        <v>0</v>
      </c>
      <c r="E43" s="9">
        <v>0</v>
      </c>
      <c r="F43" s="9">
        <v>0</v>
      </c>
      <c r="G43" s="9">
        <v>271</v>
      </c>
      <c r="H43" s="9">
        <v>450</v>
      </c>
      <c r="I43" s="9">
        <v>715</v>
      </c>
      <c r="J43" s="9">
        <v>775</v>
      </c>
      <c r="K43" s="9">
        <v>4970</v>
      </c>
      <c r="L43" s="9">
        <v>5538</v>
      </c>
      <c r="M43" s="9">
        <v>11508</v>
      </c>
      <c r="N43" s="9">
        <v>11554</v>
      </c>
      <c r="O43" s="9">
        <v>12769</v>
      </c>
      <c r="P43" s="9">
        <v>12779</v>
      </c>
      <c r="Q43" s="9">
        <v>9037</v>
      </c>
      <c r="R43" s="9">
        <v>14343</v>
      </c>
      <c r="S43" s="9">
        <v>20310</v>
      </c>
      <c r="T43" s="9">
        <v>20993</v>
      </c>
      <c r="U43" s="9">
        <v>57024</v>
      </c>
      <c r="V43" s="9">
        <v>86236</v>
      </c>
      <c r="W43" s="9">
        <v>55555</v>
      </c>
      <c r="X43" s="9">
        <v>84037</v>
      </c>
      <c r="Y43" s="9">
        <v>93220</v>
      </c>
      <c r="Z43" s="9">
        <v>89338</v>
      </c>
      <c r="AA43" s="9">
        <v>92828.219696963017</v>
      </c>
      <c r="AB43" s="9">
        <v>91346</v>
      </c>
      <c r="AC43" s="9">
        <v>104016</v>
      </c>
      <c r="AD43" s="9">
        <v>156370</v>
      </c>
    </row>
    <row r="44" spans="1:30" s="463" customFormat="1" ht="13.5">
      <c r="A44" s="470" t="s">
        <v>635</v>
      </c>
      <c r="B44" s="470">
        <v>26323</v>
      </c>
      <c r="C44" s="470">
        <v>33515</v>
      </c>
      <c r="D44" s="470">
        <v>44906</v>
      </c>
      <c r="E44" s="470">
        <v>60240</v>
      </c>
      <c r="F44" s="470">
        <v>80065</v>
      </c>
      <c r="G44" s="470">
        <v>71874</v>
      </c>
      <c r="H44" s="470">
        <v>94780</v>
      </c>
      <c r="I44" s="470">
        <v>97495</v>
      </c>
      <c r="J44" s="470">
        <v>97582</v>
      </c>
      <c r="K44" s="470">
        <v>93189</v>
      </c>
      <c r="L44" s="470">
        <v>118003</v>
      </c>
      <c r="M44" s="470">
        <v>115944</v>
      </c>
      <c r="N44" s="470">
        <v>106562</v>
      </c>
      <c r="O44" s="470">
        <v>131210</v>
      </c>
      <c r="P44" s="470">
        <v>178738</v>
      </c>
      <c r="Q44" s="470">
        <v>597736</v>
      </c>
      <c r="R44" s="470">
        <v>590950.91498674918</v>
      </c>
      <c r="S44" s="470">
        <v>670808.13615192741</v>
      </c>
      <c r="T44" s="470">
        <v>603803.44547776727</v>
      </c>
      <c r="U44" s="470">
        <v>808200.27216737997</v>
      </c>
      <c r="V44" s="470">
        <v>1011793.80354627</v>
      </c>
      <c r="W44" s="470">
        <v>1102535.3438792001</v>
      </c>
      <c r="X44" s="470">
        <v>1431697</v>
      </c>
      <c r="Y44" s="470">
        <v>1327041</v>
      </c>
      <c r="Z44" s="470">
        <v>1232781</v>
      </c>
      <c r="AA44" s="470">
        <v>1264280</v>
      </c>
      <c r="AB44" s="470">
        <v>1241855</v>
      </c>
      <c r="AC44" s="470">
        <v>1318367</v>
      </c>
      <c r="AD44" s="470">
        <v>1265282</v>
      </c>
    </row>
    <row r="45" spans="1:30" s="463" customFormat="1" ht="15.75">
      <c r="A45" s="9" t="s">
        <v>835</v>
      </c>
      <c r="B45" s="472" t="s">
        <v>638</v>
      </c>
      <c r="C45" s="472" t="s">
        <v>638</v>
      </c>
      <c r="D45" s="472" t="s">
        <v>638</v>
      </c>
      <c r="E45" s="472" t="s">
        <v>638</v>
      </c>
      <c r="F45" s="472" t="s">
        <v>638</v>
      </c>
      <c r="G45" s="472" t="s">
        <v>638</v>
      </c>
      <c r="H45" s="472" t="s">
        <v>638</v>
      </c>
      <c r="I45" s="472" t="s">
        <v>638</v>
      </c>
      <c r="J45" s="472" t="s">
        <v>638</v>
      </c>
      <c r="K45" s="472" t="s">
        <v>638</v>
      </c>
      <c r="L45" s="472" t="s">
        <v>836</v>
      </c>
      <c r="M45" s="472" t="s">
        <v>836</v>
      </c>
      <c r="N45" s="472" t="s">
        <v>836</v>
      </c>
      <c r="O45" s="472" t="s">
        <v>836</v>
      </c>
      <c r="P45" s="472" t="s">
        <v>836</v>
      </c>
      <c r="Q45" s="472">
        <v>1</v>
      </c>
      <c r="R45" s="472">
        <v>1</v>
      </c>
      <c r="S45" s="472">
        <v>1</v>
      </c>
      <c r="T45" s="472">
        <v>1</v>
      </c>
      <c r="U45" s="472">
        <v>3</v>
      </c>
      <c r="V45" s="472">
        <v>2</v>
      </c>
      <c r="W45" s="472">
        <v>8</v>
      </c>
      <c r="X45" s="472">
        <v>21</v>
      </c>
      <c r="Y45" s="472">
        <v>1</v>
      </c>
      <c r="Z45" s="472">
        <v>2</v>
      </c>
      <c r="AA45" s="472">
        <v>1</v>
      </c>
      <c r="AB45" s="472">
        <v>1</v>
      </c>
      <c r="AC45" s="472">
        <v>1</v>
      </c>
      <c r="AD45" s="472">
        <v>1</v>
      </c>
    </row>
    <row r="46" spans="1:30" s="24" customFormat="1" ht="13.5">
      <c r="A46" s="9" t="s">
        <v>829</v>
      </c>
      <c r="B46" s="472" t="s">
        <v>638</v>
      </c>
      <c r="C46" s="472" t="s">
        <v>638</v>
      </c>
      <c r="D46" s="472" t="s">
        <v>638</v>
      </c>
      <c r="E46" s="472" t="s">
        <v>638</v>
      </c>
      <c r="F46" s="472" t="s">
        <v>638</v>
      </c>
      <c r="G46" s="472" t="s">
        <v>638</v>
      </c>
      <c r="H46" s="472" t="s">
        <v>638</v>
      </c>
      <c r="I46" s="472" t="s">
        <v>638</v>
      </c>
      <c r="J46" s="472" t="s">
        <v>638</v>
      </c>
      <c r="K46" s="472" t="s">
        <v>638</v>
      </c>
      <c r="L46" s="472" t="s">
        <v>638</v>
      </c>
      <c r="M46" s="472" t="s">
        <v>638</v>
      </c>
      <c r="N46" s="472" t="s">
        <v>638</v>
      </c>
      <c r="O46" s="472" t="s">
        <v>638</v>
      </c>
      <c r="P46" s="472" t="s">
        <v>638</v>
      </c>
      <c r="Q46" s="9">
        <v>346389</v>
      </c>
      <c r="R46" s="9">
        <v>356038</v>
      </c>
      <c r="S46" s="9">
        <v>416898</v>
      </c>
      <c r="T46" s="9">
        <v>323847</v>
      </c>
      <c r="U46" s="9">
        <v>441100</v>
      </c>
      <c r="V46" s="9">
        <v>589381</v>
      </c>
      <c r="W46" s="9">
        <v>580745</v>
      </c>
      <c r="X46" s="9">
        <v>814877</v>
      </c>
      <c r="Y46" s="9">
        <v>712042</v>
      </c>
      <c r="Z46" s="9">
        <v>656299</v>
      </c>
      <c r="AA46" s="9">
        <v>734081</v>
      </c>
      <c r="AB46" s="9">
        <v>701203</v>
      </c>
      <c r="AC46" s="9">
        <v>762526</v>
      </c>
      <c r="AD46" s="9">
        <v>710498</v>
      </c>
    </row>
    <row r="47" spans="1:30" s="24" customFormat="1" ht="13.5">
      <c r="A47" s="9" t="s">
        <v>830</v>
      </c>
      <c r="B47" s="9">
        <v>4947</v>
      </c>
      <c r="C47" s="9">
        <v>4640</v>
      </c>
      <c r="D47" s="9">
        <v>3864</v>
      </c>
      <c r="E47" s="9">
        <v>1335</v>
      </c>
      <c r="F47" s="9">
        <v>1889</v>
      </c>
      <c r="G47" s="9">
        <v>1422</v>
      </c>
      <c r="H47" s="9">
        <v>1546</v>
      </c>
      <c r="I47" s="9">
        <v>1093</v>
      </c>
      <c r="J47" s="9">
        <v>1469</v>
      </c>
      <c r="K47" s="9">
        <v>1974</v>
      </c>
      <c r="L47" s="9">
        <v>3356</v>
      </c>
      <c r="M47" s="9">
        <v>4875</v>
      </c>
      <c r="N47" s="9">
        <v>2369</v>
      </c>
      <c r="O47" s="9">
        <v>5299</v>
      </c>
      <c r="P47" s="9">
        <v>4874</v>
      </c>
      <c r="Q47" s="9">
        <v>6326</v>
      </c>
      <c r="R47" s="9">
        <v>7651</v>
      </c>
      <c r="S47" s="9">
        <v>8174</v>
      </c>
      <c r="T47" s="9">
        <v>2461</v>
      </c>
      <c r="U47" s="9">
        <v>2737</v>
      </c>
      <c r="V47" s="9">
        <v>2818</v>
      </c>
      <c r="W47" s="9">
        <v>3592</v>
      </c>
      <c r="X47" s="9">
        <v>5214</v>
      </c>
      <c r="Y47" s="9">
        <v>3120</v>
      </c>
      <c r="Z47" s="9">
        <v>3497</v>
      </c>
      <c r="AA47" s="9">
        <v>2190</v>
      </c>
      <c r="AB47" s="9">
        <v>3009</v>
      </c>
      <c r="AC47" s="9">
        <v>2572</v>
      </c>
      <c r="AD47" s="9">
        <v>3063</v>
      </c>
    </row>
    <row r="48" spans="1:30" s="24" customFormat="1" ht="13.5">
      <c r="A48" s="474" t="s">
        <v>831</v>
      </c>
      <c r="B48" s="474">
        <v>21376</v>
      </c>
      <c r="C48" s="474">
        <v>28875</v>
      </c>
      <c r="D48" s="474">
        <v>41042</v>
      </c>
      <c r="E48" s="474">
        <v>58905</v>
      </c>
      <c r="F48" s="474">
        <v>78176</v>
      </c>
      <c r="G48" s="474">
        <v>70452</v>
      </c>
      <c r="H48" s="474">
        <v>93234</v>
      </c>
      <c r="I48" s="474">
        <v>96402</v>
      </c>
      <c r="J48" s="474">
        <v>96113</v>
      </c>
      <c r="K48" s="474">
        <v>91215</v>
      </c>
      <c r="L48" s="474">
        <v>114647</v>
      </c>
      <c r="M48" s="474">
        <v>111069</v>
      </c>
      <c r="N48" s="474">
        <v>104193</v>
      </c>
      <c r="O48" s="474">
        <v>125911</v>
      </c>
      <c r="P48" s="474">
        <v>173864</v>
      </c>
      <c r="Q48" s="474">
        <v>245020</v>
      </c>
      <c r="R48" s="474">
        <v>227260.91498674918</v>
      </c>
      <c r="S48" s="474">
        <v>245735.13615192741</v>
      </c>
      <c r="T48" s="474">
        <v>277494.44547776727</v>
      </c>
      <c r="U48" s="474">
        <v>364360.27216737997</v>
      </c>
      <c r="V48" s="474">
        <v>419592.80354627001</v>
      </c>
      <c r="W48" s="474">
        <v>518190.34387920005</v>
      </c>
      <c r="X48" s="474">
        <v>611585</v>
      </c>
      <c r="Y48" s="474">
        <v>611878</v>
      </c>
      <c r="Z48" s="474">
        <v>572983</v>
      </c>
      <c r="AA48" s="474">
        <v>528008</v>
      </c>
      <c r="AB48" s="474">
        <v>537642</v>
      </c>
      <c r="AC48" s="474">
        <v>553268</v>
      </c>
      <c r="AD48" s="474">
        <v>551720</v>
      </c>
    </row>
    <row r="49" spans="1:30" s="508" customFormat="1" ht="44.25" customHeight="1">
      <c r="A49" s="517" t="s">
        <v>837</v>
      </c>
      <c r="B49" s="517"/>
      <c r="C49" s="517"/>
      <c r="D49" s="517"/>
      <c r="E49" s="517"/>
      <c r="F49" s="517"/>
      <c r="G49" s="517"/>
      <c r="H49" s="517"/>
      <c r="I49" s="517"/>
      <c r="J49" s="517"/>
      <c r="K49" s="517"/>
      <c r="L49" s="517"/>
      <c r="M49" s="517"/>
      <c r="N49" s="517"/>
      <c r="O49" s="517"/>
      <c r="P49" s="517"/>
      <c r="Q49" s="517"/>
      <c r="R49" s="517"/>
      <c r="S49" s="517"/>
      <c r="T49" s="517"/>
      <c r="U49" s="517"/>
      <c r="V49" s="517"/>
      <c r="W49" s="517"/>
      <c r="X49" s="517"/>
      <c r="Y49" s="517"/>
      <c r="Z49" s="517"/>
      <c r="AA49" s="517"/>
      <c r="AB49" s="517"/>
      <c r="AC49" s="517"/>
      <c r="AD49" s="507"/>
    </row>
    <row r="50" spans="1:30" s="508" customFormat="1" ht="11.25" customHeight="1">
      <c r="A50" s="509" t="s">
        <v>838</v>
      </c>
      <c r="B50" s="507"/>
      <c r="C50" s="507"/>
      <c r="D50" s="507"/>
      <c r="E50" s="507"/>
      <c r="F50" s="507"/>
      <c r="G50" s="507"/>
      <c r="H50" s="507"/>
      <c r="I50" s="507"/>
      <c r="J50" s="507"/>
      <c r="K50" s="507"/>
      <c r="L50" s="507"/>
      <c r="M50" s="507"/>
      <c r="N50" s="507"/>
      <c r="O50" s="507"/>
      <c r="P50" s="507"/>
      <c r="Q50" s="507"/>
      <c r="R50" s="507"/>
      <c r="S50" s="507"/>
      <c r="T50" s="507"/>
      <c r="U50" s="507"/>
      <c r="V50" s="507"/>
      <c r="W50" s="507"/>
      <c r="X50" s="507"/>
      <c r="Y50" s="507"/>
      <c r="Z50" s="507"/>
      <c r="AA50" s="507"/>
      <c r="AB50" s="507"/>
      <c r="AC50" s="507"/>
      <c r="AD50" s="507"/>
    </row>
    <row r="51" spans="1:30" s="508" customFormat="1" ht="11.25" customHeight="1">
      <c r="A51" s="509" t="s">
        <v>839</v>
      </c>
      <c r="B51" s="507"/>
      <c r="C51" s="507"/>
      <c r="D51" s="507"/>
      <c r="E51" s="507"/>
      <c r="F51" s="507"/>
      <c r="G51" s="507"/>
      <c r="H51" s="507"/>
      <c r="I51" s="507"/>
      <c r="J51" s="507"/>
      <c r="K51" s="507"/>
      <c r="L51" s="507"/>
      <c r="M51" s="507"/>
      <c r="N51" s="507"/>
      <c r="O51" s="507"/>
      <c r="P51" s="507"/>
      <c r="Q51" s="507"/>
      <c r="R51" s="507"/>
      <c r="S51" s="507"/>
      <c r="T51" s="507"/>
      <c r="U51" s="507"/>
      <c r="V51" s="507"/>
      <c r="W51" s="507"/>
      <c r="X51" s="507"/>
      <c r="Y51" s="507"/>
      <c r="Z51" s="507"/>
      <c r="AA51" s="507"/>
      <c r="AB51" s="507"/>
      <c r="AC51" s="507"/>
      <c r="AD51" s="507"/>
    </row>
    <row r="53" spans="1:30" ht="11.25" customHeight="1">
      <c r="AA53" s="477"/>
    </row>
  </sheetData>
  <mergeCells count="1">
    <mergeCell ref="A49:AC49"/>
  </mergeCells>
  <printOptions horizontalCentered="1"/>
  <pageMargins left="0.39370078740157483" right="0.27559055118110237" top="0.74803149606299213" bottom="0.74803149606299213" header="0.31496062992125984" footer="0.31496062992125984"/>
  <pageSetup paperSize="9" scale="85" firstPageNumber="90" orientation="portrait" useFirstPageNumber="1" r:id="rId1"/>
  <headerFooter>
    <oddHeader>&amp;C&amp;"Arial Narrow,Regular"&amp;P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view="pageBreakPreview" zoomScaleNormal="100" zoomScaleSheetLayoutView="100" workbookViewId="0">
      <pane xSplit="1" ySplit="3" topLeftCell="W31" activePane="bottomRight" state="frozen"/>
      <selection activeCell="J11" sqref="J11"/>
      <selection pane="topRight" activeCell="J11" sqref="J11"/>
      <selection pane="bottomLeft" activeCell="J11" sqref="J11"/>
      <selection pane="bottomRight" activeCell="AI44" sqref="AI44"/>
    </sheetView>
  </sheetViews>
  <sheetFormatPr defaultColWidth="9.125" defaultRowHeight="14.25"/>
  <cols>
    <col min="1" max="1" width="33.75" style="479" customWidth="1"/>
    <col min="2" max="8" width="7.125" style="479" hidden="1" customWidth="1"/>
    <col min="9" max="9" width="8.125" style="479" hidden="1" customWidth="1"/>
    <col min="10" max="22" width="7.25" style="479" hidden="1" customWidth="1"/>
    <col min="23" max="30" width="7.25" style="479" customWidth="1"/>
    <col min="31" max="31" width="7.25" style="487" customWidth="1"/>
    <col min="32" max="16384" width="9.125" style="476"/>
  </cols>
  <sheetData>
    <row r="1" spans="1:31" ht="13.5">
      <c r="A1" s="443" t="s">
        <v>840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478"/>
    </row>
    <row r="2" spans="1:31">
      <c r="A2" s="98"/>
      <c r="B2" s="444"/>
      <c r="C2" s="444"/>
      <c r="D2" s="444"/>
      <c r="E2" s="444"/>
      <c r="F2" s="444"/>
      <c r="G2" s="444"/>
      <c r="H2" s="444"/>
      <c r="I2" s="444"/>
      <c r="J2" s="444"/>
      <c r="K2" s="444"/>
      <c r="L2" s="444"/>
      <c r="M2" s="444"/>
      <c r="N2" s="444"/>
      <c r="O2" s="445"/>
      <c r="P2" s="445"/>
      <c r="Q2" s="445"/>
      <c r="R2" s="445"/>
      <c r="S2" s="446"/>
      <c r="T2" s="447"/>
      <c r="U2" s="446"/>
      <c r="V2" s="461"/>
      <c r="W2" s="98"/>
      <c r="X2" s="28"/>
      <c r="Y2" s="28"/>
      <c r="Z2" s="28"/>
      <c r="AA2" s="28"/>
      <c r="AB2" s="28"/>
      <c r="AD2" s="28" t="s">
        <v>3</v>
      </c>
      <c r="AE2" s="480"/>
    </row>
    <row r="3" spans="1:31" s="464" customFormat="1" ht="13.5">
      <c r="A3" s="449" t="s">
        <v>782</v>
      </c>
      <c r="B3" s="450">
        <v>1990</v>
      </c>
      <c r="C3" s="450">
        <v>1991</v>
      </c>
      <c r="D3" s="450">
        <v>1992</v>
      </c>
      <c r="E3" s="450">
        <v>1993</v>
      </c>
      <c r="F3" s="450">
        <v>1994</v>
      </c>
      <c r="G3" s="450">
        <v>1995</v>
      </c>
      <c r="H3" s="450">
        <v>1996</v>
      </c>
      <c r="I3" s="450">
        <v>1997</v>
      </c>
      <c r="J3" s="450">
        <v>1998</v>
      </c>
      <c r="K3" s="450">
        <v>1999</v>
      </c>
      <c r="L3" s="450">
        <v>2000</v>
      </c>
      <c r="M3" s="450">
        <v>2001</v>
      </c>
      <c r="N3" s="450">
        <v>2002</v>
      </c>
      <c r="O3" s="450">
        <v>2003</v>
      </c>
      <c r="P3" s="450">
        <v>2004</v>
      </c>
      <c r="Q3" s="450">
        <v>2005</v>
      </c>
      <c r="R3" s="450">
        <v>2006</v>
      </c>
      <c r="S3" s="5">
        <v>2007</v>
      </c>
      <c r="T3" s="5" t="s">
        <v>7</v>
      </c>
      <c r="U3" s="5">
        <v>2009</v>
      </c>
      <c r="V3" s="6" t="s">
        <v>8</v>
      </c>
      <c r="W3" s="6" t="s">
        <v>9</v>
      </c>
      <c r="X3" s="6" t="str">
        <f>'Acc.1-Acc.2'!X3</f>
        <v>2012r</v>
      </c>
      <c r="Y3" s="6" t="str">
        <f>'Acc.1-Acc.2'!Y3</f>
        <v>2013r</v>
      </c>
      <c r="Z3" s="6" t="str">
        <f>'Acc.1-Acc.2'!Z3</f>
        <v>2014r</v>
      </c>
      <c r="AA3" s="6" t="str">
        <f>'Acc.1-Acc.2'!AA3</f>
        <v>2015r</v>
      </c>
      <c r="AB3" s="6" t="str">
        <f>'Acc.1-Acc.2'!AB3</f>
        <v>2016r</v>
      </c>
      <c r="AC3" s="6" t="str">
        <f>'Acc.1-Acc.2'!AC3</f>
        <v>2017r</v>
      </c>
      <c r="AD3" s="6" t="str">
        <f>'Acc.1-Acc.2'!AD3</f>
        <v>2018p</v>
      </c>
      <c r="AE3" s="481"/>
    </row>
    <row r="4" spans="1:31" s="24" customFormat="1" ht="13.5">
      <c r="A4" s="14" t="s">
        <v>783</v>
      </c>
      <c r="B4" s="465"/>
      <c r="C4" s="465"/>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c r="AE4" s="482"/>
    </row>
    <row r="5" spans="1:31" ht="13.5">
      <c r="A5" s="9" t="s">
        <v>653</v>
      </c>
      <c r="B5" s="9">
        <v>1434776</v>
      </c>
      <c r="C5" s="9">
        <v>1602892</v>
      </c>
      <c r="D5" s="9">
        <v>1827934</v>
      </c>
      <c r="E5" s="9">
        <v>2054671</v>
      </c>
      <c r="F5" s="9">
        <v>2330885</v>
      </c>
      <c r="G5" s="9">
        <v>2638185</v>
      </c>
      <c r="H5" s="9">
        <v>2935919</v>
      </c>
      <c r="I5" s="9">
        <v>3065678</v>
      </c>
      <c r="J5" s="9">
        <v>3043772</v>
      </c>
      <c r="K5" s="9">
        <v>3197579</v>
      </c>
      <c r="L5" s="9">
        <v>3432759</v>
      </c>
      <c r="M5" s="9">
        <v>3713565</v>
      </c>
      <c r="N5" s="9">
        <v>3971193</v>
      </c>
      <c r="O5" s="9">
        <v>4330945</v>
      </c>
      <c r="P5" s="9">
        <v>4797664</v>
      </c>
      <c r="Q5" s="9">
        <v>5291525</v>
      </c>
      <c r="R5" s="9">
        <v>5708528</v>
      </c>
      <c r="S5" s="9">
        <v>6033411</v>
      </c>
      <c r="T5" s="9">
        <v>6598910</v>
      </c>
      <c r="U5" s="9">
        <v>6668904</v>
      </c>
      <c r="V5" s="9">
        <v>7346989</v>
      </c>
      <c r="W5" s="9">
        <v>7813380</v>
      </c>
      <c r="X5" s="9">
        <v>8603354</v>
      </c>
      <c r="Y5" s="9">
        <v>8900573</v>
      </c>
      <c r="Z5" s="9">
        <v>9196721</v>
      </c>
      <c r="AA5" s="9">
        <v>9409847</v>
      </c>
      <c r="AB5" s="9">
        <v>9757504</v>
      </c>
      <c r="AC5" s="9">
        <v>10101197</v>
      </c>
      <c r="AD5" s="9">
        <v>10646102</v>
      </c>
      <c r="AE5" s="483"/>
    </row>
    <row r="6" spans="1:31" ht="13.5">
      <c r="A6" s="9" t="s">
        <v>841</v>
      </c>
      <c r="B6" s="9">
        <v>1310461</v>
      </c>
      <c r="C6" s="9">
        <v>1462153</v>
      </c>
      <c r="D6" s="9">
        <v>1657614</v>
      </c>
      <c r="E6" s="9">
        <v>1858028</v>
      </c>
      <c r="F6" s="9">
        <v>2104052</v>
      </c>
      <c r="G6" s="9">
        <v>2371728</v>
      </c>
      <c r="H6" s="9">
        <v>2628154</v>
      </c>
      <c r="I6" s="9">
        <v>2747150</v>
      </c>
      <c r="J6" s="9">
        <v>2701814</v>
      </c>
      <c r="K6" s="9">
        <v>2823343</v>
      </c>
      <c r="L6" s="9">
        <v>3034092</v>
      </c>
      <c r="M6" s="9">
        <v>3291236</v>
      </c>
      <c r="N6" s="9">
        <v>3534371</v>
      </c>
      <c r="O6" s="9">
        <v>3871167</v>
      </c>
      <c r="P6" s="9">
        <v>4292437</v>
      </c>
      <c r="Q6" s="9">
        <v>4715169</v>
      </c>
      <c r="R6" s="9">
        <v>5075730</v>
      </c>
      <c r="S6" s="9">
        <v>5337049</v>
      </c>
      <c r="T6" s="9">
        <v>5835073</v>
      </c>
      <c r="U6" s="9">
        <v>5851294</v>
      </c>
      <c r="V6" s="9">
        <v>6456541</v>
      </c>
      <c r="W6" s="9">
        <v>6858551</v>
      </c>
      <c r="X6" s="9">
        <v>7565382</v>
      </c>
      <c r="Y6" s="9">
        <v>7800010</v>
      </c>
      <c r="Z6" s="9">
        <v>8055548</v>
      </c>
      <c r="AA6" s="9">
        <v>8205689</v>
      </c>
      <c r="AB6" s="9">
        <v>8508008</v>
      </c>
      <c r="AC6" s="9">
        <v>8832963</v>
      </c>
      <c r="AD6" s="9">
        <v>9296406</v>
      </c>
      <c r="AE6" s="483"/>
    </row>
    <row r="7" spans="1:31" ht="15.75">
      <c r="A7" s="9" t="s">
        <v>871</v>
      </c>
      <c r="B7" s="9">
        <v>124315</v>
      </c>
      <c r="C7" s="9">
        <v>140739</v>
      </c>
      <c r="D7" s="9">
        <v>170320</v>
      </c>
      <c r="E7" s="9">
        <v>196643</v>
      </c>
      <c r="F7" s="9">
        <v>226833</v>
      </c>
      <c r="G7" s="9">
        <v>266457</v>
      </c>
      <c r="H7" s="9">
        <v>307765</v>
      </c>
      <c r="I7" s="9">
        <v>318528</v>
      </c>
      <c r="J7" s="9">
        <v>341958</v>
      </c>
      <c r="K7" s="9">
        <v>374236</v>
      </c>
      <c r="L7" s="9">
        <v>398667</v>
      </c>
      <c r="M7" s="9">
        <v>422329</v>
      </c>
      <c r="N7" s="9">
        <v>436822</v>
      </c>
      <c r="O7" s="9">
        <v>459778</v>
      </c>
      <c r="P7" s="9">
        <v>505227</v>
      </c>
      <c r="Q7" s="9">
        <v>576356</v>
      </c>
      <c r="R7" s="9">
        <v>632798</v>
      </c>
      <c r="S7" s="9">
        <v>696362</v>
      </c>
      <c r="T7" s="9">
        <v>763837</v>
      </c>
      <c r="U7" s="9">
        <v>817610</v>
      </c>
      <c r="V7" s="9">
        <v>890448</v>
      </c>
      <c r="W7" s="9">
        <v>954829</v>
      </c>
      <c r="X7" s="9">
        <v>1037972</v>
      </c>
      <c r="Y7" s="9">
        <v>1100563</v>
      </c>
      <c r="Z7" s="9">
        <v>1141173</v>
      </c>
      <c r="AA7" s="9">
        <v>1204158</v>
      </c>
      <c r="AB7" s="9">
        <v>1249496</v>
      </c>
      <c r="AC7" s="9">
        <v>1268234</v>
      </c>
      <c r="AD7" s="9">
        <v>1349696</v>
      </c>
      <c r="AE7" s="483"/>
    </row>
    <row r="8" spans="1:31" ht="13.5">
      <c r="A8" s="9" t="s">
        <v>842</v>
      </c>
      <c r="B8" s="9">
        <v>0</v>
      </c>
      <c r="C8" s="9">
        <v>0</v>
      </c>
      <c r="D8" s="9">
        <v>0</v>
      </c>
      <c r="E8" s="9">
        <v>0</v>
      </c>
      <c r="F8" s="9">
        <v>0</v>
      </c>
      <c r="G8" s="9">
        <v>105</v>
      </c>
      <c r="H8" s="9">
        <v>77</v>
      </c>
      <c r="I8" s="9">
        <v>45</v>
      </c>
      <c r="J8" s="9">
        <v>-33</v>
      </c>
      <c r="K8" s="9">
        <v>11719</v>
      </c>
      <c r="L8" s="9">
        <v>21398</v>
      </c>
      <c r="M8" s="9">
        <v>24130</v>
      </c>
      <c r="N8" s="9">
        <v>28949</v>
      </c>
      <c r="O8" s="9">
        <v>43821</v>
      </c>
      <c r="P8" s="9">
        <v>48044</v>
      </c>
      <c r="Q8" s="9">
        <v>55630</v>
      </c>
      <c r="R8" s="9">
        <v>64557</v>
      </c>
      <c r="S8" s="9">
        <v>70462</v>
      </c>
      <c r="T8" s="9">
        <v>76882</v>
      </c>
      <c r="U8" s="9">
        <v>75480</v>
      </c>
      <c r="V8" s="9">
        <v>85883</v>
      </c>
      <c r="W8" s="9">
        <v>94873</v>
      </c>
      <c r="X8" s="9">
        <v>107370</v>
      </c>
      <c r="Y8" s="9">
        <v>129060</v>
      </c>
      <c r="Z8" s="9">
        <v>131124</v>
      </c>
      <c r="AA8" s="9">
        <v>134843</v>
      </c>
      <c r="AB8" s="9">
        <v>134385</v>
      </c>
      <c r="AC8" s="9">
        <v>145092</v>
      </c>
      <c r="AD8" s="9">
        <v>133211</v>
      </c>
      <c r="AE8" s="483"/>
    </row>
    <row r="9" spans="1:31" ht="13.5">
      <c r="A9" s="470" t="s">
        <v>843</v>
      </c>
      <c r="B9" s="470">
        <v>811499</v>
      </c>
      <c r="C9" s="470">
        <v>959404</v>
      </c>
      <c r="D9" s="470">
        <v>1074552</v>
      </c>
      <c r="E9" s="470">
        <v>1181805</v>
      </c>
      <c r="F9" s="470">
        <v>1330828</v>
      </c>
      <c r="G9" s="470">
        <v>1523306</v>
      </c>
      <c r="H9" s="470">
        <v>1619853</v>
      </c>
      <c r="I9" s="470">
        <v>1537413</v>
      </c>
      <c r="J9" s="470">
        <v>1514905</v>
      </c>
      <c r="K9" s="470">
        <v>1479276</v>
      </c>
      <c r="L9" s="470">
        <v>1583595</v>
      </c>
      <c r="M9" s="470">
        <v>1524603</v>
      </c>
      <c r="N9" s="470">
        <v>1635869</v>
      </c>
      <c r="O9" s="470">
        <v>1782339</v>
      </c>
      <c r="P9" s="470">
        <v>1951591</v>
      </c>
      <c r="Q9" s="470">
        <v>2100229</v>
      </c>
      <c r="R9" s="470">
        <v>2502475.4728183504</v>
      </c>
      <c r="S9" s="470">
        <v>2864790.0240927245</v>
      </c>
      <c r="T9" s="470">
        <v>2901980.7059801705</v>
      </c>
      <c r="U9" s="470">
        <v>2827050.650118934</v>
      </c>
      <c r="V9" s="470">
        <v>3201397.0602595229</v>
      </c>
      <c r="W9" s="470">
        <v>3556288.1797510274</v>
      </c>
      <c r="X9" s="470">
        <v>3574843</v>
      </c>
      <c r="Y9" s="470">
        <v>3515104</v>
      </c>
      <c r="Z9" s="470">
        <v>3636439</v>
      </c>
      <c r="AA9" s="470">
        <v>3853732.3275815696</v>
      </c>
      <c r="AB9" s="470">
        <v>4390300</v>
      </c>
      <c r="AC9" s="470">
        <v>4946960</v>
      </c>
      <c r="AD9" s="470">
        <v>5186248</v>
      </c>
      <c r="AE9" s="484"/>
    </row>
    <row r="10" spans="1:31" ht="13.5">
      <c r="A10" s="470" t="s">
        <v>844</v>
      </c>
      <c r="B10" s="470">
        <v>548557</v>
      </c>
      <c r="C10" s="470">
        <v>656837</v>
      </c>
      <c r="D10" s="470">
        <v>736993</v>
      </c>
      <c r="E10" s="470">
        <v>795347</v>
      </c>
      <c r="F10" s="470">
        <v>880374</v>
      </c>
      <c r="G10" s="470">
        <v>990812</v>
      </c>
      <c r="H10" s="470">
        <v>1004627</v>
      </c>
      <c r="I10" s="470">
        <v>805692</v>
      </c>
      <c r="J10" s="470">
        <v>651236</v>
      </c>
      <c r="K10" s="470">
        <v>651662</v>
      </c>
      <c r="L10" s="470">
        <v>673745</v>
      </c>
      <c r="M10" s="470">
        <v>537144</v>
      </c>
      <c r="N10" s="470">
        <v>677002</v>
      </c>
      <c r="O10" s="470">
        <v>805800</v>
      </c>
      <c r="P10" s="470">
        <v>932480</v>
      </c>
      <c r="Q10" s="470">
        <v>966130</v>
      </c>
      <c r="R10" s="470">
        <v>1276177.4728183504</v>
      </c>
      <c r="S10" s="470">
        <v>1575124.0240927245</v>
      </c>
      <c r="T10" s="470">
        <v>1438877.7059801696</v>
      </c>
      <c r="U10" s="470">
        <v>1340311.6501189321</v>
      </c>
      <c r="V10" s="470">
        <v>1610621.0602595229</v>
      </c>
      <c r="W10" s="470">
        <v>1817762.1797510274</v>
      </c>
      <c r="X10" s="470">
        <v>1616685</v>
      </c>
      <c r="Y10" s="470">
        <v>1430579</v>
      </c>
      <c r="Z10" s="470">
        <v>1422243</v>
      </c>
      <c r="AA10" s="470">
        <v>1508898.3275815696</v>
      </c>
      <c r="AB10" s="470">
        <v>1901914</v>
      </c>
      <c r="AC10" s="470">
        <v>2321208</v>
      </c>
      <c r="AD10" s="470">
        <v>2415574</v>
      </c>
      <c r="AE10" s="484"/>
    </row>
    <row r="11" spans="1:31" ht="1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483"/>
    </row>
    <row r="12" spans="1:31" s="24" customFormat="1" ht="13.5">
      <c r="A12" s="14" t="s">
        <v>788</v>
      </c>
      <c r="B12" s="465"/>
      <c r="C12" s="465"/>
      <c r="D12" s="465"/>
      <c r="E12" s="465"/>
      <c r="F12" s="465"/>
      <c r="G12" s="465"/>
      <c r="H12" s="465"/>
      <c r="I12" s="465"/>
      <c r="J12" s="465"/>
      <c r="K12" s="465"/>
      <c r="L12" s="465"/>
      <c r="M12" s="465"/>
      <c r="N12" s="465"/>
      <c r="O12" s="465"/>
      <c r="P12" s="465"/>
      <c r="Q12" s="465"/>
      <c r="R12" s="465"/>
      <c r="S12" s="465"/>
      <c r="T12" s="465"/>
      <c r="U12" s="465"/>
      <c r="V12" s="465"/>
      <c r="W12" s="465"/>
      <c r="X12" s="465"/>
      <c r="Y12" s="465"/>
      <c r="Z12" s="465"/>
      <c r="AA12" s="465"/>
      <c r="AB12" s="465"/>
      <c r="AC12" s="465"/>
      <c r="AD12" s="465"/>
      <c r="AE12" s="482"/>
    </row>
    <row r="13" spans="1:31" ht="15.75">
      <c r="A13" s="9" t="s">
        <v>872</v>
      </c>
      <c r="B13" s="9">
        <v>2246275</v>
      </c>
      <c r="C13" s="9">
        <v>2562296</v>
      </c>
      <c r="D13" s="9">
        <v>2902486</v>
      </c>
      <c r="E13" s="9">
        <v>3236476</v>
      </c>
      <c r="F13" s="9">
        <v>3661713</v>
      </c>
      <c r="G13" s="9">
        <v>4161491</v>
      </c>
      <c r="H13" s="9">
        <v>4555772</v>
      </c>
      <c r="I13" s="9">
        <v>4603091</v>
      </c>
      <c r="J13" s="9">
        <v>4558677</v>
      </c>
      <c r="K13" s="9">
        <v>4676855</v>
      </c>
      <c r="L13" s="9">
        <v>5016354</v>
      </c>
      <c r="M13" s="9">
        <v>5238168</v>
      </c>
      <c r="N13" s="9">
        <v>5607062</v>
      </c>
      <c r="O13" s="9">
        <v>6113284</v>
      </c>
      <c r="P13" s="9">
        <v>6749255</v>
      </c>
      <c r="Q13" s="9">
        <v>7391754</v>
      </c>
      <c r="R13" s="9">
        <v>8211003.4728183504</v>
      </c>
      <c r="S13" s="9">
        <v>8898201.0240927245</v>
      </c>
      <c r="T13" s="9">
        <v>9500890.7059801705</v>
      </c>
      <c r="U13" s="9">
        <v>9495954.650118934</v>
      </c>
      <c r="V13" s="9">
        <v>10548386.060259523</v>
      </c>
      <c r="W13" s="9">
        <v>11369668.179751027</v>
      </c>
      <c r="X13" s="9">
        <v>12178197</v>
      </c>
      <c r="Y13" s="9">
        <v>12415677</v>
      </c>
      <c r="Z13" s="9">
        <v>12833160</v>
      </c>
      <c r="AA13" s="9">
        <v>13263579.32758157</v>
      </c>
      <c r="AB13" s="9">
        <v>14147804</v>
      </c>
      <c r="AC13" s="9">
        <v>15048157</v>
      </c>
      <c r="AD13" s="9">
        <v>15832350</v>
      </c>
      <c r="AE13" s="483"/>
    </row>
    <row r="14" spans="1:31" ht="13.5">
      <c r="A14" s="9" t="s">
        <v>833</v>
      </c>
      <c r="B14" s="9">
        <v>1983333</v>
      </c>
      <c r="C14" s="9">
        <v>2259729</v>
      </c>
      <c r="D14" s="9">
        <v>2564927</v>
      </c>
      <c r="E14" s="9">
        <v>2850018</v>
      </c>
      <c r="F14" s="9">
        <v>3211259</v>
      </c>
      <c r="G14" s="9">
        <v>3628997</v>
      </c>
      <c r="H14" s="9">
        <v>3940546</v>
      </c>
      <c r="I14" s="9">
        <v>3871370</v>
      </c>
      <c r="J14" s="9">
        <v>3695008</v>
      </c>
      <c r="K14" s="9">
        <v>3849241</v>
      </c>
      <c r="L14" s="9">
        <v>4106504</v>
      </c>
      <c r="M14" s="9">
        <v>4250709</v>
      </c>
      <c r="N14" s="9">
        <v>4648195</v>
      </c>
      <c r="O14" s="9">
        <v>5136745</v>
      </c>
      <c r="P14" s="9">
        <v>5730144</v>
      </c>
      <c r="Q14" s="9">
        <v>6257655</v>
      </c>
      <c r="R14" s="9">
        <v>6984705.4728183504</v>
      </c>
      <c r="S14" s="9">
        <v>7608535.0240927245</v>
      </c>
      <c r="T14" s="9">
        <v>8037787.7059801696</v>
      </c>
      <c r="U14" s="9">
        <v>8009215.6501189321</v>
      </c>
      <c r="V14" s="9">
        <v>8957610.0602595229</v>
      </c>
      <c r="W14" s="9">
        <v>9631142.1797510274</v>
      </c>
      <c r="X14" s="9">
        <v>10220039</v>
      </c>
      <c r="Y14" s="9">
        <v>10331152</v>
      </c>
      <c r="Z14" s="9">
        <v>10618964</v>
      </c>
      <c r="AA14" s="9">
        <v>10918745.32758157</v>
      </c>
      <c r="AB14" s="9">
        <v>11659418</v>
      </c>
      <c r="AC14" s="9">
        <v>12422405</v>
      </c>
      <c r="AD14" s="9">
        <v>13061676</v>
      </c>
      <c r="AE14" s="483"/>
    </row>
    <row r="15" spans="1:31" ht="13.5">
      <c r="A15" s="474" t="s">
        <v>842</v>
      </c>
      <c r="B15" s="474">
        <v>0</v>
      </c>
      <c r="C15" s="474">
        <v>0</v>
      </c>
      <c r="D15" s="474">
        <v>0</v>
      </c>
      <c r="E15" s="474">
        <v>0</v>
      </c>
      <c r="F15" s="474">
        <v>0</v>
      </c>
      <c r="G15" s="474">
        <v>105</v>
      </c>
      <c r="H15" s="474">
        <v>77</v>
      </c>
      <c r="I15" s="474">
        <v>45</v>
      </c>
      <c r="J15" s="474">
        <v>-33</v>
      </c>
      <c r="K15" s="474">
        <v>11719</v>
      </c>
      <c r="L15" s="474">
        <v>21398</v>
      </c>
      <c r="M15" s="474">
        <v>24130</v>
      </c>
      <c r="N15" s="474">
        <v>28949</v>
      </c>
      <c r="O15" s="474">
        <v>43821</v>
      </c>
      <c r="P15" s="474">
        <v>48044</v>
      </c>
      <c r="Q15" s="474">
        <v>55630</v>
      </c>
      <c r="R15" s="474">
        <v>64557</v>
      </c>
      <c r="S15" s="474">
        <v>70462</v>
      </c>
      <c r="T15" s="474">
        <v>76882</v>
      </c>
      <c r="U15" s="474">
        <v>75480</v>
      </c>
      <c r="V15" s="474">
        <v>85883</v>
      </c>
      <c r="W15" s="474">
        <v>94873</v>
      </c>
      <c r="X15" s="474">
        <v>107370</v>
      </c>
      <c r="Y15" s="474">
        <v>129060</v>
      </c>
      <c r="Z15" s="474">
        <v>131124</v>
      </c>
      <c r="AA15" s="474">
        <v>134843</v>
      </c>
      <c r="AB15" s="474">
        <v>134385</v>
      </c>
      <c r="AC15" s="474">
        <v>145092</v>
      </c>
      <c r="AD15" s="474">
        <v>133211</v>
      </c>
      <c r="AE15" s="483"/>
    </row>
    <row r="16" spans="1:31" ht="15.75">
      <c r="A16" s="98" t="s">
        <v>873</v>
      </c>
      <c r="B16" s="485"/>
      <c r="C16" s="485"/>
      <c r="D16" s="485"/>
      <c r="E16" s="485"/>
      <c r="F16" s="485"/>
      <c r="G16" s="485"/>
      <c r="H16" s="485"/>
      <c r="I16" s="485"/>
      <c r="J16" s="485"/>
      <c r="K16" s="485"/>
      <c r="L16" s="485"/>
      <c r="M16" s="485"/>
      <c r="N16" s="485"/>
      <c r="O16" s="485"/>
      <c r="P16" s="485"/>
      <c r="Q16" s="485"/>
      <c r="R16" s="485"/>
      <c r="S16" s="485"/>
      <c r="T16" s="485"/>
      <c r="U16" s="485"/>
      <c r="V16" s="485"/>
      <c r="W16" s="485"/>
      <c r="X16" s="485"/>
      <c r="Y16" s="485"/>
      <c r="Z16" s="485"/>
      <c r="AA16" s="485"/>
      <c r="AB16" s="485"/>
      <c r="AC16" s="485"/>
      <c r="AD16" s="485"/>
      <c r="AE16" s="486"/>
    </row>
    <row r="17" spans="1:31">
      <c r="B17" s="485"/>
    </row>
    <row r="18" spans="1:31" ht="13.5">
      <c r="A18" s="443" t="s">
        <v>845</v>
      </c>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478"/>
    </row>
    <row r="19" spans="1:31">
      <c r="A19" s="98"/>
      <c r="B19" s="444"/>
      <c r="C19" s="444"/>
      <c r="D19" s="444"/>
      <c r="E19" s="444"/>
      <c r="F19" s="444"/>
      <c r="G19" s="444"/>
      <c r="H19" s="444"/>
      <c r="I19" s="444"/>
      <c r="J19" s="444"/>
      <c r="K19" s="444"/>
      <c r="L19" s="444"/>
      <c r="M19" s="444"/>
      <c r="N19" s="444"/>
      <c r="O19" s="445"/>
      <c r="P19" s="445"/>
      <c r="Q19" s="445"/>
      <c r="R19" s="445"/>
      <c r="S19" s="446"/>
      <c r="T19" s="447"/>
      <c r="U19" s="446"/>
      <c r="V19" s="461"/>
      <c r="W19" s="98"/>
      <c r="X19" s="28"/>
      <c r="Y19" s="28"/>
      <c r="Z19" s="28"/>
      <c r="AA19" s="28"/>
      <c r="AB19" s="28"/>
      <c r="AD19" s="28" t="s">
        <v>3</v>
      </c>
      <c r="AE19" s="480"/>
    </row>
    <row r="20" spans="1:31" s="464" customFormat="1" ht="13.5">
      <c r="A20" s="449" t="s">
        <v>782</v>
      </c>
      <c r="B20" s="450">
        <v>1990</v>
      </c>
      <c r="C20" s="450">
        <v>1991</v>
      </c>
      <c r="D20" s="450">
        <v>1992</v>
      </c>
      <c r="E20" s="450">
        <v>1993</v>
      </c>
      <c r="F20" s="450">
        <v>1994</v>
      </c>
      <c r="G20" s="450">
        <v>1995</v>
      </c>
      <c r="H20" s="450">
        <v>1996</v>
      </c>
      <c r="I20" s="450">
        <v>1997</v>
      </c>
      <c r="J20" s="450">
        <v>1998</v>
      </c>
      <c r="K20" s="450">
        <v>1999</v>
      </c>
      <c r="L20" s="450">
        <v>2000</v>
      </c>
      <c r="M20" s="450">
        <v>2001</v>
      </c>
      <c r="N20" s="450">
        <v>2002</v>
      </c>
      <c r="O20" s="450">
        <v>2003</v>
      </c>
      <c r="P20" s="450">
        <v>2004</v>
      </c>
      <c r="Q20" s="450">
        <v>2005</v>
      </c>
      <c r="R20" s="450">
        <v>2006</v>
      </c>
      <c r="S20" s="5">
        <v>2007</v>
      </c>
      <c r="T20" s="5" t="s">
        <v>7</v>
      </c>
      <c r="U20" s="5">
        <v>2009</v>
      </c>
      <c r="V20" s="6" t="s">
        <v>8</v>
      </c>
      <c r="W20" s="6" t="s">
        <v>9</v>
      </c>
      <c r="X20" s="6" t="str">
        <f>'Acc.1-Acc.2'!X3</f>
        <v>2012r</v>
      </c>
      <c r="Y20" s="6" t="str">
        <f>'Acc.1-Acc.2'!Y3</f>
        <v>2013r</v>
      </c>
      <c r="Z20" s="6" t="str">
        <f>'Acc.1-Acc.2'!Z3</f>
        <v>2014r</v>
      </c>
      <c r="AA20" s="6" t="str">
        <f>'Acc.1-Acc.2'!AA3</f>
        <v>2015r</v>
      </c>
      <c r="AB20" s="6" t="str">
        <f>'Acc.1-Acc.2'!AB3</f>
        <v>2016r</v>
      </c>
      <c r="AC20" s="6" t="str">
        <f>'Acc.1-Acc.2'!AC3</f>
        <v>2017r</v>
      </c>
      <c r="AD20" s="6" t="str">
        <f>'Acc.1-Acc.2'!AD3</f>
        <v>2018p</v>
      </c>
      <c r="AE20" s="481"/>
    </row>
    <row r="21" spans="1:31" s="24" customFormat="1" ht="13.5">
      <c r="A21" s="14" t="s">
        <v>783</v>
      </c>
      <c r="B21" s="465"/>
      <c r="C21" s="465"/>
      <c r="D21" s="465"/>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82"/>
    </row>
    <row r="22" spans="1:31" s="488" customFormat="1" ht="13.5">
      <c r="A22" s="470" t="s">
        <v>846</v>
      </c>
      <c r="B22" s="470">
        <v>102296</v>
      </c>
      <c r="C22" s="470">
        <v>116579</v>
      </c>
      <c r="D22" s="470">
        <v>142327</v>
      </c>
      <c r="E22" s="470">
        <v>162376</v>
      </c>
      <c r="F22" s="470">
        <v>180896</v>
      </c>
      <c r="G22" s="470">
        <v>208052</v>
      </c>
      <c r="H22" s="470">
        <v>229583</v>
      </c>
      <c r="I22" s="470">
        <v>250658</v>
      </c>
      <c r="J22" s="470">
        <v>272276</v>
      </c>
      <c r="K22" s="470">
        <v>275697</v>
      </c>
      <c r="L22" s="470">
        <v>289609</v>
      </c>
      <c r="M22" s="470">
        <v>297885</v>
      </c>
      <c r="N22" s="470">
        <v>323169</v>
      </c>
      <c r="O22" s="470">
        <v>356769</v>
      </c>
      <c r="P22" s="470">
        <v>406738</v>
      </c>
      <c r="Q22" s="470">
        <v>463286</v>
      </c>
      <c r="R22" s="470">
        <v>501480</v>
      </c>
      <c r="S22" s="470">
        <v>567597</v>
      </c>
      <c r="T22" s="470">
        <v>628329</v>
      </c>
      <c r="U22" s="470">
        <v>725852</v>
      </c>
      <c r="V22" s="470">
        <v>817330</v>
      </c>
      <c r="W22" s="470">
        <v>870307</v>
      </c>
      <c r="X22" s="470">
        <v>982822</v>
      </c>
      <c r="Y22" s="470">
        <v>1012806</v>
      </c>
      <c r="Z22" s="470">
        <v>1096910</v>
      </c>
      <c r="AA22" s="470">
        <v>1148884</v>
      </c>
      <c r="AB22" s="470">
        <v>1211321</v>
      </c>
      <c r="AC22" s="470">
        <v>1253220</v>
      </c>
      <c r="AD22" s="470">
        <v>1293686</v>
      </c>
      <c r="AE22" s="484"/>
    </row>
    <row r="23" spans="1:31" ht="13.5">
      <c r="A23" s="9" t="s">
        <v>847</v>
      </c>
      <c r="B23" s="9">
        <v>101523</v>
      </c>
      <c r="C23" s="9">
        <v>114672</v>
      </c>
      <c r="D23" s="9">
        <v>139419</v>
      </c>
      <c r="E23" s="9">
        <v>158823</v>
      </c>
      <c r="F23" s="9">
        <v>176806</v>
      </c>
      <c r="G23" s="9">
        <v>202976</v>
      </c>
      <c r="H23" s="9">
        <v>221225</v>
      </c>
      <c r="I23" s="9">
        <v>239201</v>
      </c>
      <c r="J23" s="9">
        <v>261042</v>
      </c>
      <c r="K23" s="9">
        <v>263993</v>
      </c>
      <c r="L23" s="9">
        <v>276004</v>
      </c>
      <c r="M23" s="9">
        <v>280722</v>
      </c>
      <c r="N23" s="9">
        <v>290685</v>
      </c>
      <c r="O23" s="9">
        <v>312664</v>
      </c>
      <c r="P23" s="9">
        <v>359852</v>
      </c>
      <c r="Q23" s="9">
        <v>396715</v>
      </c>
      <c r="R23" s="9">
        <v>428577</v>
      </c>
      <c r="S23" s="9">
        <v>474409</v>
      </c>
      <c r="T23" s="9">
        <v>509212</v>
      </c>
      <c r="U23" s="9">
        <v>557793</v>
      </c>
      <c r="V23" s="9">
        <v>603236</v>
      </c>
      <c r="W23" s="9">
        <v>656899</v>
      </c>
      <c r="X23" s="9">
        <v>737151</v>
      </c>
      <c r="Y23" s="9">
        <v>774914</v>
      </c>
      <c r="Z23" s="9">
        <v>852780</v>
      </c>
      <c r="AA23" s="9">
        <v>905607</v>
      </c>
      <c r="AB23" s="9">
        <v>951101</v>
      </c>
      <c r="AC23" s="9">
        <v>985839</v>
      </c>
      <c r="AD23" s="9">
        <v>1030869</v>
      </c>
      <c r="AE23" s="483"/>
    </row>
    <row r="24" spans="1:31" ht="13.5">
      <c r="A24" s="9" t="s">
        <v>848</v>
      </c>
      <c r="B24" s="9">
        <v>773</v>
      </c>
      <c r="C24" s="9">
        <v>1907</v>
      </c>
      <c r="D24" s="9">
        <v>2908</v>
      </c>
      <c r="E24" s="9">
        <v>3553</v>
      </c>
      <c r="F24" s="9">
        <v>4090</v>
      </c>
      <c r="G24" s="9">
        <v>5076</v>
      </c>
      <c r="H24" s="9">
        <v>8358</v>
      </c>
      <c r="I24" s="9">
        <v>11457</v>
      </c>
      <c r="J24" s="9">
        <v>11234</v>
      </c>
      <c r="K24" s="9">
        <v>11704</v>
      </c>
      <c r="L24" s="9">
        <v>13605</v>
      </c>
      <c r="M24" s="9">
        <v>17163</v>
      </c>
      <c r="N24" s="9">
        <v>32484</v>
      </c>
      <c r="O24" s="9">
        <v>44105</v>
      </c>
      <c r="P24" s="9">
        <v>46886</v>
      </c>
      <c r="Q24" s="9">
        <v>66571</v>
      </c>
      <c r="R24" s="9">
        <v>72903</v>
      </c>
      <c r="S24" s="9">
        <v>93188</v>
      </c>
      <c r="T24" s="9">
        <v>119117</v>
      </c>
      <c r="U24" s="9">
        <v>168059</v>
      </c>
      <c r="V24" s="9">
        <v>214094</v>
      </c>
      <c r="W24" s="9">
        <v>213408</v>
      </c>
      <c r="X24" s="9">
        <v>245671</v>
      </c>
      <c r="Y24" s="9">
        <v>237892</v>
      </c>
      <c r="Z24" s="9">
        <v>244130</v>
      </c>
      <c r="AA24" s="9">
        <v>243277</v>
      </c>
      <c r="AB24" s="9">
        <v>260220</v>
      </c>
      <c r="AC24" s="9">
        <v>267381</v>
      </c>
      <c r="AD24" s="9">
        <v>262817</v>
      </c>
      <c r="AE24" s="483"/>
    </row>
    <row r="25" spans="1:31" ht="13.5">
      <c r="A25" s="470" t="s">
        <v>849</v>
      </c>
      <c r="B25" s="470">
        <v>2246275</v>
      </c>
      <c r="C25" s="470">
        <v>2562296</v>
      </c>
      <c r="D25" s="470">
        <v>2902486</v>
      </c>
      <c r="E25" s="470">
        <v>3236476</v>
      </c>
      <c r="F25" s="470">
        <v>3661713</v>
      </c>
      <c r="G25" s="470">
        <v>4161491</v>
      </c>
      <c r="H25" s="470">
        <v>4555772</v>
      </c>
      <c r="I25" s="470">
        <v>4603091</v>
      </c>
      <c r="J25" s="470">
        <v>4558677</v>
      </c>
      <c r="K25" s="470">
        <v>4676855</v>
      </c>
      <c r="L25" s="470">
        <v>5016354</v>
      </c>
      <c r="M25" s="470">
        <v>5238168</v>
      </c>
      <c r="N25" s="470">
        <v>5607062</v>
      </c>
      <c r="O25" s="470">
        <v>6113284</v>
      </c>
      <c r="P25" s="470">
        <v>6749255</v>
      </c>
      <c r="Q25" s="470">
        <v>7391754</v>
      </c>
      <c r="R25" s="470">
        <v>8211003.4728183504</v>
      </c>
      <c r="S25" s="470">
        <v>8898201.0240927245</v>
      </c>
      <c r="T25" s="470">
        <v>9500890.7059801705</v>
      </c>
      <c r="U25" s="470">
        <v>9495954.650118934</v>
      </c>
      <c r="V25" s="470">
        <v>10548386.060259523</v>
      </c>
      <c r="W25" s="470">
        <v>11369668.179751027</v>
      </c>
      <c r="X25" s="470">
        <v>12178197</v>
      </c>
      <c r="Y25" s="470">
        <v>12415677</v>
      </c>
      <c r="Z25" s="470">
        <v>12833160</v>
      </c>
      <c r="AA25" s="470">
        <v>13263579.32758157</v>
      </c>
      <c r="AB25" s="470">
        <v>14147804</v>
      </c>
      <c r="AC25" s="470">
        <v>15048157</v>
      </c>
      <c r="AD25" s="470">
        <v>15832350</v>
      </c>
      <c r="AE25" s="484"/>
    </row>
    <row r="26" spans="1:31" ht="13.5">
      <c r="A26" s="470" t="s">
        <v>850</v>
      </c>
      <c r="B26" s="470">
        <v>1983333</v>
      </c>
      <c r="C26" s="470">
        <v>2259729</v>
      </c>
      <c r="D26" s="470">
        <v>2564927</v>
      </c>
      <c r="E26" s="470">
        <v>2850018</v>
      </c>
      <c r="F26" s="470">
        <v>3211259</v>
      </c>
      <c r="G26" s="470">
        <v>3628997</v>
      </c>
      <c r="H26" s="470">
        <v>3940546</v>
      </c>
      <c r="I26" s="470">
        <v>3871370</v>
      </c>
      <c r="J26" s="470">
        <v>3695008</v>
      </c>
      <c r="K26" s="470">
        <v>3849241</v>
      </c>
      <c r="L26" s="470">
        <v>4106504</v>
      </c>
      <c r="M26" s="470">
        <v>4250709</v>
      </c>
      <c r="N26" s="470">
        <v>4648195</v>
      </c>
      <c r="O26" s="470">
        <v>5136745</v>
      </c>
      <c r="P26" s="470">
        <v>5730144</v>
      </c>
      <c r="Q26" s="470">
        <v>6257655</v>
      </c>
      <c r="R26" s="470">
        <v>6984705.4728183504</v>
      </c>
      <c r="S26" s="470">
        <v>7608535.0240927245</v>
      </c>
      <c r="T26" s="470">
        <v>8037787.7059801705</v>
      </c>
      <c r="U26" s="470">
        <v>8009215.6501189321</v>
      </c>
      <c r="V26" s="470">
        <v>8957610.0602595229</v>
      </c>
      <c r="W26" s="470">
        <v>9631142.1797510274</v>
      </c>
      <c r="X26" s="470">
        <v>10220039</v>
      </c>
      <c r="Y26" s="470">
        <v>10331152</v>
      </c>
      <c r="Z26" s="470">
        <v>10618964</v>
      </c>
      <c r="AA26" s="470">
        <v>10918745.32758157</v>
      </c>
      <c r="AB26" s="470">
        <v>11659418</v>
      </c>
      <c r="AC26" s="470">
        <v>12422405</v>
      </c>
      <c r="AD26" s="470">
        <v>13061676</v>
      </c>
      <c r="AE26" s="484"/>
    </row>
    <row r="27" spans="1:31" ht="1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483"/>
    </row>
    <row r="28" spans="1:31" s="24" customFormat="1" ht="13.5">
      <c r="A28" s="14" t="s">
        <v>788</v>
      </c>
      <c r="B28" s="465"/>
      <c r="C28" s="465"/>
      <c r="D28" s="465"/>
      <c r="E28" s="465"/>
      <c r="F28" s="465"/>
      <c r="G28" s="465"/>
      <c r="H28" s="465"/>
      <c r="I28" s="465"/>
      <c r="J28" s="465"/>
      <c r="K28" s="465"/>
      <c r="L28" s="465"/>
      <c r="M28" s="465"/>
      <c r="N28" s="465"/>
      <c r="O28" s="465"/>
      <c r="P28" s="465"/>
      <c r="Q28" s="465"/>
      <c r="R28" s="465"/>
      <c r="S28" s="465"/>
      <c r="T28" s="465"/>
      <c r="U28" s="465"/>
      <c r="V28" s="465"/>
      <c r="W28" s="465"/>
      <c r="X28" s="465"/>
      <c r="Y28" s="465"/>
      <c r="Z28" s="465"/>
      <c r="AA28" s="465"/>
      <c r="AB28" s="465"/>
      <c r="AC28" s="465"/>
      <c r="AD28" s="465"/>
      <c r="AE28" s="482"/>
    </row>
    <row r="29" spans="1:31" ht="13.5">
      <c r="A29" s="9" t="s">
        <v>832</v>
      </c>
      <c r="B29" s="9">
        <v>2246275</v>
      </c>
      <c r="C29" s="9">
        <v>2562296</v>
      </c>
      <c r="D29" s="9">
        <v>2902486</v>
      </c>
      <c r="E29" s="9">
        <v>3236476</v>
      </c>
      <c r="F29" s="9">
        <v>3661713</v>
      </c>
      <c r="G29" s="9">
        <v>4161491</v>
      </c>
      <c r="H29" s="9">
        <v>4555772</v>
      </c>
      <c r="I29" s="9">
        <v>4603091</v>
      </c>
      <c r="J29" s="9">
        <v>4558677</v>
      </c>
      <c r="K29" s="9">
        <v>4676855</v>
      </c>
      <c r="L29" s="9">
        <v>5016354</v>
      </c>
      <c r="M29" s="9">
        <v>5238168</v>
      </c>
      <c r="N29" s="9">
        <v>5607062</v>
      </c>
      <c r="O29" s="9">
        <v>6113284</v>
      </c>
      <c r="P29" s="9">
        <v>6749255</v>
      </c>
      <c r="Q29" s="9">
        <v>7391754</v>
      </c>
      <c r="R29" s="9">
        <v>8211003.4728183504</v>
      </c>
      <c r="S29" s="9">
        <v>8898201.0240927245</v>
      </c>
      <c r="T29" s="9">
        <v>9500890.7059801705</v>
      </c>
      <c r="U29" s="9">
        <v>9495954.650118934</v>
      </c>
      <c r="V29" s="9">
        <v>10548386.060259523</v>
      </c>
      <c r="W29" s="9">
        <v>11369668.179751027</v>
      </c>
      <c r="X29" s="9">
        <v>12178197</v>
      </c>
      <c r="Y29" s="9">
        <v>12415677</v>
      </c>
      <c r="Z29" s="9">
        <v>12833160</v>
      </c>
      <c r="AA29" s="9">
        <v>13263579.32758157</v>
      </c>
      <c r="AB29" s="9">
        <v>14147804</v>
      </c>
      <c r="AC29" s="9">
        <v>15048157</v>
      </c>
      <c r="AD29" s="9">
        <v>15832350</v>
      </c>
      <c r="AE29" s="483"/>
    </row>
    <row r="30" spans="1:31" ht="13.5">
      <c r="A30" s="9" t="s">
        <v>833</v>
      </c>
      <c r="B30" s="9">
        <v>1983333</v>
      </c>
      <c r="C30" s="9">
        <v>2259729</v>
      </c>
      <c r="D30" s="9">
        <v>2564927</v>
      </c>
      <c r="E30" s="9">
        <v>2850018</v>
      </c>
      <c r="F30" s="9">
        <v>3211259</v>
      </c>
      <c r="G30" s="9">
        <v>3628997</v>
      </c>
      <c r="H30" s="9">
        <v>3940546</v>
      </c>
      <c r="I30" s="9">
        <v>3871370</v>
      </c>
      <c r="J30" s="9">
        <v>3695008</v>
      </c>
      <c r="K30" s="9">
        <v>3849241</v>
      </c>
      <c r="L30" s="9">
        <v>4106504</v>
      </c>
      <c r="M30" s="9">
        <v>4250709</v>
      </c>
      <c r="N30" s="9">
        <v>4648195</v>
      </c>
      <c r="O30" s="9">
        <v>5136745</v>
      </c>
      <c r="P30" s="9">
        <v>5730144</v>
      </c>
      <c r="Q30" s="9">
        <v>6257655</v>
      </c>
      <c r="R30" s="9">
        <v>6984705.4728183504</v>
      </c>
      <c r="S30" s="9">
        <v>7608535.0240927245</v>
      </c>
      <c r="T30" s="9">
        <v>8037787.7059801696</v>
      </c>
      <c r="U30" s="9">
        <v>8009215.6501189321</v>
      </c>
      <c r="V30" s="9">
        <v>8957610.0602595229</v>
      </c>
      <c r="W30" s="9">
        <v>9631142.1797510274</v>
      </c>
      <c r="X30" s="9">
        <v>10220039</v>
      </c>
      <c r="Y30" s="9">
        <v>10331152</v>
      </c>
      <c r="Z30" s="9">
        <v>10618964</v>
      </c>
      <c r="AA30" s="9">
        <v>10918745.32758157</v>
      </c>
      <c r="AB30" s="9">
        <v>11659418</v>
      </c>
      <c r="AC30" s="9">
        <v>12422405</v>
      </c>
      <c r="AD30" s="9">
        <v>13061676</v>
      </c>
      <c r="AE30" s="483"/>
    </row>
    <row r="31" spans="1:31" ht="13.5">
      <c r="A31" s="9" t="s">
        <v>846</v>
      </c>
      <c r="B31" s="9">
        <v>102296</v>
      </c>
      <c r="C31" s="9">
        <v>116579</v>
      </c>
      <c r="D31" s="9">
        <v>142327</v>
      </c>
      <c r="E31" s="9">
        <v>162376</v>
      </c>
      <c r="F31" s="9">
        <v>180896</v>
      </c>
      <c r="G31" s="9">
        <v>208052</v>
      </c>
      <c r="H31" s="9">
        <v>229583</v>
      </c>
      <c r="I31" s="9">
        <v>250658</v>
      </c>
      <c r="J31" s="9">
        <v>272276</v>
      </c>
      <c r="K31" s="9">
        <v>275697</v>
      </c>
      <c r="L31" s="9">
        <v>289609</v>
      </c>
      <c r="M31" s="9">
        <v>297885</v>
      </c>
      <c r="N31" s="9">
        <v>323169</v>
      </c>
      <c r="O31" s="9">
        <v>356769</v>
      </c>
      <c r="P31" s="9">
        <v>406738</v>
      </c>
      <c r="Q31" s="9">
        <v>463286</v>
      </c>
      <c r="R31" s="9">
        <v>501480</v>
      </c>
      <c r="S31" s="9">
        <v>567597</v>
      </c>
      <c r="T31" s="9">
        <v>628329</v>
      </c>
      <c r="U31" s="9">
        <v>725852</v>
      </c>
      <c r="V31" s="9">
        <v>817330</v>
      </c>
      <c r="W31" s="9">
        <v>870307</v>
      </c>
      <c r="X31" s="9">
        <v>982822</v>
      </c>
      <c r="Y31" s="9">
        <v>1012806</v>
      </c>
      <c r="Z31" s="9">
        <v>1096910</v>
      </c>
      <c r="AA31" s="9">
        <v>1148884</v>
      </c>
      <c r="AB31" s="9">
        <v>1211321</v>
      </c>
      <c r="AC31" s="9">
        <v>1253220</v>
      </c>
      <c r="AD31" s="9">
        <v>1293686</v>
      </c>
      <c r="AE31" s="483"/>
    </row>
    <row r="32" spans="1:31" ht="13.5">
      <c r="A32" s="9" t="s">
        <v>847</v>
      </c>
      <c r="B32" s="9">
        <v>101523</v>
      </c>
      <c r="C32" s="9">
        <v>114672</v>
      </c>
      <c r="D32" s="9">
        <v>139419</v>
      </c>
      <c r="E32" s="9">
        <v>158823</v>
      </c>
      <c r="F32" s="9">
        <v>176806</v>
      </c>
      <c r="G32" s="9">
        <v>202976</v>
      </c>
      <c r="H32" s="9">
        <v>221225</v>
      </c>
      <c r="I32" s="9">
        <v>239201</v>
      </c>
      <c r="J32" s="9">
        <v>261042</v>
      </c>
      <c r="K32" s="9">
        <v>263993</v>
      </c>
      <c r="L32" s="9">
        <v>276004</v>
      </c>
      <c r="M32" s="9">
        <v>280722</v>
      </c>
      <c r="N32" s="9">
        <v>290685</v>
      </c>
      <c r="O32" s="9">
        <v>312664</v>
      </c>
      <c r="P32" s="9">
        <v>359852</v>
      </c>
      <c r="Q32" s="9">
        <v>396715</v>
      </c>
      <c r="R32" s="9">
        <v>428577</v>
      </c>
      <c r="S32" s="9">
        <v>474409</v>
      </c>
      <c r="T32" s="9">
        <v>509212</v>
      </c>
      <c r="U32" s="9">
        <v>557793</v>
      </c>
      <c r="V32" s="9">
        <v>603236</v>
      </c>
      <c r="W32" s="9">
        <v>656899</v>
      </c>
      <c r="X32" s="9">
        <v>737151</v>
      </c>
      <c r="Y32" s="9">
        <v>774914</v>
      </c>
      <c r="Z32" s="9">
        <v>852780</v>
      </c>
      <c r="AA32" s="9">
        <v>905607</v>
      </c>
      <c r="AB32" s="9">
        <v>951101</v>
      </c>
      <c r="AC32" s="9">
        <v>985839</v>
      </c>
      <c r="AD32" s="9">
        <v>1030869</v>
      </c>
      <c r="AE32" s="483"/>
    </row>
    <row r="33" spans="1:31" ht="13.5">
      <c r="A33" s="474" t="s">
        <v>848</v>
      </c>
      <c r="B33" s="474">
        <v>773</v>
      </c>
      <c r="C33" s="474">
        <v>1907</v>
      </c>
      <c r="D33" s="474">
        <v>2908</v>
      </c>
      <c r="E33" s="474">
        <v>3553</v>
      </c>
      <c r="F33" s="474">
        <v>4090</v>
      </c>
      <c r="G33" s="474">
        <v>5076</v>
      </c>
      <c r="H33" s="474">
        <v>8358</v>
      </c>
      <c r="I33" s="474">
        <v>11457</v>
      </c>
      <c r="J33" s="474">
        <v>11234</v>
      </c>
      <c r="K33" s="474">
        <v>11704</v>
      </c>
      <c r="L33" s="474">
        <v>13605</v>
      </c>
      <c r="M33" s="474">
        <v>17163</v>
      </c>
      <c r="N33" s="474">
        <v>32484</v>
      </c>
      <c r="O33" s="474">
        <v>44105</v>
      </c>
      <c r="P33" s="474">
        <v>46886</v>
      </c>
      <c r="Q33" s="474">
        <v>66571</v>
      </c>
      <c r="R33" s="474">
        <v>72903</v>
      </c>
      <c r="S33" s="474">
        <v>93188</v>
      </c>
      <c r="T33" s="474">
        <v>119117</v>
      </c>
      <c r="U33" s="474">
        <v>168059</v>
      </c>
      <c r="V33" s="474">
        <v>214094</v>
      </c>
      <c r="W33" s="474">
        <v>213408</v>
      </c>
      <c r="X33" s="474">
        <v>245671</v>
      </c>
      <c r="Y33" s="474">
        <v>237892</v>
      </c>
      <c r="Z33" s="474">
        <v>244130</v>
      </c>
      <c r="AA33" s="474">
        <v>243277</v>
      </c>
      <c r="AB33" s="474">
        <v>260220</v>
      </c>
      <c r="AC33" s="474">
        <v>267381</v>
      </c>
      <c r="AD33" s="474">
        <v>262817</v>
      </c>
      <c r="AE33" s="483"/>
    </row>
    <row r="35" spans="1:31" ht="13.5">
      <c r="A35" s="443" t="s">
        <v>851</v>
      </c>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478"/>
    </row>
    <row r="36" spans="1:31">
      <c r="A36" s="98"/>
      <c r="B36" s="444"/>
      <c r="C36" s="444"/>
      <c r="D36" s="444"/>
      <c r="E36" s="444"/>
      <c r="F36" s="444"/>
      <c r="G36" s="444"/>
      <c r="H36" s="444"/>
      <c r="I36" s="444"/>
      <c r="J36" s="444"/>
      <c r="K36" s="444"/>
      <c r="L36" s="444"/>
      <c r="M36" s="444"/>
      <c r="N36" s="444"/>
      <c r="O36" s="445"/>
      <c r="P36" s="445"/>
      <c r="Q36" s="445"/>
      <c r="R36" s="445"/>
      <c r="S36" s="446"/>
      <c r="T36" s="447"/>
      <c r="U36" s="446"/>
      <c r="V36" s="489"/>
      <c r="X36" s="461"/>
      <c r="Y36" s="461"/>
      <c r="Z36" s="461"/>
      <c r="AA36" s="28"/>
      <c r="AB36" s="28"/>
      <c r="AD36" s="28" t="s">
        <v>3</v>
      </c>
      <c r="AE36" s="480"/>
    </row>
    <row r="37" spans="1:31" s="464" customFormat="1" ht="13.5">
      <c r="A37" s="449" t="s">
        <v>782</v>
      </c>
      <c r="B37" s="450">
        <v>1990</v>
      </c>
      <c r="C37" s="450">
        <v>1991</v>
      </c>
      <c r="D37" s="450">
        <v>1992</v>
      </c>
      <c r="E37" s="450">
        <v>1993</v>
      </c>
      <c r="F37" s="450">
        <v>1994</v>
      </c>
      <c r="G37" s="450">
        <v>1995</v>
      </c>
      <c r="H37" s="450">
        <v>1996</v>
      </c>
      <c r="I37" s="450">
        <v>1997</v>
      </c>
      <c r="J37" s="450">
        <v>1998</v>
      </c>
      <c r="K37" s="450">
        <v>1999</v>
      </c>
      <c r="L37" s="450">
        <v>2000</v>
      </c>
      <c r="M37" s="450">
        <v>2001</v>
      </c>
      <c r="N37" s="450">
        <v>2002</v>
      </c>
      <c r="O37" s="450">
        <v>2003</v>
      </c>
      <c r="P37" s="450">
        <v>2004</v>
      </c>
      <c r="Q37" s="450">
        <v>2005</v>
      </c>
      <c r="R37" s="450">
        <v>2006</v>
      </c>
      <c r="S37" s="5">
        <v>2007</v>
      </c>
      <c r="T37" s="5" t="s">
        <v>7</v>
      </c>
      <c r="U37" s="5">
        <v>2009</v>
      </c>
      <c r="V37" s="6" t="s">
        <v>8</v>
      </c>
      <c r="W37" s="6" t="s">
        <v>9</v>
      </c>
      <c r="X37" s="6" t="str">
        <f>'Acc.1-Acc.2'!X3</f>
        <v>2012r</v>
      </c>
      <c r="Y37" s="6" t="str">
        <f>'Acc.1-Acc.2'!Y3</f>
        <v>2013r</v>
      </c>
      <c r="Z37" s="6" t="str">
        <f>'Acc.1-Acc.2'!Z3</f>
        <v>2014r</v>
      </c>
      <c r="AA37" s="6" t="str">
        <f>'Acc.1-Acc.2'!AA3</f>
        <v>2015r</v>
      </c>
      <c r="AB37" s="6" t="str">
        <f>'Acc.1-Acc.2'!AB3</f>
        <v>2016r</v>
      </c>
      <c r="AC37" s="6" t="str">
        <f>'Acc.1-Acc.2'!AC3</f>
        <v>2017r</v>
      </c>
      <c r="AD37" s="6" t="str">
        <f>'Acc.1-Acc.2'!AD3</f>
        <v>2018p</v>
      </c>
      <c r="AE37" s="481"/>
    </row>
    <row r="38" spans="1:31" s="24" customFormat="1" ht="13.5">
      <c r="A38" s="14" t="s">
        <v>783</v>
      </c>
      <c r="B38" s="465"/>
      <c r="C38" s="465"/>
      <c r="D38" s="465"/>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82"/>
    </row>
    <row r="39" spans="1:31" ht="13.5">
      <c r="A39" s="9" t="s">
        <v>852</v>
      </c>
      <c r="B39" s="9">
        <v>1434776</v>
      </c>
      <c r="C39" s="9">
        <v>1602892</v>
      </c>
      <c r="D39" s="9">
        <v>1827934</v>
      </c>
      <c r="E39" s="9">
        <v>2054671</v>
      </c>
      <c r="F39" s="9">
        <v>2330885</v>
      </c>
      <c r="G39" s="9">
        <v>2638185</v>
      </c>
      <c r="H39" s="9">
        <v>2935919</v>
      </c>
      <c r="I39" s="9">
        <v>3065678</v>
      </c>
      <c r="J39" s="9">
        <v>3043772</v>
      </c>
      <c r="K39" s="9">
        <v>3197579</v>
      </c>
      <c r="L39" s="9">
        <v>3432759</v>
      </c>
      <c r="M39" s="9">
        <v>3713565</v>
      </c>
      <c r="N39" s="9">
        <v>3971193</v>
      </c>
      <c r="O39" s="9">
        <v>4330945</v>
      </c>
      <c r="P39" s="9">
        <v>4797664</v>
      </c>
      <c r="Q39" s="9">
        <v>5291525</v>
      </c>
      <c r="R39" s="9">
        <v>5708528</v>
      </c>
      <c r="S39" s="9">
        <v>6033411</v>
      </c>
      <c r="T39" s="9">
        <v>6598910</v>
      </c>
      <c r="U39" s="9">
        <v>6668904</v>
      </c>
      <c r="V39" s="9">
        <v>7346989</v>
      </c>
      <c r="W39" s="9">
        <v>7813380</v>
      </c>
      <c r="X39" s="9">
        <v>8603354</v>
      </c>
      <c r="Y39" s="9">
        <v>8900573</v>
      </c>
      <c r="Z39" s="9">
        <v>9196721</v>
      </c>
      <c r="AA39" s="9">
        <v>9409847</v>
      </c>
      <c r="AB39" s="9">
        <v>9757504</v>
      </c>
      <c r="AC39" s="9">
        <v>10101197</v>
      </c>
      <c r="AD39" s="9">
        <v>10646102</v>
      </c>
      <c r="AE39" s="483"/>
    </row>
    <row r="40" spans="1:31" ht="13.5">
      <c r="A40" s="9" t="s">
        <v>853</v>
      </c>
      <c r="B40" s="9">
        <v>1310461</v>
      </c>
      <c r="C40" s="9">
        <v>1462153</v>
      </c>
      <c r="D40" s="9">
        <v>1657614</v>
      </c>
      <c r="E40" s="9">
        <v>1858028</v>
      </c>
      <c r="F40" s="9">
        <v>2104052</v>
      </c>
      <c r="G40" s="9">
        <v>2371728</v>
      </c>
      <c r="H40" s="9">
        <v>2628154</v>
      </c>
      <c r="I40" s="9">
        <v>2747150</v>
      </c>
      <c r="J40" s="9">
        <v>2701814</v>
      </c>
      <c r="K40" s="9">
        <v>2823343</v>
      </c>
      <c r="L40" s="9">
        <v>3034092</v>
      </c>
      <c r="M40" s="9">
        <v>3291236</v>
      </c>
      <c r="N40" s="9">
        <v>3534371</v>
      </c>
      <c r="O40" s="9">
        <v>3871167</v>
      </c>
      <c r="P40" s="9">
        <v>4292437</v>
      </c>
      <c r="Q40" s="9">
        <v>4715169</v>
      </c>
      <c r="R40" s="9">
        <v>5075730</v>
      </c>
      <c r="S40" s="9">
        <v>5337049</v>
      </c>
      <c r="T40" s="9">
        <v>5835073</v>
      </c>
      <c r="U40" s="9">
        <v>5851294</v>
      </c>
      <c r="V40" s="9">
        <v>6456541</v>
      </c>
      <c r="W40" s="9">
        <v>6858551</v>
      </c>
      <c r="X40" s="9">
        <v>7565382</v>
      </c>
      <c r="Y40" s="9">
        <v>7800010</v>
      </c>
      <c r="Z40" s="9">
        <v>8055548</v>
      </c>
      <c r="AA40" s="9">
        <v>8205689</v>
      </c>
      <c r="AB40" s="9">
        <v>8508008</v>
      </c>
      <c r="AC40" s="9">
        <v>8832963</v>
      </c>
      <c r="AD40" s="9">
        <v>9296406</v>
      </c>
      <c r="AE40" s="483"/>
    </row>
    <row r="41" spans="1:31" ht="13.5">
      <c r="A41" s="9" t="s">
        <v>854</v>
      </c>
      <c r="B41" s="9">
        <v>124315</v>
      </c>
      <c r="C41" s="9">
        <v>140739</v>
      </c>
      <c r="D41" s="9">
        <v>170320</v>
      </c>
      <c r="E41" s="9">
        <v>196643</v>
      </c>
      <c r="F41" s="9">
        <v>226833</v>
      </c>
      <c r="G41" s="9">
        <v>266457</v>
      </c>
      <c r="H41" s="9">
        <v>307765</v>
      </c>
      <c r="I41" s="9">
        <v>318528</v>
      </c>
      <c r="J41" s="9">
        <v>341958</v>
      </c>
      <c r="K41" s="9">
        <v>374236</v>
      </c>
      <c r="L41" s="9">
        <v>398667</v>
      </c>
      <c r="M41" s="9">
        <v>422329</v>
      </c>
      <c r="N41" s="9">
        <v>436822</v>
      </c>
      <c r="O41" s="9">
        <v>459778</v>
      </c>
      <c r="P41" s="9">
        <v>505227</v>
      </c>
      <c r="Q41" s="9">
        <v>576356</v>
      </c>
      <c r="R41" s="9">
        <v>632798</v>
      </c>
      <c r="S41" s="9">
        <v>696362</v>
      </c>
      <c r="T41" s="9">
        <v>763837</v>
      </c>
      <c r="U41" s="9">
        <v>817610</v>
      </c>
      <c r="V41" s="9">
        <v>890448</v>
      </c>
      <c r="W41" s="9">
        <v>954829</v>
      </c>
      <c r="X41" s="9">
        <v>1037972</v>
      </c>
      <c r="Y41" s="9">
        <v>1100563</v>
      </c>
      <c r="Z41" s="9">
        <v>1141173</v>
      </c>
      <c r="AA41" s="9">
        <v>1204158</v>
      </c>
      <c r="AB41" s="9">
        <v>1249496</v>
      </c>
      <c r="AC41" s="9">
        <v>1268234</v>
      </c>
      <c r="AD41" s="9">
        <v>1349696</v>
      </c>
      <c r="AE41" s="483"/>
    </row>
    <row r="42" spans="1:31" ht="13.5">
      <c r="A42" s="9" t="s">
        <v>842</v>
      </c>
      <c r="B42" s="9">
        <v>0</v>
      </c>
      <c r="C42" s="9">
        <v>0</v>
      </c>
      <c r="D42" s="9">
        <v>0</v>
      </c>
      <c r="E42" s="9">
        <v>0</v>
      </c>
      <c r="F42" s="9">
        <v>0</v>
      </c>
      <c r="G42" s="9">
        <v>105</v>
      </c>
      <c r="H42" s="9">
        <v>77</v>
      </c>
      <c r="I42" s="9">
        <v>45</v>
      </c>
      <c r="J42" s="9">
        <v>-33</v>
      </c>
      <c r="K42" s="9">
        <v>11719</v>
      </c>
      <c r="L42" s="9">
        <v>21398</v>
      </c>
      <c r="M42" s="9">
        <v>24130</v>
      </c>
      <c r="N42" s="9">
        <v>28949</v>
      </c>
      <c r="O42" s="9">
        <v>43821</v>
      </c>
      <c r="P42" s="9">
        <v>48044</v>
      </c>
      <c r="Q42" s="9">
        <v>55630</v>
      </c>
      <c r="R42" s="9">
        <v>64557</v>
      </c>
      <c r="S42" s="9">
        <v>70462</v>
      </c>
      <c r="T42" s="9">
        <v>76882</v>
      </c>
      <c r="U42" s="9">
        <v>75480</v>
      </c>
      <c r="V42" s="9">
        <v>85883</v>
      </c>
      <c r="W42" s="9">
        <v>94873</v>
      </c>
      <c r="X42" s="9">
        <v>107370</v>
      </c>
      <c r="Y42" s="9">
        <v>129060</v>
      </c>
      <c r="Z42" s="9">
        <v>131124</v>
      </c>
      <c r="AA42" s="9">
        <v>134843</v>
      </c>
      <c r="AB42" s="9">
        <v>134385</v>
      </c>
      <c r="AC42" s="9">
        <v>145092</v>
      </c>
      <c r="AD42" s="9">
        <v>133211</v>
      </c>
      <c r="AE42" s="483"/>
    </row>
    <row r="43" spans="1:31" ht="13.5">
      <c r="A43" s="470" t="s">
        <v>843</v>
      </c>
      <c r="B43" s="470">
        <v>811499</v>
      </c>
      <c r="C43" s="470">
        <v>959404</v>
      </c>
      <c r="D43" s="470">
        <v>1074552</v>
      </c>
      <c r="E43" s="470">
        <v>1181805</v>
      </c>
      <c r="F43" s="470">
        <v>1330828</v>
      </c>
      <c r="G43" s="470">
        <v>1523306</v>
      </c>
      <c r="H43" s="470">
        <v>1619853</v>
      </c>
      <c r="I43" s="470">
        <v>1537413</v>
      </c>
      <c r="J43" s="470">
        <v>1514905</v>
      </c>
      <c r="K43" s="470">
        <v>1479276</v>
      </c>
      <c r="L43" s="470">
        <v>1583595</v>
      </c>
      <c r="M43" s="470">
        <v>1524603</v>
      </c>
      <c r="N43" s="470">
        <v>1635869</v>
      </c>
      <c r="O43" s="470">
        <v>1782339</v>
      </c>
      <c r="P43" s="470">
        <v>1951591</v>
      </c>
      <c r="Q43" s="470">
        <v>2100229</v>
      </c>
      <c r="R43" s="470">
        <v>2502475.4728183504</v>
      </c>
      <c r="S43" s="470">
        <v>2864790.0240927245</v>
      </c>
      <c r="T43" s="470">
        <v>2901980.7059801705</v>
      </c>
      <c r="U43" s="470">
        <v>2827050.650118934</v>
      </c>
      <c r="V43" s="470">
        <v>3201397.0602595229</v>
      </c>
      <c r="W43" s="470">
        <v>3556288.1797510274</v>
      </c>
      <c r="X43" s="470">
        <v>3574843</v>
      </c>
      <c r="Y43" s="470">
        <v>3515104</v>
      </c>
      <c r="Z43" s="470">
        <v>3636439</v>
      </c>
      <c r="AA43" s="470">
        <v>3853732.3275815696</v>
      </c>
      <c r="AB43" s="470">
        <v>4390300</v>
      </c>
      <c r="AC43" s="470">
        <v>4946960</v>
      </c>
      <c r="AD43" s="470">
        <v>5186248</v>
      </c>
      <c r="AE43" s="484"/>
    </row>
    <row r="44" spans="1:31" ht="13.5">
      <c r="A44" s="470" t="s">
        <v>844</v>
      </c>
      <c r="B44" s="470">
        <v>548557</v>
      </c>
      <c r="C44" s="470">
        <v>656837</v>
      </c>
      <c r="D44" s="470">
        <v>736993</v>
      </c>
      <c r="E44" s="470">
        <v>795347</v>
      </c>
      <c r="F44" s="470">
        <v>880374</v>
      </c>
      <c r="G44" s="470">
        <v>990812</v>
      </c>
      <c r="H44" s="470">
        <v>1004627</v>
      </c>
      <c r="I44" s="470">
        <v>805692</v>
      </c>
      <c r="J44" s="470">
        <v>651236</v>
      </c>
      <c r="K44" s="470">
        <v>651662</v>
      </c>
      <c r="L44" s="470">
        <v>673745</v>
      </c>
      <c r="M44" s="470">
        <v>537144</v>
      </c>
      <c r="N44" s="470">
        <v>677002</v>
      </c>
      <c r="O44" s="470">
        <v>805800</v>
      </c>
      <c r="P44" s="470">
        <v>932480</v>
      </c>
      <c r="Q44" s="470">
        <v>966130</v>
      </c>
      <c r="R44" s="470">
        <v>1276177.4728183504</v>
      </c>
      <c r="S44" s="470">
        <v>1575124.0240927245</v>
      </c>
      <c r="T44" s="470">
        <v>1438877.7059801705</v>
      </c>
      <c r="U44" s="470">
        <v>1340311.6501189321</v>
      </c>
      <c r="V44" s="470">
        <v>1610621.0602595229</v>
      </c>
      <c r="W44" s="470">
        <v>1817762.1797510274</v>
      </c>
      <c r="X44" s="470">
        <v>1616685</v>
      </c>
      <c r="Y44" s="470">
        <v>1430579</v>
      </c>
      <c r="Z44" s="470">
        <v>1422243</v>
      </c>
      <c r="AA44" s="470">
        <v>1508898.3275815696</v>
      </c>
      <c r="AB44" s="470">
        <v>1901914</v>
      </c>
      <c r="AC44" s="470">
        <v>2321208</v>
      </c>
      <c r="AD44" s="470">
        <v>2415574</v>
      </c>
      <c r="AE44" s="484"/>
    </row>
    <row r="45" spans="1:31" ht="1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483"/>
    </row>
    <row r="46" spans="1:31" s="24" customFormat="1" ht="13.5">
      <c r="A46" s="14" t="s">
        <v>788</v>
      </c>
      <c r="B46" s="465"/>
      <c r="C46" s="465"/>
      <c r="D46" s="465"/>
      <c r="E46" s="465"/>
      <c r="F46" s="465"/>
      <c r="G46" s="465"/>
      <c r="H46" s="465"/>
      <c r="I46" s="465"/>
      <c r="J46" s="465"/>
      <c r="K46" s="465"/>
      <c r="L46" s="465"/>
      <c r="M46" s="465"/>
      <c r="N46" s="465"/>
      <c r="O46" s="465"/>
      <c r="P46" s="465"/>
      <c r="Q46" s="465"/>
      <c r="R46" s="465"/>
      <c r="S46" s="465"/>
      <c r="T46" s="465"/>
      <c r="U46" s="465"/>
      <c r="V46" s="465"/>
      <c r="W46" s="465"/>
      <c r="X46" s="465"/>
      <c r="Y46" s="465"/>
      <c r="Z46" s="465"/>
      <c r="AA46" s="465"/>
      <c r="AB46" s="465"/>
      <c r="AC46" s="465"/>
      <c r="AD46" s="465"/>
      <c r="AE46" s="482"/>
    </row>
    <row r="47" spans="1:31" ht="13.5">
      <c r="A47" s="9" t="s">
        <v>849</v>
      </c>
      <c r="B47" s="9">
        <v>2246275</v>
      </c>
      <c r="C47" s="9">
        <v>2562296</v>
      </c>
      <c r="D47" s="9">
        <v>2902486</v>
      </c>
      <c r="E47" s="9">
        <v>3236476</v>
      </c>
      <c r="F47" s="9">
        <v>3661713</v>
      </c>
      <c r="G47" s="9">
        <v>4161491</v>
      </c>
      <c r="H47" s="9">
        <v>4555772</v>
      </c>
      <c r="I47" s="9">
        <v>4603091</v>
      </c>
      <c r="J47" s="9">
        <v>4558677</v>
      </c>
      <c r="K47" s="9">
        <v>4676855</v>
      </c>
      <c r="L47" s="9">
        <v>5016354</v>
      </c>
      <c r="M47" s="9">
        <v>5238168</v>
      </c>
      <c r="N47" s="9">
        <v>5607062</v>
      </c>
      <c r="O47" s="9">
        <v>6113284</v>
      </c>
      <c r="P47" s="9">
        <v>6749255</v>
      </c>
      <c r="Q47" s="9">
        <v>7391754</v>
      </c>
      <c r="R47" s="9">
        <v>8211003.4728183504</v>
      </c>
      <c r="S47" s="9">
        <v>8898201.0240927245</v>
      </c>
      <c r="T47" s="9">
        <v>9500890.7059801705</v>
      </c>
      <c r="U47" s="9">
        <v>9495954.650118934</v>
      </c>
      <c r="V47" s="9">
        <v>10548386.060259523</v>
      </c>
      <c r="W47" s="9">
        <v>11369668.179751027</v>
      </c>
      <c r="X47" s="9">
        <v>12178197</v>
      </c>
      <c r="Y47" s="9">
        <v>12415677</v>
      </c>
      <c r="Z47" s="9">
        <v>12833160</v>
      </c>
      <c r="AA47" s="9">
        <v>13263579.32758157</v>
      </c>
      <c r="AB47" s="9">
        <v>14147804</v>
      </c>
      <c r="AC47" s="9">
        <v>15048157</v>
      </c>
      <c r="AD47" s="9">
        <v>15832350</v>
      </c>
      <c r="AE47" s="483"/>
    </row>
    <row r="48" spans="1:31" ht="13.5">
      <c r="A48" s="9" t="s">
        <v>850</v>
      </c>
      <c r="B48" s="9">
        <v>1983333</v>
      </c>
      <c r="C48" s="9">
        <v>2259729</v>
      </c>
      <c r="D48" s="9">
        <v>2564927</v>
      </c>
      <c r="E48" s="9">
        <v>2850018</v>
      </c>
      <c r="F48" s="9">
        <v>3211259</v>
      </c>
      <c r="G48" s="9">
        <v>3628997</v>
      </c>
      <c r="H48" s="9">
        <v>3940546</v>
      </c>
      <c r="I48" s="9">
        <v>3871370</v>
      </c>
      <c r="J48" s="9">
        <v>3695008</v>
      </c>
      <c r="K48" s="9">
        <v>3849241</v>
      </c>
      <c r="L48" s="9">
        <v>4106504</v>
      </c>
      <c r="M48" s="9">
        <v>4250709</v>
      </c>
      <c r="N48" s="9">
        <v>4648195</v>
      </c>
      <c r="O48" s="9">
        <v>5136745</v>
      </c>
      <c r="P48" s="9">
        <v>5730144</v>
      </c>
      <c r="Q48" s="9">
        <v>6257655</v>
      </c>
      <c r="R48" s="9">
        <v>6984705.4728183504</v>
      </c>
      <c r="S48" s="9">
        <v>7608535.0240927245</v>
      </c>
      <c r="T48" s="9">
        <v>8037787.7059801705</v>
      </c>
      <c r="U48" s="9">
        <v>8009215.6501189321</v>
      </c>
      <c r="V48" s="9">
        <v>8957610.0602595229</v>
      </c>
      <c r="W48" s="9">
        <v>9631142.1797510274</v>
      </c>
      <c r="X48" s="9">
        <v>10220039</v>
      </c>
      <c r="Y48" s="9">
        <v>10331152</v>
      </c>
      <c r="Z48" s="9">
        <v>10618964</v>
      </c>
      <c r="AA48" s="9">
        <v>10918745.32758157</v>
      </c>
      <c r="AB48" s="9">
        <v>11659418</v>
      </c>
      <c r="AC48" s="9">
        <v>12422405</v>
      </c>
      <c r="AD48" s="9">
        <v>13061676</v>
      </c>
      <c r="AE48" s="483"/>
    </row>
    <row r="49" spans="1:31" ht="13.5">
      <c r="A49" s="474" t="s">
        <v>842</v>
      </c>
      <c r="B49" s="474">
        <v>0</v>
      </c>
      <c r="C49" s="474">
        <v>0</v>
      </c>
      <c r="D49" s="474">
        <v>0</v>
      </c>
      <c r="E49" s="474">
        <v>0</v>
      </c>
      <c r="F49" s="474">
        <v>0</v>
      </c>
      <c r="G49" s="474">
        <v>105</v>
      </c>
      <c r="H49" s="474">
        <v>77</v>
      </c>
      <c r="I49" s="474">
        <v>45</v>
      </c>
      <c r="J49" s="474">
        <v>-33</v>
      </c>
      <c r="K49" s="474">
        <v>11719</v>
      </c>
      <c r="L49" s="474">
        <v>21398</v>
      </c>
      <c r="M49" s="474">
        <v>24130</v>
      </c>
      <c r="N49" s="474">
        <v>28949</v>
      </c>
      <c r="O49" s="474">
        <v>43821</v>
      </c>
      <c r="P49" s="474">
        <v>48044</v>
      </c>
      <c r="Q49" s="474">
        <v>55630</v>
      </c>
      <c r="R49" s="474">
        <v>64557</v>
      </c>
      <c r="S49" s="474">
        <v>70462</v>
      </c>
      <c r="T49" s="474">
        <v>76882</v>
      </c>
      <c r="U49" s="474">
        <v>75480</v>
      </c>
      <c r="V49" s="474">
        <v>85883</v>
      </c>
      <c r="W49" s="474">
        <v>94873</v>
      </c>
      <c r="X49" s="474">
        <v>107370</v>
      </c>
      <c r="Y49" s="474">
        <v>129060</v>
      </c>
      <c r="Z49" s="474">
        <v>131124</v>
      </c>
      <c r="AA49" s="474">
        <v>134843</v>
      </c>
      <c r="AB49" s="474">
        <v>134385</v>
      </c>
      <c r="AC49" s="474">
        <v>145092</v>
      </c>
      <c r="AD49" s="474">
        <v>133211</v>
      </c>
      <c r="AE49" s="483"/>
    </row>
    <row r="56" spans="1:31">
      <c r="AB56" s="477"/>
      <c r="AC56" s="477"/>
      <c r="AD56" s="477"/>
    </row>
  </sheetData>
  <printOptions horizontalCentered="1"/>
  <pageMargins left="0.39370078740157483" right="0.27559055118110237" top="0.74803149606299213" bottom="0.74803149606299213" header="0.31496062992125984" footer="0.31496062992125984"/>
  <pageSetup paperSize="9" scale="85" firstPageNumber="91" orientation="portrait" useFirstPageNumber="1" r:id="rId1"/>
  <headerFooter>
    <oddHeader>&amp;C&amp;"Arial Narrow,Regular"&amp;P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view="pageBreakPreview" zoomScaleNormal="100" zoomScaleSheetLayoutView="100" workbookViewId="0">
      <pane xSplit="1" ySplit="3" topLeftCell="W4" activePane="bottomRight" state="frozen"/>
      <selection activeCell="J11" sqref="J11"/>
      <selection pane="topRight" activeCell="J11" sqref="J11"/>
      <selection pane="bottomLeft" activeCell="J11" sqref="J11"/>
      <selection pane="bottomRight" activeCell="J11" sqref="J11"/>
    </sheetView>
  </sheetViews>
  <sheetFormatPr defaultColWidth="9.125" defaultRowHeight="15" customHeight="1"/>
  <cols>
    <col min="1" max="1" width="31" style="379" customWidth="1"/>
    <col min="2" max="22" width="7" style="379" hidden="1" customWidth="1"/>
    <col min="23" max="27" width="7" style="379" customWidth="1"/>
    <col min="28" max="30" width="7.625" style="379" customWidth="1"/>
    <col min="31" max="16384" width="9.125" style="298"/>
  </cols>
  <sheetData>
    <row r="1" spans="1:30" s="286" customFormat="1" ht="15" customHeight="1">
      <c r="A1" s="490" t="s">
        <v>855</v>
      </c>
      <c r="B1" s="491"/>
      <c r="C1" s="491"/>
      <c r="D1" s="491"/>
      <c r="E1" s="491"/>
      <c r="F1" s="491"/>
      <c r="G1" s="491"/>
      <c r="H1" s="491"/>
      <c r="I1" s="491"/>
      <c r="J1" s="491"/>
      <c r="K1" s="491"/>
      <c r="L1" s="357"/>
      <c r="M1" s="491"/>
      <c r="N1" s="491"/>
      <c r="O1" s="491"/>
      <c r="P1" s="491"/>
      <c r="Q1" s="491"/>
      <c r="R1" s="491"/>
      <c r="S1" s="491"/>
      <c r="T1" s="491"/>
      <c r="U1" s="491"/>
      <c r="V1" s="357"/>
      <c r="W1" s="357"/>
      <c r="X1" s="357"/>
      <c r="Y1" s="357"/>
      <c r="Z1" s="357"/>
      <c r="AA1" s="357"/>
      <c r="AB1" s="357"/>
      <c r="AC1" s="357"/>
      <c r="AD1" s="357"/>
    </row>
    <row r="2" spans="1:30" ht="15" customHeight="1">
      <c r="A2" s="2" t="s">
        <v>2</v>
      </c>
      <c r="B2" s="2"/>
      <c r="C2" s="2"/>
      <c r="D2" s="2"/>
      <c r="E2" s="2"/>
      <c r="F2" s="2"/>
      <c r="G2" s="2"/>
      <c r="H2" s="2"/>
      <c r="I2" s="2"/>
      <c r="J2" s="2"/>
      <c r="K2" s="2"/>
      <c r="L2" s="2"/>
      <c r="M2" s="2"/>
      <c r="N2" s="2"/>
      <c r="O2" s="3"/>
      <c r="P2" s="3"/>
      <c r="Q2" s="2"/>
      <c r="R2" s="2"/>
      <c r="S2" s="2"/>
      <c r="T2" s="2"/>
      <c r="U2" s="2"/>
      <c r="V2" s="28"/>
      <c r="W2" s="98"/>
      <c r="X2" s="28"/>
      <c r="Y2" s="28"/>
      <c r="Z2" s="28"/>
      <c r="AA2" s="28"/>
      <c r="AB2" s="28"/>
      <c r="AD2" s="492" t="s">
        <v>3</v>
      </c>
    </row>
    <row r="3" spans="1:30" s="464" customFormat="1" ht="13.5">
      <c r="A3" s="449" t="s">
        <v>782</v>
      </c>
      <c r="B3" s="450">
        <v>1990</v>
      </c>
      <c r="C3" s="450">
        <v>1991</v>
      </c>
      <c r="D3" s="450">
        <v>1992</v>
      </c>
      <c r="E3" s="450">
        <v>1993</v>
      </c>
      <c r="F3" s="450">
        <v>1994</v>
      </c>
      <c r="G3" s="450">
        <v>1995</v>
      </c>
      <c r="H3" s="450">
        <v>1996</v>
      </c>
      <c r="I3" s="450">
        <v>1997</v>
      </c>
      <c r="J3" s="450">
        <v>1998</v>
      </c>
      <c r="K3" s="450">
        <v>1999</v>
      </c>
      <c r="L3" s="450">
        <v>2000</v>
      </c>
      <c r="M3" s="450">
        <v>2001</v>
      </c>
      <c r="N3" s="450">
        <v>2002</v>
      </c>
      <c r="O3" s="450">
        <v>2003</v>
      </c>
      <c r="P3" s="450">
        <v>2004</v>
      </c>
      <c r="Q3" s="450">
        <v>2005</v>
      </c>
      <c r="R3" s="450">
        <v>2006</v>
      </c>
      <c r="S3" s="5">
        <v>2007</v>
      </c>
      <c r="T3" s="5" t="s">
        <v>7</v>
      </c>
      <c r="U3" s="5">
        <v>2009</v>
      </c>
      <c r="V3" s="6" t="s">
        <v>8</v>
      </c>
      <c r="W3" s="6" t="s">
        <v>9</v>
      </c>
      <c r="X3" s="6" t="str">
        <f>'Acc.1-Acc.2'!X3</f>
        <v>2012r</v>
      </c>
      <c r="Y3" s="6" t="str">
        <f>'Acc.1-Acc.2'!Y3</f>
        <v>2013r</v>
      </c>
      <c r="Z3" s="6" t="str">
        <f>'Acc.1-Acc.2'!Z3</f>
        <v>2014r</v>
      </c>
      <c r="AA3" s="6" t="str">
        <f>'Acc.1-Acc.2'!AA3</f>
        <v>2015r</v>
      </c>
      <c r="AB3" s="6" t="str">
        <f>'Acc.1-Acc.2'!AB3</f>
        <v>2016r</v>
      </c>
      <c r="AC3" s="6" t="str">
        <f>'Acc.1-Acc.2'!AC3</f>
        <v>2017r</v>
      </c>
      <c r="AD3" s="6" t="str">
        <f>'Acc.1-Acc.2'!AD3</f>
        <v>2018p</v>
      </c>
    </row>
    <row r="4" spans="1:30" ht="15" customHeight="1">
      <c r="A4" s="493" t="s">
        <v>856</v>
      </c>
      <c r="B4" s="494"/>
      <c r="C4" s="494"/>
      <c r="D4" s="494"/>
      <c r="E4" s="494"/>
      <c r="F4" s="494"/>
      <c r="G4" s="494"/>
      <c r="H4" s="494"/>
      <c r="I4" s="494"/>
      <c r="J4" s="494"/>
      <c r="K4" s="494"/>
      <c r="L4" s="494"/>
      <c r="M4" s="494"/>
      <c r="N4" s="494"/>
      <c r="O4" s="494"/>
      <c r="P4" s="494"/>
      <c r="Q4" s="494"/>
      <c r="R4" s="494"/>
      <c r="S4" s="494"/>
      <c r="T4" s="494"/>
      <c r="U4" s="494"/>
      <c r="V4" s="494"/>
      <c r="W4" s="494"/>
      <c r="X4" s="494"/>
      <c r="Y4" s="494"/>
      <c r="Z4" s="494"/>
      <c r="AA4" s="494"/>
      <c r="AB4" s="494"/>
      <c r="AC4" s="494"/>
      <c r="AD4" s="494"/>
    </row>
    <row r="5" spans="1:30" ht="15" customHeight="1">
      <c r="A5" s="495" t="s">
        <v>857</v>
      </c>
      <c r="B5" s="494">
        <v>916358</v>
      </c>
      <c r="C5" s="494">
        <v>1076211</v>
      </c>
      <c r="D5" s="494">
        <v>1175484</v>
      </c>
      <c r="E5" s="494">
        <v>1335681</v>
      </c>
      <c r="F5" s="494">
        <v>1586561</v>
      </c>
      <c r="G5" s="494">
        <v>2033894</v>
      </c>
      <c r="H5" s="494">
        <v>2099234</v>
      </c>
      <c r="I5" s="494">
        <v>2205119</v>
      </c>
      <c r="J5" s="494">
        <v>1988907</v>
      </c>
      <c r="K5" s="494">
        <v>2120348</v>
      </c>
      <c r="L5" s="494">
        <v>2862305</v>
      </c>
      <c r="M5" s="494">
        <v>3047574</v>
      </c>
      <c r="N5" s="494">
        <v>3134265</v>
      </c>
      <c r="O5" s="494">
        <v>3485272</v>
      </c>
      <c r="P5" s="494">
        <v>4272713</v>
      </c>
      <c r="Q5" s="494">
        <v>5288297</v>
      </c>
      <c r="R5" s="494">
        <v>5494996</v>
      </c>
      <c r="S5" s="494">
        <v>5536632</v>
      </c>
      <c r="T5" s="494">
        <v>6699780</v>
      </c>
      <c r="U5" s="494">
        <v>5295925</v>
      </c>
      <c r="V5" s="494">
        <v>6567498</v>
      </c>
      <c r="W5" s="494">
        <v>7781469</v>
      </c>
      <c r="X5" s="494">
        <v>8492424</v>
      </c>
      <c r="Y5" s="494">
        <v>8432453</v>
      </c>
      <c r="Z5" s="494">
        <v>8270441</v>
      </c>
      <c r="AA5" s="494">
        <v>7861679</v>
      </c>
      <c r="AB5" s="494">
        <v>7806464</v>
      </c>
      <c r="AC5" s="494">
        <v>8397737</v>
      </c>
      <c r="AD5" s="494">
        <v>9169690</v>
      </c>
    </row>
    <row r="6" spans="1:30" ht="15" customHeight="1">
      <c r="A6" s="496" t="s">
        <v>858</v>
      </c>
      <c r="B6" s="494">
        <v>754508</v>
      </c>
      <c r="C6" s="494">
        <v>871027</v>
      </c>
      <c r="D6" s="494">
        <v>918524</v>
      </c>
      <c r="E6" s="494">
        <v>1030343</v>
      </c>
      <c r="F6" s="494">
        <v>1211831</v>
      </c>
      <c r="G6" s="494">
        <v>1580285</v>
      </c>
      <c r="H6" s="494">
        <v>1619183</v>
      </c>
      <c r="I6" s="494">
        <v>1687306</v>
      </c>
      <c r="J6" s="494">
        <v>1512457</v>
      </c>
      <c r="K6" s="494">
        <v>1621704</v>
      </c>
      <c r="L6" s="494">
        <v>2265574</v>
      </c>
      <c r="M6" s="494">
        <v>2429507</v>
      </c>
      <c r="N6" s="494">
        <v>2444673</v>
      </c>
      <c r="O6" s="494">
        <v>2769706</v>
      </c>
      <c r="P6" s="494">
        <v>3390119</v>
      </c>
      <c r="Q6" s="494">
        <v>4264438</v>
      </c>
      <c r="R6" s="494">
        <v>4324105</v>
      </c>
      <c r="S6" s="494">
        <v>4295414</v>
      </c>
      <c r="T6" s="494">
        <v>5255545</v>
      </c>
      <c r="U6" s="494">
        <v>4117143</v>
      </c>
      <c r="V6" s="494">
        <v>5259458</v>
      </c>
      <c r="W6" s="494">
        <v>6376152</v>
      </c>
      <c r="X6" s="494">
        <v>7073389</v>
      </c>
      <c r="Y6" s="494">
        <v>6977230</v>
      </c>
      <c r="Z6" s="494">
        <v>6801008</v>
      </c>
      <c r="AA6" s="494">
        <v>6407028</v>
      </c>
      <c r="AB6" s="494">
        <v>6270835</v>
      </c>
      <c r="AC6" s="494">
        <v>6815779</v>
      </c>
      <c r="AD6" s="494">
        <v>7394423</v>
      </c>
    </row>
    <row r="7" spans="1:30" ht="15" customHeight="1">
      <c r="A7" s="496" t="s">
        <v>859</v>
      </c>
      <c r="B7" s="494">
        <v>161850</v>
      </c>
      <c r="C7" s="494">
        <v>205184</v>
      </c>
      <c r="D7" s="494">
        <v>256960</v>
      </c>
      <c r="E7" s="494">
        <v>305338</v>
      </c>
      <c r="F7" s="494">
        <v>374730</v>
      </c>
      <c r="G7" s="494">
        <v>453609</v>
      </c>
      <c r="H7" s="494">
        <v>480051</v>
      </c>
      <c r="I7" s="494">
        <v>517813</v>
      </c>
      <c r="J7" s="494">
        <v>476450</v>
      </c>
      <c r="K7" s="494">
        <v>498644</v>
      </c>
      <c r="L7" s="494">
        <v>596731</v>
      </c>
      <c r="M7" s="494">
        <v>618067</v>
      </c>
      <c r="N7" s="494">
        <v>689592</v>
      </c>
      <c r="O7" s="494">
        <v>715566</v>
      </c>
      <c r="P7" s="494">
        <v>882594</v>
      </c>
      <c r="Q7" s="494">
        <v>1023859</v>
      </c>
      <c r="R7" s="494">
        <v>1170891</v>
      </c>
      <c r="S7" s="494">
        <v>1241218</v>
      </c>
      <c r="T7" s="494">
        <v>1444235</v>
      </c>
      <c r="U7" s="494">
        <v>1178782</v>
      </c>
      <c r="V7" s="494">
        <v>1308040</v>
      </c>
      <c r="W7" s="494">
        <v>1405317</v>
      </c>
      <c r="X7" s="494">
        <v>1419035</v>
      </c>
      <c r="Y7" s="494">
        <v>1455223</v>
      </c>
      <c r="Z7" s="494">
        <v>1469433</v>
      </c>
      <c r="AA7" s="494">
        <v>1454651</v>
      </c>
      <c r="AB7" s="494">
        <v>1535629</v>
      </c>
      <c r="AC7" s="494">
        <v>1581958</v>
      </c>
      <c r="AD7" s="494">
        <v>1775267</v>
      </c>
    </row>
    <row r="8" spans="1:30" ht="15" customHeight="1">
      <c r="A8" s="495" t="s">
        <v>860</v>
      </c>
      <c r="B8" s="494">
        <v>72390</v>
      </c>
      <c r="C8" s="494">
        <v>83444</v>
      </c>
      <c r="D8" s="494">
        <v>86934</v>
      </c>
      <c r="E8" s="494">
        <v>95285</v>
      </c>
      <c r="F8" s="494">
        <v>114473</v>
      </c>
      <c r="G8" s="494">
        <v>155638</v>
      </c>
      <c r="H8" s="494">
        <v>195082</v>
      </c>
      <c r="I8" s="494">
        <v>230772</v>
      </c>
      <c r="J8" s="494">
        <v>291588</v>
      </c>
      <c r="K8" s="494">
        <v>236872</v>
      </c>
      <c r="L8" s="494">
        <v>236743</v>
      </c>
      <c r="M8" s="494">
        <v>296111</v>
      </c>
      <c r="N8" s="494">
        <v>320804</v>
      </c>
      <c r="O8" s="494">
        <v>356641</v>
      </c>
      <c r="P8" s="494">
        <v>400672</v>
      </c>
      <c r="Q8" s="494">
        <v>464901</v>
      </c>
      <c r="R8" s="494">
        <v>463644</v>
      </c>
      <c r="S8" s="494">
        <v>530697</v>
      </c>
      <c r="T8" s="494">
        <v>552151</v>
      </c>
      <c r="U8" s="494">
        <v>487304</v>
      </c>
      <c r="V8" s="494">
        <v>631932</v>
      </c>
      <c r="W8" s="494">
        <v>475389</v>
      </c>
      <c r="X8" s="494">
        <v>816716</v>
      </c>
      <c r="Y8" s="494">
        <v>1025561</v>
      </c>
      <c r="Z8" s="494">
        <v>919664</v>
      </c>
      <c r="AA8" s="494">
        <v>875532</v>
      </c>
      <c r="AB8" s="494">
        <v>913155</v>
      </c>
      <c r="AC8" s="494">
        <v>982533</v>
      </c>
      <c r="AD8" s="494">
        <v>1072113</v>
      </c>
    </row>
    <row r="9" spans="1:30" ht="15" customHeight="1">
      <c r="A9" s="496" t="s">
        <v>297</v>
      </c>
      <c r="B9" s="494">
        <v>3199</v>
      </c>
      <c r="C9" s="494">
        <v>4373</v>
      </c>
      <c r="D9" s="494">
        <v>4660</v>
      </c>
      <c r="E9" s="494">
        <v>5533</v>
      </c>
      <c r="F9" s="494">
        <v>6568</v>
      </c>
      <c r="G9" s="494">
        <v>8351</v>
      </c>
      <c r="H9" s="494">
        <v>8721</v>
      </c>
      <c r="I9" s="494">
        <v>9578</v>
      </c>
      <c r="J9" s="494">
        <v>7205</v>
      </c>
      <c r="K9" s="494">
        <v>7521</v>
      </c>
      <c r="L9" s="494">
        <v>11539</v>
      </c>
      <c r="M9" s="494">
        <v>12840</v>
      </c>
      <c r="N9" s="494">
        <v>16650</v>
      </c>
      <c r="O9" s="494">
        <v>19743</v>
      </c>
      <c r="P9" s="494">
        <v>23699</v>
      </c>
      <c r="Q9" s="494">
        <v>29567</v>
      </c>
      <c r="R9" s="494">
        <v>33370</v>
      </c>
      <c r="S9" s="494">
        <v>38096</v>
      </c>
      <c r="T9" s="494">
        <v>47323</v>
      </c>
      <c r="U9" s="494">
        <v>39356</v>
      </c>
      <c r="V9" s="494">
        <v>36498</v>
      </c>
      <c r="W9" s="494">
        <v>33087</v>
      </c>
      <c r="X9" s="494">
        <v>30317</v>
      </c>
      <c r="Y9" s="494">
        <v>30835</v>
      </c>
      <c r="Z9" s="494">
        <v>39391</v>
      </c>
      <c r="AA9" s="494">
        <v>49203</v>
      </c>
      <c r="AB9" s="494">
        <v>56705</v>
      </c>
      <c r="AC9" s="494">
        <v>60680</v>
      </c>
      <c r="AD9" s="494">
        <v>64887</v>
      </c>
    </row>
    <row r="10" spans="1:30" ht="15" customHeight="1">
      <c r="A10" s="496" t="s">
        <v>627</v>
      </c>
      <c r="B10" s="494">
        <v>69191</v>
      </c>
      <c r="C10" s="494">
        <v>79071</v>
      </c>
      <c r="D10" s="494">
        <v>82274</v>
      </c>
      <c r="E10" s="494">
        <v>89752</v>
      </c>
      <c r="F10" s="494">
        <v>107905</v>
      </c>
      <c r="G10" s="494">
        <v>147287</v>
      </c>
      <c r="H10" s="494">
        <v>186361</v>
      </c>
      <c r="I10" s="494">
        <v>221194</v>
      </c>
      <c r="J10" s="494">
        <v>284383</v>
      </c>
      <c r="K10" s="494">
        <v>229351</v>
      </c>
      <c r="L10" s="494">
        <v>225204</v>
      </c>
      <c r="M10" s="494">
        <v>283271</v>
      </c>
      <c r="N10" s="494">
        <v>304154</v>
      </c>
      <c r="O10" s="494">
        <v>336898</v>
      </c>
      <c r="P10" s="494">
        <v>376973</v>
      </c>
      <c r="Q10" s="494">
        <v>435334</v>
      </c>
      <c r="R10" s="494">
        <v>430274</v>
      </c>
      <c r="S10" s="494">
        <v>492601</v>
      </c>
      <c r="T10" s="494">
        <v>504828</v>
      </c>
      <c r="U10" s="494">
        <v>447948</v>
      </c>
      <c r="V10" s="494">
        <v>595434</v>
      </c>
      <c r="W10" s="494">
        <v>442302</v>
      </c>
      <c r="X10" s="494">
        <v>786399</v>
      </c>
      <c r="Y10" s="494">
        <v>994726</v>
      </c>
      <c r="Z10" s="494">
        <v>880273</v>
      </c>
      <c r="AA10" s="494">
        <v>826329</v>
      </c>
      <c r="AB10" s="494">
        <v>856450</v>
      </c>
      <c r="AC10" s="494">
        <v>921853</v>
      </c>
      <c r="AD10" s="494">
        <v>1007226</v>
      </c>
    </row>
    <row r="11" spans="1:30" ht="15" customHeight="1">
      <c r="A11" s="495" t="s">
        <v>861</v>
      </c>
      <c r="B11" s="494">
        <v>4739</v>
      </c>
      <c r="C11" s="494">
        <v>7754</v>
      </c>
      <c r="D11" s="494">
        <v>12879</v>
      </c>
      <c r="E11" s="494">
        <v>16791</v>
      </c>
      <c r="F11" s="494">
        <v>25150</v>
      </c>
      <c r="G11" s="494">
        <v>24824</v>
      </c>
      <c r="H11" s="494">
        <v>30201</v>
      </c>
      <c r="I11" s="494">
        <v>35511</v>
      </c>
      <c r="J11" s="494">
        <v>23013</v>
      </c>
      <c r="K11" s="494">
        <v>23603</v>
      </c>
      <c r="L11" s="494">
        <v>24730</v>
      </c>
      <c r="M11" s="494">
        <v>28487</v>
      </c>
      <c r="N11" s="494">
        <v>30616</v>
      </c>
      <c r="O11" s="494">
        <v>33173</v>
      </c>
      <c r="P11" s="494">
        <v>34623</v>
      </c>
      <c r="Q11" s="494">
        <v>49011</v>
      </c>
      <c r="R11" s="494">
        <v>52882.4421683978</v>
      </c>
      <c r="S11" s="494">
        <v>56852.112059203479</v>
      </c>
      <c r="T11" s="494">
        <v>68881.47435759721</v>
      </c>
      <c r="U11" s="494">
        <v>98053.709999999992</v>
      </c>
      <c r="V11" s="494">
        <v>85477.91</v>
      </c>
      <c r="W11" s="494">
        <v>84065.42</v>
      </c>
      <c r="X11" s="494">
        <v>96368</v>
      </c>
      <c r="Y11" s="494">
        <v>109072</v>
      </c>
      <c r="Z11" s="494">
        <v>118386</v>
      </c>
      <c r="AA11" s="494">
        <v>129363</v>
      </c>
      <c r="AB11" s="494">
        <v>133111</v>
      </c>
      <c r="AC11" s="494">
        <v>123024</v>
      </c>
      <c r="AD11" s="494">
        <v>122168</v>
      </c>
    </row>
    <row r="12" spans="1:30" ht="15" customHeight="1">
      <c r="A12" s="497" t="s">
        <v>862</v>
      </c>
      <c r="B12" s="494">
        <v>4739</v>
      </c>
      <c r="C12" s="494">
        <v>7754</v>
      </c>
      <c r="D12" s="494">
        <v>12879</v>
      </c>
      <c r="E12" s="494">
        <v>16791</v>
      </c>
      <c r="F12" s="494">
        <v>25150</v>
      </c>
      <c r="G12" s="494">
        <v>24824</v>
      </c>
      <c r="H12" s="494">
        <v>30201</v>
      </c>
      <c r="I12" s="494">
        <v>35511</v>
      </c>
      <c r="J12" s="494">
        <v>23013</v>
      </c>
      <c r="K12" s="494">
        <v>23603</v>
      </c>
      <c r="L12" s="494">
        <v>24730</v>
      </c>
      <c r="M12" s="494">
        <v>28487</v>
      </c>
      <c r="N12" s="494">
        <v>30616</v>
      </c>
      <c r="O12" s="494">
        <v>33173</v>
      </c>
      <c r="P12" s="494">
        <v>34623</v>
      </c>
      <c r="Q12" s="494">
        <v>49011</v>
      </c>
      <c r="R12" s="494">
        <v>52882.4421683978</v>
      </c>
      <c r="S12" s="494">
        <v>56852.112059203479</v>
      </c>
      <c r="T12" s="494">
        <v>68881.47435759721</v>
      </c>
      <c r="U12" s="494">
        <v>98053.709999999992</v>
      </c>
      <c r="V12" s="494">
        <v>85477.91</v>
      </c>
      <c r="W12" s="494">
        <v>84065.42</v>
      </c>
      <c r="X12" s="494">
        <v>96368</v>
      </c>
      <c r="Y12" s="494">
        <v>109072</v>
      </c>
      <c r="Z12" s="494">
        <v>118386</v>
      </c>
      <c r="AA12" s="494">
        <v>129363</v>
      </c>
      <c r="AB12" s="494">
        <v>133111</v>
      </c>
      <c r="AC12" s="494">
        <v>123024</v>
      </c>
      <c r="AD12" s="494">
        <v>122168</v>
      </c>
    </row>
    <row r="13" spans="1:30" ht="15" customHeight="1">
      <c r="A13" s="498" t="s">
        <v>333</v>
      </c>
      <c r="B13" s="494">
        <v>288</v>
      </c>
      <c r="C13" s="494">
        <v>258</v>
      </c>
      <c r="D13" s="494">
        <v>260</v>
      </c>
      <c r="E13" s="494">
        <v>502</v>
      </c>
      <c r="F13" s="494">
        <v>349</v>
      </c>
      <c r="G13" s="494">
        <v>385</v>
      </c>
      <c r="H13" s="494">
        <v>776</v>
      </c>
      <c r="I13" s="494">
        <v>551</v>
      </c>
      <c r="J13" s="494">
        <v>313</v>
      </c>
      <c r="K13" s="494">
        <v>341</v>
      </c>
      <c r="L13" s="494">
        <v>274</v>
      </c>
      <c r="M13" s="494">
        <v>253</v>
      </c>
      <c r="N13" s="494">
        <v>325</v>
      </c>
      <c r="O13" s="494">
        <v>762</v>
      </c>
      <c r="P13" s="494">
        <v>1429</v>
      </c>
      <c r="Q13" s="494">
        <v>1478</v>
      </c>
      <c r="R13" s="494">
        <v>1186</v>
      </c>
      <c r="S13" s="494">
        <v>1808</v>
      </c>
      <c r="T13" s="494">
        <v>1335</v>
      </c>
      <c r="U13" s="494">
        <v>1467</v>
      </c>
      <c r="V13" s="494">
        <v>1631</v>
      </c>
      <c r="W13" s="494">
        <v>1553</v>
      </c>
      <c r="X13" s="494">
        <v>1334</v>
      </c>
      <c r="Y13" s="494">
        <v>1375</v>
      </c>
      <c r="Z13" s="494">
        <v>1819</v>
      </c>
      <c r="AA13" s="494">
        <v>1602</v>
      </c>
      <c r="AB13" s="494">
        <v>2548</v>
      </c>
      <c r="AC13" s="494">
        <v>1980</v>
      </c>
      <c r="AD13" s="494">
        <v>1718</v>
      </c>
    </row>
    <row r="14" spans="1:30" ht="15" customHeight="1">
      <c r="A14" s="498" t="s">
        <v>328</v>
      </c>
      <c r="B14" s="494">
        <v>4451</v>
      </c>
      <c r="C14" s="494">
        <v>7496</v>
      </c>
      <c r="D14" s="494">
        <v>12619</v>
      </c>
      <c r="E14" s="494">
        <v>16289</v>
      </c>
      <c r="F14" s="494">
        <v>24801</v>
      </c>
      <c r="G14" s="494">
        <v>24439</v>
      </c>
      <c r="H14" s="494">
        <v>29425</v>
      </c>
      <c r="I14" s="494">
        <v>34960</v>
      </c>
      <c r="J14" s="494">
        <v>22700</v>
      </c>
      <c r="K14" s="494">
        <v>23262</v>
      </c>
      <c r="L14" s="494">
        <v>24456</v>
      </c>
      <c r="M14" s="494">
        <v>28234</v>
      </c>
      <c r="N14" s="494">
        <v>30291</v>
      </c>
      <c r="O14" s="494">
        <v>32411</v>
      </c>
      <c r="P14" s="494">
        <v>33194</v>
      </c>
      <c r="Q14" s="494">
        <v>47533</v>
      </c>
      <c r="R14" s="494">
        <v>51696.4421683978</v>
      </c>
      <c r="S14" s="494">
        <v>55044.112059203479</v>
      </c>
      <c r="T14" s="494">
        <v>67546.47435759721</v>
      </c>
      <c r="U14" s="494">
        <v>96586.709999999992</v>
      </c>
      <c r="V14" s="494">
        <v>83846.91</v>
      </c>
      <c r="W14" s="494">
        <v>82512.42</v>
      </c>
      <c r="X14" s="494">
        <v>95034</v>
      </c>
      <c r="Y14" s="494">
        <v>107697</v>
      </c>
      <c r="Z14" s="494">
        <v>116567</v>
      </c>
      <c r="AA14" s="494">
        <v>127761</v>
      </c>
      <c r="AB14" s="494">
        <v>130563</v>
      </c>
      <c r="AC14" s="494">
        <v>121044</v>
      </c>
      <c r="AD14" s="494">
        <v>120450</v>
      </c>
    </row>
    <row r="15" spans="1:30" ht="15" customHeight="1">
      <c r="A15" s="499" t="s">
        <v>863</v>
      </c>
      <c r="B15" s="494"/>
      <c r="C15" s="494"/>
      <c r="D15" s="494"/>
      <c r="E15" s="494"/>
      <c r="F15" s="494"/>
      <c r="G15" s="494"/>
      <c r="H15" s="494"/>
      <c r="I15" s="494"/>
      <c r="J15" s="494"/>
      <c r="K15" s="494"/>
      <c r="L15" s="494"/>
      <c r="M15" s="494"/>
      <c r="N15" s="494"/>
      <c r="O15" s="494"/>
      <c r="P15" s="494"/>
      <c r="Q15" s="494"/>
      <c r="R15" s="494"/>
      <c r="S15" s="494"/>
      <c r="T15" s="494"/>
      <c r="U15" s="494"/>
      <c r="V15" s="494"/>
      <c r="W15" s="494"/>
      <c r="X15" s="494"/>
      <c r="Y15" s="494"/>
      <c r="Z15" s="494"/>
      <c r="AA15" s="494"/>
      <c r="AB15" s="494"/>
      <c r="AC15" s="494"/>
      <c r="AD15" s="494"/>
    </row>
    <row r="16" spans="1:30" ht="15" customHeight="1">
      <c r="A16" s="495" t="s">
        <v>864</v>
      </c>
      <c r="B16" s="494">
        <v>747265</v>
      </c>
      <c r="C16" s="494">
        <v>905052</v>
      </c>
      <c r="D16" s="494">
        <v>1051106</v>
      </c>
      <c r="E16" s="494">
        <v>1201505</v>
      </c>
      <c r="F16" s="494">
        <v>1410786</v>
      </c>
      <c r="G16" s="494">
        <v>1751674</v>
      </c>
      <c r="H16" s="494">
        <v>1809910</v>
      </c>
      <c r="I16" s="494">
        <v>2272115</v>
      </c>
      <c r="J16" s="494">
        <v>2723953</v>
      </c>
      <c r="K16" s="494">
        <v>2703308</v>
      </c>
      <c r="L16" s="494">
        <v>3287284</v>
      </c>
      <c r="M16" s="494">
        <v>3380750</v>
      </c>
      <c r="N16" s="494">
        <v>3499004</v>
      </c>
      <c r="O16" s="494">
        <v>3886566</v>
      </c>
      <c r="P16" s="494">
        <v>4587868</v>
      </c>
      <c r="Q16" s="494">
        <v>5208462</v>
      </c>
      <c r="R16" s="494">
        <v>5769172</v>
      </c>
      <c r="S16" s="494">
        <v>6251055</v>
      </c>
      <c r="T16" s="494">
        <v>6932340</v>
      </c>
      <c r="U16" s="494">
        <v>6223910</v>
      </c>
      <c r="V16" s="494">
        <v>7185923</v>
      </c>
      <c r="W16" s="494">
        <v>8011498</v>
      </c>
      <c r="X16" s="494">
        <v>8520542</v>
      </c>
      <c r="Y16" s="494">
        <v>8675260</v>
      </c>
      <c r="Z16" s="494">
        <v>9048752</v>
      </c>
      <c r="AA16" s="494">
        <v>9295635</v>
      </c>
      <c r="AB16" s="494">
        <v>9785869</v>
      </c>
      <c r="AC16" s="494">
        <v>10326731</v>
      </c>
      <c r="AD16" s="494">
        <v>10616163</v>
      </c>
    </row>
    <row r="17" spans="1:30" ht="15" customHeight="1">
      <c r="A17" s="496" t="s">
        <v>865</v>
      </c>
      <c r="B17" s="494">
        <v>583206</v>
      </c>
      <c r="C17" s="494">
        <v>720545</v>
      </c>
      <c r="D17" s="494">
        <v>815202</v>
      </c>
      <c r="E17" s="494">
        <v>921433</v>
      </c>
      <c r="F17" s="494">
        <v>1118049</v>
      </c>
      <c r="G17" s="494">
        <v>1381660</v>
      </c>
      <c r="H17" s="494">
        <v>1378902</v>
      </c>
      <c r="I17" s="494">
        <v>1789833</v>
      </c>
      <c r="J17" s="494">
        <v>2181082</v>
      </c>
      <c r="K17" s="494">
        <v>2150049</v>
      </c>
      <c r="L17" s="494">
        <v>2730943</v>
      </c>
      <c r="M17" s="494">
        <v>2802530</v>
      </c>
      <c r="N17" s="494">
        <v>2837663</v>
      </c>
      <c r="O17" s="494">
        <v>3233116</v>
      </c>
      <c r="P17" s="494">
        <v>3822802</v>
      </c>
      <c r="Q17" s="494">
        <v>4406673</v>
      </c>
      <c r="R17" s="494">
        <v>4838242</v>
      </c>
      <c r="S17" s="494">
        <v>5212208</v>
      </c>
      <c r="T17" s="494">
        <v>5831086</v>
      </c>
      <c r="U17" s="494">
        <v>5189923</v>
      </c>
      <c r="V17" s="494">
        <v>6099860</v>
      </c>
      <c r="W17" s="494">
        <v>6744693</v>
      </c>
      <c r="X17" s="494">
        <v>7075805</v>
      </c>
      <c r="Y17" s="494">
        <v>6990698</v>
      </c>
      <c r="Z17" s="494">
        <v>7360423</v>
      </c>
      <c r="AA17" s="494">
        <v>7308359</v>
      </c>
      <c r="AB17" s="494">
        <v>7533353</v>
      </c>
      <c r="AC17" s="494">
        <v>7920724</v>
      </c>
      <c r="AD17" s="494">
        <v>8114859</v>
      </c>
    </row>
    <row r="18" spans="1:30" ht="15" customHeight="1">
      <c r="A18" s="496" t="s">
        <v>866</v>
      </c>
      <c r="B18" s="494">
        <v>164059</v>
      </c>
      <c r="C18" s="494">
        <v>184507</v>
      </c>
      <c r="D18" s="494">
        <v>235904</v>
      </c>
      <c r="E18" s="494">
        <v>280072</v>
      </c>
      <c r="F18" s="494">
        <v>292737</v>
      </c>
      <c r="G18" s="494">
        <v>370014</v>
      </c>
      <c r="H18" s="494">
        <v>431008</v>
      </c>
      <c r="I18" s="494">
        <v>482282</v>
      </c>
      <c r="J18" s="494">
        <v>542871</v>
      </c>
      <c r="K18" s="494">
        <v>553259</v>
      </c>
      <c r="L18" s="494">
        <v>556341</v>
      </c>
      <c r="M18" s="494">
        <v>578220</v>
      </c>
      <c r="N18" s="494">
        <v>661341</v>
      </c>
      <c r="O18" s="494">
        <v>653450</v>
      </c>
      <c r="P18" s="494">
        <v>765066</v>
      </c>
      <c r="Q18" s="494">
        <v>801789</v>
      </c>
      <c r="R18" s="494">
        <v>930930</v>
      </c>
      <c r="S18" s="494">
        <v>1038847</v>
      </c>
      <c r="T18" s="494">
        <v>1101254</v>
      </c>
      <c r="U18" s="494">
        <v>1033987</v>
      </c>
      <c r="V18" s="494">
        <v>1086063</v>
      </c>
      <c r="W18" s="494">
        <v>1266805</v>
      </c>
      <c r="X18" s="494">
        <v>1444737</v>
      </c>
      <c r="Y18" s="494">
        <v>1684562</v>
      </c>
      <c r="Z18" s="494">
        <v>1688329</v>
      </c>
      <c r="AA18" s="494">
        <v>1987276</v>
      </c>
      <c r="AB18" s="494">
        <v>2252516</v>
      </c>
      <c r="AC18" s="494">
        <v>2406007</v>
      </c>
      <c r="AD18" s="494">
        <v>2501304</v>
      </c>
    </row>
    <row r="19" spans="1:30" ht="15" customHeight="1">
      <c r="A19" s="495" t="s">
        <v>867</v>
      </c>
      <c r="B19" s="494">
        <v>40511</v>
      </c>
      <c r="C19" s="494">
        <v>44832</v>
      </c>
      <c r="D19" s="494">
        <v>33396</v>
      </c>
      <c r="E19" s="494">
        <v>40443</v>
      </c>
      <c r="F19" s="494">
        <v>48703</v>
      </c>
      <c r="G19" s="494">
        <v>74109</v>
      </c>
      <c r="H19" s="494">
        <v>78265</v>
      </c>
      <c r="I19" s="494">
        <v>90417</v>
      </c>
      <c r="J19" s="494">
        <v>109112</v>
      </c>
      <c r="K19" s="494">
        <v>90020</v>
      </c>
      <c r="L19" s="494">
        <v>136779</v>
      </c>
      <c r="M19" s="494">
        <v>146634</v>
      </c>
      <c r="N19" s="494">
        <v>117972</v>
      </c>
      <c r="O19" s="494">
        <v>98438</v>
      </c>
      <c r="P19" s="494">
        <v>98524</v>
      </c>
      <c r="Q19" s="494">
        <v>123461</v>
      </c>
      <c r="R19" s="494">
        <v>151333</v>
      </c>
      <c r="S19" s="494">
        <v>221806</v>
      </c>
      <c r="T19" s="494">
        <v>198148</v>
      </c>
      <c r="U19" s="494">
        <v>148841</v>
      </c>
      <c r="V19" s="494">
        <v>179162</v>
      </c>
      <c r="W19" s="494">
        <v>202679</v>
      </c>
      <c r="X19" s="494">
        <v>250518</v>
      </c>
      <c r="Y19" s="494">
        <v>200072</v>
      </c>
      <c r="Z19" s="494">
        <v>238967</v>
      </c>
      <c r="AA19" s="494">
        <v>166559</v>
      </c>
      <c r="AB19" s="494">
        <v>227790</v>
      </c>
      <c r="AC19" s="494">
        <v>288682</v>
      </c>
      <c r="AD19" s="494">
        <v>280245</v>
      </c>
    </row>
    <row r="20" spans="1:30" ht="15" customHeight="1">
      <c r="A20" s="496" t="s">
        <v>297</v>
      </c>
      <c r="B20" s="494">
        <v>12754</v>
      </c>
      <c r="C20" s="494">
        <v>13322</v>
      </c>
      <c r="D20" s="494">
        <v>5778</v>
      </c>
      <c r="E20" s="494">
        <v>14416</v>
      </c>
      <c r="F20" s="494">
        <v>16482</v>
      </c>
      <c r="G20" s="494">
        <v>21626</v>
      </c>
      <c r="H20" s="494">
        <v>23440</v>
      </c>
      <c r="I20" s="494">
        <v>26580</v>
      </c>
      <c r="J20" s="494">
        <v>30131</v>
      </c>
      <c r="K20" s="494">
        <v>28305</v>
      </c>
      <c r="L20" s="494">
        <v>34786</v>
      </c>
      <c r="M20" s="494">
        <v>28473</v>
      </c>
      <c r="N20" s="494">
        <v>30339</v>
      </c>
      <c r="O20" s="494">
        <v>34087</v>
      </c>
      <c r="P20" s="494">
        <v>33346</v>
      </c>
      <c r="Q20" s="494">
        <v>24429</v>
      </c>
      <c r="R20" s="494">
        <v>25792</v>
      </c>
      <c r="S20" s="494">
        <v>28879</v>
      </c>
      <c r="T20" s="494">
        <v>32324</v>
      </c>
      <c r="U20" s="494">
        <v>35234</v>
      </c>
      <c r="V20" s="494">
        <v>40307</v>
      </c>
      <c r="W20" s="494">
        <v>52638</v>
      </c>
      <c r="X20" s="494">
        <v>59120</v>
      </c>
      <c r="Y20" s="494">
        <v>56491</v>
      </c>
      <c r="Z20" s="494">
        <v>61988</v>
      </c>
      <c r="AA20" s="494">
        <v>69638</v>
      </c>
      <c r="AB20" s="494">
        <v>78732</v>
      </c>
      <c r="AC20" s="494">
        <v>69943</v>
      </c>
      <c r="AD20" s="494">
        <v>68311</v>
      </c>
    </row>
    <row r="21" spans="1:30" ht="15" customHeight="1">
      <c r="A21" s="496" t="s">
        <v>627</v>
      </c>
      <c r="B21" s="494">
        <v>27757</v>
      </c>
      <c r="C21" s="494">
        <v>31510</v>
      </c>
      <c r="D21" s="494">
        <v>27618</v>
      </c>
      <c r="E21" s="494">
        <v>26027</v>
      </c>
      <c r="F21" s="494">
        <v>32221</v>
      </c>
      <c r="G21" s="494">
        <v>52483</v>
      </c>
      <c r="H21" s="494">
        <v>54825</v>
      </c>
      <c r="I21" s="494">
        <v>63837</v>
      </c>
      <c r="J21" s="494">
        <v>78981</v>
      </c>
      <c r="K21" s="494">
        <v>61715</v>
      </c>
      <c r="L21" s="494">
        <v>101993</v>
      </c>
      <c r="M21" s="494">
        <v>118161</v>
      </c>
      <c r="N21" s="494">
        <v>87633</v>
      </c>
      <c r="O21" s="494">
        <v>64351</v>
      </c>
      <c r="P21" s="494">
        <v>65178</v>
      </c>
      <c r="Q21" s="494">
        <v>99032</v>
      </c>
      <c r="R21" s="494">
        <v>125541</v>
      </c>
      <c r="S21" s="494">
        <v>192927</v>
      </c>
      <c r="T21" s="494">
        <v>165824</v>
      </c>
      <c r="U21" s="494">
        <v>113607</v>
      </c>
      <c r="V21" s="494">
        <v>138855</v>
      </c>
      <c r="W21" s="494">
        <v>150041</v>
      </c>
      <c r="X21" s="494">
        <f t="shared" ref="X21:AC21" si="0">+X19-X20</f>
        <v>191398</v>
      </c>
      <c r="Y21" s="494">
        <f t="shared" si="0"/>
        <v>143581</v>
      </c>
      <c r="Z21" s="494">
        <f t="shared" si="0"/>
        <v>176979</v>
      </c>
      <c r="AA21" s="494">
        <f t="shared" si="0"/>
        <v>96921</v>
      </c>
      <c r="AB21" s="494">
        <f t="shared" si="0"/>
        <v>149058</v>
      </c>
      <c r="AC21" s="494">
        <f t="shared" si="0"/>
        <v>218739</v>
      </c>
      <c r="AD21" s="494">
        <f>+AD19-AD20</f>
        <v>211934</v>
      </c>
    </row>
    <row r="22" spans="1:30" ht="15" customHeight="1">
      <c r="A22" s="495" t="s">
        <v>868</v>
      </c>
      <c r="B22" s="494">
        <v>19415</v>
      </c>
      <c r="C22" s="494">
        <v>25175</v>
      </c>
      <c r="D22" s="494">
        <v>33264</v>
      </c>
      <c r="E22" s="494">
        <v>44680</v>
      </c>
      <c r="F22" s="494">
        <v>63542</v>
      </c>
      <c r="G22" s="494">
        <v>50232</v>
      </c>
      <c r="H22" s="494">
        <v>64183</v>
      </c>
      <c r="I22" s="494">
        <v>68648</v>
      </c>
      <c r="J22" s="494">
        <v>62613</v>
      </c>
      <c r="K22" s="494">
        <v>57483</v>
      </c>
      <c r="L22" s="494">
        <v>71227</v>
      </c>
      <c r="M22" s="494">
        <v>71128</v>
      </c>
      <c r="N22" s="494">
        <v>70933</v>
      </c>
      <c r="O22" s="494">
        <v>87357</v>
      </c>
      <c r="P22" s="494">
        <v>131745</v>
      </c>
      <c r="Q22" s="494">
        <v>167792</v>
      </c>
      <c r="R22" s="494">
        <v>175549.91498674912</v>
      </c>
      <c r="S22" s="494">
        <v>187641.13615192732</v>
      </c>
      <c r="T22" s="494">
        <v>216846.18033776726</v>
      </c>
      <c r="U22" s="494">
        <v>273807.35999999999</v>
      </c>
      <c r="V22" s="494">
        <v>278491.96999999997</v>
      </c>
      <c r="W22" s="494">
        <v>419536.60000000003</v>
      </c>
      <c r="X22" s="494">
        <v>483419</v>
      </c>
      <c r="Y22" s="494">
        <v>435079</v>
      </c>
      <c r="Z22" s="494">
        <v>401940</v>
      </c>
      <c r="AA22" s="494">
        <v>358452</v>
      </c>
      <c r="AB22" s="494">
        <v>373687</v>
      </c>
      <c r="AC22" s="494">
        <v>378479</v>
      </c>
      <c r="AD22" s="494">
        <v>380812</v>
      </c>
    </row>
    <row r="23" spans="1:30" ht="15" customHeight="1">
      <c r="A23" s="497" t="s">
        <v>862</v>
      </c>
      <c r="B23" s="494">
        <v>19415</v>
      </c>
      <c r="C23" s="494">
        <v>25175</v>
      </c>
      <c r="D23" s="494">
        <v>33264</v>
      </c>
      <c r="E23" s="494">
        <v>44680</v>
      </c>
      <c r="F23" s="494">
        <v>63542</v>
      </c>
      <c r="G23" s="494">
        <v>50232</v>
      </c>
      <c r="H23" s="494">
        <v>64183</v>
      </c>
      <c r="I23" s="494">
        <v>68648</v>
      </c>
      <c r="J23" s="494">
        <v>62613</v>
      </c>
      <c r="K23" s="494">
        <v>57483</v>
      </c>
      <c r="L23" s="494">
        <v>71227</v>
      </c>
      <c r="M23" s="494">
        <v>71128</v>
      </c>
      <c r="N23" s="494">
        <v>70933</v>
      </c>
      <c r="O23" s="494">
        <v>87357</v>
      </c>
      <c r="P23" s="494">
        <v>131745</v>
      </c>
      <c r="Q23" s="494">
        <v>167792</v>
      </c>
      <c r="R23" s="494">
        <v>175549.91498674912</v>
      </c>
      <c r="S23" s="494">
        <v>187641.13615192732</v>
      </c>
      <c r="T23" s="494">
        <v>216846.18033776726</v>
      </c>
      <c r="U23" s="494">
        <v>273807.35999999999</v>
      </c>
      <c r="V23" s="494">
        <v>278491.96999999997</v>
      </c>
      <c r="W23" s="494">
        <v>419536.60000000003</v>
      </c>
      <c r="X23" s="494">
        <v>483419</v>
      </c>
      <c r="Y23" s="494">
        <v>435079</v>
      </c>
      <c r="Z23" s="494">
        <v>401940</v>
      </c>
      <c r="AA23" s="494">
        <v>358452</v>
      </c>
      <c r="AB23" s="494">
        <v>373687</v>
      </c>
      <c r="AC23" s="494">
        <v>378479</v>
      </c>
      <c r="AD23" s="494">
        <v>380812</v>
      </c>
    </row>
    <row r="24" spans="1:30" ht="15" customHeight="1">
      <c r="A24" s="498" t="s">
        <v>333</v>
      </c>
      <c r="B24" s="494">
        <v>4947</v>
      </c>
      <c r="C24" s="494">
        <v>4640</v>
      </c>
      <c r="D24" s="494">
        <v>3864</v>
      </c>
      <c r="E24" s="494">
        <v>1335</v>
      </c>
      <c r="F24" s="494">
        <v>1889</v>
      </c>
      <c r="G24" s="494">
        <v>1422</v>
      </c>
      <c r="H24" s="494">
        <v>1546</v>
      </c>
      <c r="I24" s="494">
        <v>1093</v>
      </c>
      <c r="J24" s="494">
        <v>1469</v>
      </c>
      <c r="K24" s="494">
        <v>1974</v>
      </c>
      <c r="L24" s="494">
        <v>3356</v>
      </c>
      <c r="M24" s="494">
        <v>4875</v>
      </c>
      <c r="N24" s="494">
        <v>2369</v>
      </c>
      <c r="O24" s="494">
        <v>5299</v>
      </c>
      <c r="P24" s="494">
        <v>4874</v>
      </c>
      <c r="Q24" s="494">
        <v>6326</v>
      </c>
      <c r="R24" s="494">
        <v>7651</v>
      </c>
      <c r="S24" s="494">
        <v>8174</v>
      </c>
      <c r="T24" s="494">
        <v>2461</v>
      </c>
      <c r="U24" s="494">
        <v>2737</v>
      </c>
      <c r="V24" s="494">
        <v>2818</v>
      </c>
      <c r="W24" s="494">
        <v>3592</v>
      </c>
      <c r="X24" s="494">
        <v>5214</v>
      </c>
      <c r="Y24" s="494">
        <v>3120</v>
      </c>
      <c r="Z24" s="494">
        <v>3497</v>
      </c>
      <c r="AA24" s="494">
        <v>2190</v>
      </c>
      <c r="AB24" s="494">
        <v>3009</v>
      </c>
      <c r="AC24" s="494">
        <v>2572</v>
      </c>
      <c r="AD24" s="494">
        <v>3063</v>
      </c>
    </row>
    <row r="25" spans="1:30" ht="15" customHeight="1">
      <c r="A25" s="498" t="s">
        <v>328</v>
      </c>
      <c r="B25" s="494">
        <v>14468</v>
      </c>
      <c r="C25" s="494">
        <v>20535</v>
      </c>
      <c r="D25" s="494">
        <v>29400</v>
      </c>
      <c r="E25" s="494">
        <v>43345</v>
      </c>
      <c r="F25" s="494">
        <v>61653</v>
      </c>
      <c r="G25" s="494">
        <v>48810</v>
      </c>
      <c r="H25" s="494">
        <v>62637</v>
      </c>
      <c r="I25" s="494">
        <v>67555</v>
      </c>
      <c r="J25" s="494">
        <v>61144</v>
      </c>
      <c r="K25" s="494">
        <v>55509</v>
      </c>
      <c r="L25" s="494">
        <v>67871</v>
      </c>
      <c r="M25" s="494">
        <v>66253</v>
      </c>
      <c r="N25" s="494">
        <v>68564</v>
      </c>
      <c r="O25" s="494">
        <v>82058</v>
      </c>
      <c r="P25" s="494">
        <v>126871</v>
      </c>
      <c r="Q25" s="494">
        <v>161466</v>
      </c>
      <c r="R25" s="494">
        <v>167898.91498674912</v>
      </c>
      <c r="S25" s="494">
        <v>179467.13615192732</v>
      </c>
      <c r="T25" s="494">
        <v>214385.18033776726</v>
      </c>
      <c r="U25" s="494">
        <v>271070.36</v>
      </c>
      <c r="V25" s="494">
        <v>275673.96999999997</v>
      </c>
      <c r="W25" s="494">
        <v>415944.60000000003</v>
      </c>
      <c r="X25" s="494">
        <v>478205</v>
      </c>
      <c r="Y25" s="494">
        <v>431959</v>
      </c>
      <c r="Z25" s="494">
        <v>398443</v>
      </c>
      <c r="AA25" s="494">
        <v>356262</v>
      </c>
      <c r="AB25" s="494">
        <v>370678</v>
      </c>
      <c r="AC25" s="494">
        <v>375907</v>
      </c>
      <c r="AD25" s="494">
        <v>377749</v>
      </c>
    </row>
    <row r="26" spans="1:30" ht="15" customHeight="1">
      <c r="A26" s="107" t="s">
        <v>869</v>
      </c>
      <c r="B26" s="108">
        <v>186296</v>
      </c>
      <c r="C26" s="108">
        <v>192350</v>
      </c>
      <c r="D26" s="108">
        <v>157531</v>
      </c>
      <c r="E26" s="108">
        <v>161129</v>
      </c>
      <c r="F26" s="108">
        <v>203153</v>
      </c>
      <c r="G26" s="108">
        <v>338341</v>
      </c>
      <c r="H26" s="108">
        <v>372159</v>
      </c>
      <c r="I26" s="108">
        <v>40222</v>
      </c>
      <c r="J26" s="108">
        <v>-592170</v>
      </c>
      <c r="K26" s="108">
        <v>-469988</v>
      </c>
      <c r="L26" s="108">
        <v>-371512</v>
      </c>
      <c r="M26" s="108">
        <v>-226340</v>
      </c>
      <c r="N26" s="108">
        <v>-202224</v>
      </c>
      <c r="O26" s="108">
        <v>-197275</v>
      </c>
      <c r="P26" s="108">
        <v>-110129</v>
      </c>
      <c r="Q26" s="108">
        <v>302494</v>
      </c>
      <c r="R26" s="108">
        <v>-84532.472818351293</v>
      </c>
      <c r="S26" s="108">
        <v>-536321.02409272338</v>
      </c>
      <c r="T26" s="108">
        <v>-26521.705980169732</v>
      </c>
      <c r="U26" s="108">
        <v>-765275.65</v>
      </c>
      <c r="V26" s="108">
        <v>-358669.05999999982</v>
      </c>
      <c r="W26" s="108">
        <v>-292790.18000000011</v>
      </c>
      <c r="X26" s="108">
        <v>151029</v>
      </c>
      <c r="Y26" s="108">
        <v>256675</v>
      </c>
      <c r="Z26" s="108">
        <v>-381168</v>
      </c>
      <c r="AA26" s="108">
        <v>-954072</v>
      </c>
      <c r="AB26" s="108">
        <v>-1534616</v>
      </c>
      <c r="AC26" s="108">
        <v>-1490598</v>
      </c>
      <c r="AD26" s="108">
        <v>-913249</v>
      </c>
    </row>
    <row r="28" spans="1:30" ht="15" customHeight="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c r="AA28" s="381"/>
      <c r="AB28" s="381"/>
      <c r="AC28" s="381"/>
      <c r="AD28" s="381"/>
    </row>
    <row r="29" spans="1:30" ht="15" customHeight="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C29" s="381"/>
      <c r="AD29" s="381"/>
    </row>
    <row r="30" spans="1:30" ht="15" customHeight="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c r="AA30" s="500"/>
      <c r="AC30" s="500"/>
      <c r="AD30" s="500"/>
    </row>
  </sheetData>
  <printOptions horizontalCentered="1"/>
  <pageMargins left="0.39370078740157483" right="0.27559055118110237" top="0.74803149606299213" bottom="0.74803149606299213" header="0.31496062992125984" footer="0.31496062992125984"/>
  <pageSetup paperSize="9" scale="85" firstPageNumber="92" orientation="portrait" useFirstPageNumber="1" r:id="rId1"/>
  <headerFooter>
    <oddHeader>&amp;C&amp;"Arial Narrow,Regular"&amp;P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50</vt:i4>
      </vt:variant>
    </vt:vector>
  </HeadingPairs>
  <TitlesOfParts>
    <vt:vector size="100" baseType="lpstr">
      <vt:lpstr>Cover</vt:lpstr>
      <vt:lpstr>Cover1</vt:lpstr>
      <vt:lpstr>Content</vt:lpstr>
      <vt:lpstr>Main Accounts</vt:lpstr>
      <vt:lpstr>Acc.1-Acc.2</vt:lpstr>
      <vt:lpstr>Acc.3</vt:lpstr>
      <vt:lpstr>Acc.4</vt:lpstr>
      <vt:lpstr>Acc.5-6-7</vt:lpstr>
      <vt:lpstr>Acc.8</vt:lpstr>
      <vt:lpstr>GDP (CVM)</vt:lpstr>
      <vt:lpstr>Table1-2.3</vt:lpstr>
      <vt:lpstr>Production</vt:lpstr>
      <vt:lpstr>Table3</vt:lpstr>
      <vt:lpstr>Table4</vt:lpstr>
      <vt:lpstr>Table5-5.3</vt:lpstr>
      <vt:lpstr>Table6-7.2</vt:lpstr>
      <vt:lpstr>Table8-9.2</vt:lpstr>
      <vt:lpstr>Table10-11.2</vt:lpstr>
      <vt:lpstr>Table12-13.2</vt:lpstr>
      <vt:lpstr>Table14-15.2</vt:lpstr>
      <vt:lpstr>Table16-17.2</vt:lpstr>
      <vt:lpstr>Table18-19.2</vt:lpstr>
      <vt:lpstr>Table20-21.2</vt:lpstr>
      <vt:lpstr>Table22-23.2</vt:lpstr>
      <vt:lpstr>Table24-25.2</vt:lpstr>
      <vt:lpstr>Table26-27.2</vt:lpstr>
      <vt:lpstr>Table28-29.2</vt:lpstr>
      <vt:lpstr>Table30-31.2</vt:lpstr>
      <vt:lpstr>Table32-33.2</vt:lpstr>
      <vt:lpstr>Table34-35.2</vt:lpstr>
      <vt:lpstr>Table36-37.2</vt:lpstr>
      <vt:lpstr>Expenditure</vt:lpstr>
      <vt:lpstr>Table38</vt:lpstr>
      <vt:lpstr>Table39-39.2</vt:lpstr>
      <vt:lpstr>Table40</vt:lpstr>
      <vt:lpstr>Table41-41.2</vt:lpstr>
      <vt:lpstr>Table42-43.2</vt:lpstr>
      <vt:lpstr>Table44-45.2</vt:lpstr>
      <vt:lpstr>Table46-47.2</vt:lpstr>
      <vt:lpstr>Table48-49.2</vt:lpstr>
      <vt:lpstr>Income</vt:lpstr>
      <vt:lpstr>Table50</vt:lpstr>
      <vt:lpstr>Table51</vt:lpstr>
      <vt:lpstr>Table 52</vt:lpstr>
      <vt:lpstr>Table 53</vt:lpstr>
      <vt:lpstr>Table 54</vt:lpstr>
      <vt:lpstr>Table 55-57</vt:lpstr>
      <vt:lpstr>Table 58-60</vt:lpstr>
      <vt:lpstr>Table 61</vt:lpstr>
      <vt:lpstr>Sheet1</vt:lpstr>
      <vt:lpstr>'Acc.1-Acc.2'!Print_Area</vt:lpstr>
      <vt:lpstr>Acc.3!Print_Area</vt:lpstr>
      <vt:lpstr>Acc.4!Print_Area</vt:lpstr>
      <vt:lpstr>'Acc.5-6-7'!Print_Area</vt:lpstr>
      <vt:lpstr>Acc.8!Print_Area</vt:lpstr>
      <vt:lpstr>Content!Print_Area</vt:lpstr>
      <vt:lpstr>Cover!Print_Area</vt:lpstr>
      <vt:lpstr>Cover1!Print_Area</vt:lpstr>
      <vt:lpstr>Expenditure!Print_Area</vt:lpstr>
      <vt:lpstr>'GDP (CVM)'!Print_Area</vt:lpstr>
      <vt:lpstr>Income!Print_Area</vt:lpstr>
      <vt:lpstr>'Main Accounts'!Print_Area</vt:lpstr>
      <vt:lpstr>Production!Print_Area</vt:lpstr>
      <vt:lpstr>'Table 52'!Print_Area</vt:lpstr>
      <vt:lpstr>'Table 53'!Print_Area</vt:lpstr>
      <vt:lpstr>'Table 54'!Print_Area</vt:lpstr>
      <vt:lpstr>'Table 55-57'!Print_Area</vt:lpstr>
      <vt:lpstr>'Table 58-60'!Print_Area</vt:lpstr>
      <vt:lpstr>'Table 61'!Print_Area</vt:lpstr>
      <vt:lpstr>'Table10-11.2'!Print_Area</vt:lpstr>
      <vt:lpstr>'Table1-2.3'!Print_Area</vt:lpstr>
      <vt:lpstr>'Table12-13.2'!Print_Area</vt:lpstr>
      <vt:lpstr>'Table14-15.2'!Print_Area</vt:lpstr>
      <vt:lpstr>'Table16-17.2'!Print_Area</vt:lpstr>
      <vt:lpstr>'Table18-19.2'!Print_Area</vt:lpstr>
      <vt:lpstr>'Table20-21.2'!Print_Area</vt:lpstr>
      <vt:lpstr>'Table22-23.2'!Print_Area</vt:lpstr>
      <vt:lpstr>'Table24-25.2'!Print_Area</vt:lpstr>
      <vt:lpstr>'Table26-27.2'!Print_Area</vt:lpstr>
      <vt:lpstr>'Table28-29.2'!Print_Area</vt:lpstr>
      <vt:lpstr>Table3!Print_Area</vt:lpstr>
      <vt:lpstr>'Table30-31.2'!Print_Area</vt:lpstr>
      <vt:lpstr>'Table32-33.2'!Print_Area</vt:lpstr>
      <vt:lpstr>'Table34-35.2'!Print_Area</vt:lpstr>
      <vt:lpstr>'Table36-37.2'!Print_Area</vt:lpstr>
      <vt:lpstr>Table38!Print_Area</vt:lpstr>
      <vt:lpstr>'Table39-39.2'!Print_Area</vt:lpstr>
      <vt:lpstr>Table4!Print_Area</vt:lpstr>
      <vt:lpstr>Table40!Print_Area</vt:lpstr>
      <vt:lpstr>'Table41-41.2'!Print_Area</vt:lpstr>
      <vt:lpstr>'Table42-43.2'!Print_Area</vt:lpstr>
      <vt:lpstr>'Table44-45.2'!Print_Area</vt:lpstr>
      <vt:lpstr>'Table46-47.2'!Print_Area</vt:lpstr>
      <vt:lpstr>'Table48-49.2'!Print_Area</vt:lpstr>
      <vt:lpstr>Table50!Print_Area</vt:lpstr>
      <vt:lpstr>Table51!Print_Area</vt:lpstr>
      <vt:lpstr>'Table5-5.3'!Print_Area</vt:lpstr>
      <vt:lpstr>'Table6-7.2'!Print_Area</vt:lpstr>
      <vt:lpstr>'Table8-9.2'!Print_Area</vt:lpstr>
      <vt:lpstr>Content!Print_Titles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Mattanee Phumklai</dc:creator>
  <cp:lastModifiedBy>Mattanee Phumklai</cp:lastModifiedBy>
  <cp:lastPrinted>2020-02-03T09:20:48Z</cp:lastPrinted>
  <dcterms:created xsi:type="dcterms:W3CDTF">2019-12-17T08:26:30Z</dcterms:created>
  <dcterms:modified xsi:type="dcterms:W3CDTF">2020-02-03T09:24:32Z</dcterms:modified>
</cp:coreProperties>
</file>