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APR2022_MX_PR\June_09\"/>
    </mc:Choice>
  </mc:AlternateContent>
  <xr:revisionPtr revIDLastSave="0" documentId="8_{61CDEFC8-601B-4A4B-825A-A9A024099FD2}" xr6:coauthVersionLast="47" xr6:coauthVersionMax="47" xr10:uidLastSave="{00000000-0000-0000-0000-000000000000}"/>
  <bookViews>
    <workbookView xWindow="3520" yWindow="2810" windowWidth="14400" windowHeight="7270" xr2:uid="{43D80D27-233D-469F-ABC6-A1AEFA4A8151}"/>
  </bookViews>
  <sheets>
    <sheet name="Table1" sheetId="1" r:id="rId1"/>
    <sheet name="Table2" sheetId="2" r:id="rId2"/>
    <sheet name="Table3" sheetId="3" r:id="rId3"/>
    <sheet name="Table4" sheetId="4" r:id="rId4"/>
    <sheet name="Table5" sheetId="5" r:id="rId5"/>
    <sheet name="Table6" sheetId="6" r:id="rId6"/>
    <sheet name="Table7" sheetId="17" r:id="rId7"/>
    <sheet name="Table8" sheetId="7" r:id="rId8"/>
    <sheet name="Table9" sheetId="8" r:id="rId9"/>
    <sheet name="Table10" sheetId="9" r:id="rId10"/>
    <sheet name="Table11" sheetId="10" r:id="rId11"/>
    <sheet name="Table12" sheetId="11" r:id="rId12"/>
    <sheet name="Table13" sheetId="12" r:id="rId13"/>
    <sheet name="Table14" sheetId="18" r:id="rId14"/>
    <sheet name="Table15" sheetId="13" r:id="rId15"/>
    <sheet name="Table16" sheetId="14" r:id="rId16"/>
    <sheet name="Table17" sheetId="15" r:id="rId17"/>
    <sheet name="Table18" sheetId="16" r:id="rId18"/>
    <sheet name="Table19" sheetId="19" r:id="rId19"/>
  </sheets>
  <definedNames>
    <definedName name="_xlnm.Database" localSheetId="1">#REF!</definedName>
    <definedName name="_xlnm.Database">#REF!</definedName>
    <definedName name="_xlnm.Print_Area" localSheetId="9">Table10!$A$1:$G$86</definedName>
    <definedName name="_xlnm.Print_Area" localSheetId="15">Table16!$A$1:$L$31</definedName>
    <definedName name="_xlnm.Print_Area" localSheetId="2">Table3!$A$1:$G$90</definedName>
    <definedName name="_xlnm.Print_Area" localSheetId="3">Table4!$A$1:$E$87</definedName>
    <definedName name="_xlnm.Print_Area" localSheetId="8">Table9!$A$1:$L$31</definedName>
    <definedName name="sss" localSheetId="1">#REF!</definedName>
    <definedName name="s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9" i="19" l="1"/>
  <c r="J29" i="19"/>
  <c r="H29" i="19"/>
  <c r="F29" i="19"/>
  <c r="L28" i="19"/>
  <c r="J28" i="19"/>
  <c r="H28" i="19"/>
  <c r="F28" i="19"/>
  <c r="L27" i="19"/>
  <c r="J27" i="19"/>
  <c r="H27" i="19"/>
  <c r="F27" i="19"/>
  <c r="L26" i="19"/>
  <c r="J26" i="19"/>
  <c r="H26" i="19"/>
  <c r="F26" i="19"/>
  <c r="L25" i="19"/>
  <c r="J25" i="19"/>
  <c r="H25" i="19"/>
  <c r="F25" i="19"/>
  <c r="L24" i="19"/>
  <c r="J24" i="19"/>
  <c r="H24" i="19"/>
  <c r="F24" i="19"/>
  <c r="L23" i="19"/>
  <c r="J23" i="19"/>
  <c r="H23" i="19"/>
  <c r="F23" i="19"/>
  <c r="L22" i="19"/>
  <c r="J22" i="19"/>
  <c r="H22" i="19"/>
  <c r="F22" i="19"/>
  <c r="L21" i="19"/>
  <c r="J21" i="19"/>
  <c r="H21" i="19"/>
  <c r="F21" i="19"/>
  <c r="L20" i="19"/>
  <c r="J20" i="19"/>
  <c r="H20" i="19"/>
  <c r="F20" i="19"/>
  <c r="L19" i="19"/>
  <c r="J19" i="19"/>
  <c r="H19" i="19"/>
  <c r="F19" i="19"/>
  <c r="L18" i="19"/>
  <c r="J18" i="19"/>
  <c r="H18" i="19"/>
  <c r="F18" i="19"/>
  <c r="L17" i="19"/>
  <c r="J17" i="19"/>
  <c r="H17" i="19"/>
  <c r="F17" i="19"/>
  <c r="L16" i="19"/>
  <c r="J16" i="19"/>
  <c r="H16" i="19"/>
  <c r="F16" i="19"/>
  <c r="L15" i="19"/>
  <c r="J15" i="19"/>
  <c r="H15" i="19"/>
  <c r="F15" i="19"/>
  <c r="L14" i="19"/>
  <c r="J14" i="19"/>
  <c r="H14" i="19"/>
  <c r="F14" i="19"/>
  <c r="N12" i="19"/>
  <c r="M12" i="19"/>
  <c r="L12" i="19"/>
  <c r="J12" i="19"/>
  <c r="H12" i="19"/>
  <c r="F12" i="19"/>
  <c r="F34" i="15" l="1"/>
  <c r="F33" i="15"/>
  <c r="F32" i="15"/>
  <c r="F31" i="15"/>
  <c r="F30" i="15"/>
  <c r="F29" i="15"/>
  <c r="F28" i="15"/>
  <c r="F27" i="15"/>
  <c r="F26" i="15"/>
  <c r="F25" i="15"/>
  <c r="F24" i="15"/>
  <c r="F23" i="15"/>
  <c r="F22" i="15"/>
  <c r="F21" i="15"/>
  <c r="F20" i="15"/>
  <c r="F19" i="15"/>
  <c r="F18" i="15"/>
  <c r="F17" i="15"/>
  <c r="F16" i="15"/>
  <c r="F15" i="15"/>
  <c r="F14" i="15"/>
  <c r="F12" i="15"/>
  <c r="E28" i="13"/>
  <c r="F28" i="13" s="1"/>
  <c r="C28" i="13"/>
  <c r="D28" i="13" s="1"/>
  <c r="I28" i="13"/>
  <c r="L28" i="13" s="1"/>
  <c r="K28" i="13"/>
  <c r="E15" i="13"/>
  <c r="C15" i="13"/>
  <c r="D15" i="13" s="1"/>
  <c r="I15" i="13"/>
  <c r="J15" i="13" s="1"/>
  <c r="G15" i="13"/>
  <c r="K15" i="13" s="1"/>
  <c r="F28" i="7"/>
  <c r="E28" i="7"/>
  <c r="C28" i="7"/>
  <c r="D28" i="7" s="1"/>
  <c r="I28" i="7"/>
  <c r="L28" i="7" s="1"/>
  <c r="G28" i="7"/>
  <c r="E15" i="7"/>
  <c r="F15" i="7" s="1"/>
  <c r="C15" i="7"/>
  <c r="D15" i="7" s="1"/>
  <c r="I15" i="7"/>
  <c r="J15" i="7" s="1"/>
  <c r="G15" i="7"/>
  <c r="K15" i="7" s="1"/>
  <c r="J28" i="13" l="1"/>
  <c r="H15" i="13"/>
  <c r="L15" i="13"/>
  <c r="J28" i="7"/>
  <c r="L15" i="7"/>
  <c r="K28" i="7"/>
  <c r="H15" i="7"/>
  <c r="H28" i="13"/>
  <c r="H28" i="7"/>
  <c r="F15" i="13"/>
</calcChain>
</file>

<file path=xl/sharedStrings.xml><?xml version="1.0" encoding="utf-8"?>
<sst xmlns="http://schemas.openxmlformats.org/spreadsheetml/2006/main" count="1345" uniqueCount="419">
  <si>
    <t>REPUBLIC OF THE PHILIPPINES</t>
  </si>
  <si>
    <t>PHILIPPINE STATISTICS AUTHORITY</t>
  </si>
  <si>
    <t>Quezon City</t>
  </si>
  <si>
    <t>Month/Year</t>
  </si>
  <si>
    <t>Total Trade</t>
  </si>
  <si>
    <t>Balance of Trade in Goods</t>
  </si>
  <si>
    <t>Cumulative</t>
  </si>
  <si>
    <t>Imports</t>
  </si>
  <si>
    <t>Exports</t>
  </si>
  <si>
    <t>(1)</t>
  </si>
  <si>
    <t>(2)</t>
  </si>
  <si>
    <t>(3)</t>
  </si>
  <si>
    <t>(4)</t>
  </si>
  <si>
    <t>(5)</t>
  </si>
  <si>
    <t>(6)</t>
  </si>
  <si>
    <t>(7)</t>
  </si>
  <si>
    <t>(8)</t>
  </si>
  <si>
    <t>January</t>
  </si>
  <si>
    <t>February</t>
  </si>
  <si>
    <t>March</t>
  </si>
  <si>
    <t>April</t>
  </si>
  <si>
    <t>May</t>
  </si>
  <si>
    <t>June</t>
  </si>
  <si>
    <t>July</t>
  </si>
  <si>
    <t>August</t>
  </si>
  <si>
    <t>September</t>
  </si>
  <si>
    <t>October</t>
  </si>
  <si>
    <t>November</t>
  </si>
  <si>
    <t>December</t>
  </si>
  <si>
    <t xml:space="preserve">Details may not add up to total due to rounding. </t>
  </si>
  <si>
    <t>Commodity Groups</t>
  </si>
  <si>
    <t>Electronic Products</t>
  </si>
  <si>
    <t>a) Components/Devices (Semiconductors)</t>
  </si>
  <si>
    <t>b) Electronic Data Processing</t>
  </si>
  <si>
    <t>c) Office Equipment</t>
  </si>
  <si>
    <t>d) Consumer Electronics</t>
  </si>
  <si>
    <t>e) Telecommunication</t>
  </si>
  <si>
    <t>f) Communication/Radar</t>
  </si>
  <si>
    <t>g) Control and Instrumentation</t>
  </si>
  <si>
    <t>h) Medical/Industrial Instrumentation</t>
  </si>
  <si>
    <t>i) Automotive Electronics</t>
  </si>
  <si>
    <t>Other Mineral Products</t>
  </si>
  <si>
    <t>Coconut Oil 1/</t>
  </si>
  <si>
    <t>Ignition Wiring Set and Other Wiring Sets Used in Vehicles, Aircrafts and Ships 2/</t>
  </si>
  <si>
    <t>Chemicals</t>
  </si>
  <si>
    <t>Bananas (Fresh)</t>
  </si>
  <si>
    <t>Gold 3/</t>
  </si>
  <si>
    <t>TOP TEN  EXPORTS TOTAL</t>
  </si>
  <si>
    <t>Processed Food and Beverages</t>
  </si>
  <si>
    <t>Pineapple and Pineapple Products</t>
  </si>
  <si>
    <t>Articles of Apparel and Clothing Accessories</t>
  </si>
  <si>
    <t>Copper Concentrates</t>
  </si>
  <si>
    <t>Travel Goods and Handbags</t>
  </si>
  <si>
    <t>Processed Tropical Fruits</t>
  </si>
  <si>
    <t>Woodcrafts and Furniture</t>
  </si>
  <si>
    <t>Seaweeds and Carageenan</t>
  </si>
  <si>
    <t>Textile Yarns/Fabrics</t>
  </si>
  <si>
    <t>Non-Metallic Mineral Manufactures</t>
  </si>
  <si>
    <t>Other Products Manufactured from Materials Imported on Consignment Basis</t>
  </si>
  <si>
    <t>Lumber</t>
  </si>
  <si>
    <t>Activated Carbon</t>
  </si>
  <si>
    <t>Natural Rubber</t>
  </si>
  <si>
    <t>Footwear</t>
  </si>
  <si>
    <t>Christmas Decor</t>
  </si>
  <si>
    <t>Other Fruits and Vegetables</t>
  </si>
  <si>
    <t>Plywood</t>
  </si>
  <si>
    <t>Unmanufactured Tobacco</t>
  </si>
  <si>
    <t>Other Coconut Product</t>
  </si>
  <si>
    <t>Other Agro-based</t>
  </si>
  <si>
    <t>Other Forest Products</t>
  </si>
  <si>
    <t>Copra Oil Cake or Meal</t>
  </si>
  <si>
    <t>Basketworks</t>
  </si>
  <si>
    <t>Fertilizers, Manufactured</t>
  </si>
  <si>
    <t>Iron Ore Agglomerates</t>
  </si>
  <si>
    <t>Fine Jewelry</t>
  </si>
  <si>
    <t>Abaca Fibers</t>
  </si>
  <si>
    <t>Shrimps and Prawns, Fresh, Chilled or Frozen</t>
  </si>
  <si>
    <t>Others</t>
  </si>
  <si>
    <t>Total Exports</t>
  </si>
  <si>
    <t>Growth rates were computed from actual values</t>
  </si>
  <si>
    <t>Major Type of Goods</t>
  </si>
  <si>
    <t>Total Agro-Based Products</t>
  </si>
  <si>
    <t>Agro-Based Products</t>
  </si>
  <si>
    <t>Coconut Products</t>
  </si>
  <si>
    <t>Copra</t>
  </si>
  <si>
    <t>Coconut Oil</t>
  </si>
  <si>
    <t>Desiccated Coconut</t>
  </si>
  <si>
    <t>Copra Meal/Cake</t>
  </si>
  <si>
    <t>Sugar and Products</t>
  </si>
  <si>
    <t>Centrifugal and Refined</t>
  </si>
  <si>
    <t>Molasses</t>
  </si>
  <si>
    <t>Fruits and Vegetables</t>
  </si>
  <si>
    <t>Canned Pineapple</t>
  </si>
  <si>
    <t>Pineapple Juice</t>
  </si>
  <si>
    <t>Pineapple Concentrates</t>
  </si>
  <si>
    <t>Bananas</t>
  </si>
  <si>
    <t>Mangoes</t>
  </si>
  <si>
    <t>Other Agro-Based Products</t>
  </si>
  <si>
    <t>Coffee, Raw, not Roasted</t>
  </si>
  <si>
    <t>Tobacco Unmanufactured</t>
  </si>
  <si>
    <t>Ramie Fibers, Raw or Roasted</t>
  </si>
  <si>
    <t>Seaweeds, Dried</t>
  </si>
  <si>
    <t>Rice</t>
  </si>
  <si>
    <t>Forest Products</t>
  </si>
  <si>
    <t>Logs</t>
  </si>
  <si>
    <t>Veneer Sheets/Corestocks</t>
  </si>
  <si>
    <t>Mineral Products</t>
  </si>
  <si>
    <t>Copper Metal</t>
  </si>
  <si>
    <t>Gold</t>
  </si>
  <si>
    <t>Chromium Ore</t>
  </si>
  <si>
    <t>Nickel</t>
  </si>
  <si>
    <t>Petroleum Products</t>
  </si>
  <si>
    <t>Manufactured Goods</t>
  </si>
  <si>
    <t>Components/Devices (Semiconductors)</t>
  </si>
  <si>
    <t>Electronic Data Processing</t>
  </si>
  <si>
    <t>Office Equipment</t>
  </si>
  <si>
    <t>Consumer Electronics</t>
  </si>
  <si>
    <t>Telecommunication</t>
  </si>
  <si>
    <t>Communication/Radar</t>
  </si>
  <si>
    <t>Control and Instrumentation</t>
  </si>
  <si>
    <t>Medical/Industrial Instrumentation</t>
  </si>
  <si>
    <t>Automotive Electronics</t>
  </si>
  <si>
    <t>Other Electronics</t>
  </si>
  <si>
    <t>Garments</t>
  </si>
  <si>
    <t>Wood Manufactures</t>
  </si>
  <si>
    <t>Furniture and Fixtures</t>
  </si>
  <si>
    <t>Machinery and Transport Equipment</t>
  </si>
  <si>
    <t>Processed food and Beverages</t>
  </si>
  <si>
    <t>Iron and Steel</t>
  </si>
  <si>
    <t>Basketwork, Wickerwork and Other Articles of Plaiting Materials</t>
  </si>
  <si>
    <t>Special Transactions</t>
  </si>
  <si>
    <t>Re-Export</t>
  </si>
  <si>
    <t>a</t>
  </si>
  <si>
    <t>-</t>
  </si>
  <si>
    <t>Countries</t>
  </si>
  <si>
    <t>Current</t>
  </si>
  <si>
    <t>(9)</t>
  </si>
  <si>
    <t>(10)</t>
  </si>
  <si>
    <t>Top 10 Countries Total</t>
  </si>
  <si>
    <t xml:space="preserve">China, People's Republic of                                                                                                                                                                                                                                   </t>
  </si>
  <si>
    <t xml:space="preserve">Hong Kong                                                                                                                                                                                                                                                     </t>
  </si>
  <si>
    <t xml:space="preserve">Singapore                                                                                                                                                                                                                                                     </t>
  </si>
  <si>
    <t xml:space="preserve">Thailand                                                                                                                                                                                                                                                      </t>
  </si>
  <si>
    <t xml:space="preserve">Netherlands                                                                                                                                                                                                                                                   </t>
  </si>
  <si>
    <t xml:space="preserve">Taiwan                                                                                                                                                                                                                                                        </t>
  </si>
  <si>
    <t xml:space="preserve">Korea, Republic of                                                                                                                                                                                                                                            </t>
  </si>
  <si>
    <t>Other Countries</t>
  </si>
  <si>
    <t xml:space="preserve">Germany                                                                                                                                                                                                                                                       </t>
  </si>
  <si>
    <t xml:space="preserve">Vietnam                                                                                                                                                                                                                                                       </t>
  </si>
  <si>
    <t xml:space="preserve">Indonesia                                                                                                                                                                                                                                                     </t>
  </si>
  <si>
    <t xml:space="preserve">Mexico                                                                                                                                                                                                                                                        </t>
  </si>
  <si>
    <t xml:space="preserve">Canada                                                                                                                                                                                                                                                        </t>
  </si>
  <si>
    <t xml:space="preserve">France                                                                                                                                                                                                                                                        </t>
  </si>
  <si>
    <t xml:space="preserve">India                                                                                                                                                                                                                                                         </t>
  </si>
  <si>
    <t xml:space="preserve">Switzerland                                                                                                                                                                                                                                                   </t>
  </si>
  <si>
    <t xml:space="preserve">Australia                                                                                                                                                                                                                                                     </t>
  </si>
  <si>
    <t xml:space="preserve">UK Great Britain and N. Ireland                                                                                                                                                                                                                               </t>
  </si>
  <si>
    <t>Details may not add up to total due to rounding.</t>
  </si>
  <si>
    <t>Economic Sector Statistics Service</t>
  </si>
  <si>
    <t>Economic Bloc</t>
  </si>
  <si>
    <t>Total Imports</t>
  </si>
  <si>
    <t>Mineral Fuels, Lubricants and Related Materials</t>
  </si>
  <si>
    <t>Transport Equipment</t>
  </si>
  <si>
    <t>Industrial Machinery and Equipment</t>
  </si>
  <si>
    <t>Cereals and Cereal Preparations</t>
  </si>
  <si>
    <t>Plastics in Primary  and  Non-Primary Forms</t>
  </si>
  <si>
    <t>Miscellaneous Manufactured Articles</t>
  </si>
  <si>
    <t>TOP TEN  IMPORTS TOTAL</t>
  </si>
  <si>
    <t>Organic and Inorganic Chemicals</t>
  </si>
  <si>
    <t>Feeding Stuff For Animals (Not Including Unmilled Cereals)</t>
  </si>
  <si>
    <t>Metal Products</t>
  </si>
  <si>
    <t>Chemical Materials and Products, n.e.s.</t>
  </si>
  <si>
    <t>Medicinal and Pharmaceutical Products</t>
  </si>
  <si>
    <t>Dairy Products</t>
  </si>
  <si>
    <t>Other chemicals</t>
  </si>
  <si>
    <t>Non-Ferrous Metal</t>
  </si>
  <si>
    <t>Paper and Paper Products</t>
  </si>
  <si>
    <t>Professional, Scientific and Controlling Instruments; Photographic and Optical Goods, n.e.s.; Watches and Clocks</t>
  </si>
  <si>
    <t>Other Crude Materials, inedible</t>
  </si>
  <si>
    <t>Metalliferous Ores and Metal Scrap</t>
  </si>
  <si>
    <t>Power Generating and Specialized Machinery</t>
  </si>
  <si>
    <t>Dyeing, Tanning and Coloring Materials</t>
  </si>
  <si>
    <t>Other Manufactured Goods</t>
  </si>
  <si>
    <t>Rubber Manufacture</t>
  </si>
  <si>
    <t>Articles of Apparel, accessories</t>
  </si>
  <si>
    <t>Home Appliances</t>
  </si>
  <si>
    <t>Beverages and Tobacco Manufactures</t>
  </si>
  <si>
    <t>Tobacco, unmanufactured</t>
  </si>
  <si>
    <t>Other Special Transactions</t>
  </si>
  <si>
    <t>Office and EDP Machines</t>
  </si>
  <si>
    <t>Artificial Resins</t>
  </si>
  <si>
    <t>Chemical Compounds</t>
  </si>
  <si>
    <t>Corn</t>
  </si>
  <si>
    <t>Iron Ore, not agglomerated</t>
  </si>
  <si>
    <t>Capital Goods</t>
  </si>
  <si>
    <t>Power Generating and Specialized Machines</t>
  </si>
  <si>
    <t>Aircraft, Ships and Boats</t>
  </si>
  <si>
    <t>Raw Materials and Intermediate Goods</t>
  </si>
  <si>
    <t>Unprocessed Raw Materials</t>
  </si>
  <si>
    <t xml:space="preserve">     Wheat</t>
  </si>
  <si>
    <t xml:space="preserve">     Corn</t>
  </si>
  <si>
    <t xml:space="preserve">     Crude materials, inedible</t>
  </si>
  <si>
    <t xml:space="preserve">           Pulp and waste paper</t>
  </si>
  <si>
    <t xml:space="preserve">           Cotton</t>
  </si>
  <si>
    <t xml:space="preserve">           Metalliferous ores</t>
  </si>
  <si>
    <t xml:space="preserve">           Others</t>
  </si>
  <si>
    <t xml:space="preserve">     Tobacco, unmanufactured</t>
  </si>
  <si>
    <t>Semi-Processed Raw Materials</t>
  </si>
  <si>
    <t xml:space="preserve">     Feeding stuffs for animals</t>
  </si>
  <si>
    <t xml:space="preserve">     Animal and vegetable oils and fats</t>
  </si>
  <si>
    <t xml:space="preserve">     Chemical</t>
  </si>
  <si>
    <t xml:space="preserve">           Chemical compounds</t>
  </si>
  <si>
    <t xml:space="preserve">           Medicinal and pharmaceutical chem.</t>
  </si>
  <si>
    <t xml:space="preserve">           Urea</t>
  </si>
  <si>
    <t xml:space="preserve">           Artificial resins</t>
  </si>
  <si>
    <t xml:space="preserve">     Manufactured goods</t>
  </si>
  <si>
    <t xml:space="preserve">           Paper and paper products</t>
  </si>
  <si>
    <t xml:space="preserve">           Textile yarn, fabrics and made-up articles</t>
  </si>
  <si>
    <t xml:space="preserve">           Non-metallic mineral manufactures</t>
  </si>
  <si>
    <t xml:space="preserve">           Iron and steel</t>
  </si>
  <si>
    <t xml:space="preserve">           Non-ferrous metals</t>
  </si>
  <si>
    <t xml:space="preserve">           Metal products</t>
  </si>
  <si>
    <t xml:space="preserve">     Embroideries</t>
  </si>
  <si>
    <t xml:space="preserve">     Iron ore, not agglomerated</t>
  </si>
  <si>
    <t>Mineral Fuels, Lubricant and Related Materials</t>
  </si>
  <si>
    <t>Coal, Coke</t>
  </si>
  <si>
    <t>Petroleum crude</t>
  </si>
  <si>
    <t>Consumer Goods</t>
  </si>
  <si>
    <t>Durable</t>
  </si>
  <si>
    <t xml:space="preserve">     Passenger cars and motorized cycle</t>
  </si>
  <si>
    <t xml:space="preserve">     Home appliances</t>
  </si>
  <si>
    <t>Non-Durable</t>
  </si>
  <si>
    <t xml:space="preserve">     Food and live animals chiefly for food</t>
  </si>
  <si>
    <t xml:space="preserve">           Dairy products</t>
  </si>
  <si>
    <t xml:space="preserve">           Fish and fish preparation</t>
  </si>
  <si>
    <t xml:space="preserve">           Rice</t>
  </si>
  <si>
    <t xml:space="preserve">           Fruits and vegetables</t>
  </si>
  <si>
    <t>Articles temporarily imported and exported</t>
  </si>
  <si>
    <t xml:space="preserve">Brazil                                                                                                                                                                                                                                                        </t>
  </si>
  <si>
    <t xml:space="preserve">Russian Federation                                                                                                                                                                                                                                            </t>
  </si>
  <si>
    <t xml:space="preserve">Argentina                                                                                                                                                                                                                                                     </t>
  </si>
  <si>
    <t xml:space="preserve">Spain                                                                                                                                                                                                                                                         </t>
  </si>
  <si>
    <t xml:space="preserve">Brunei Darussalam                                                                                                                                                                                                                                             </t>
  </si>
  <si>
    <t xml:space="preserve"> </t>
  </si>
  <si>
    <t>Total</t>
  </si>
  <si>
    <r>
      <t xml:space="preserve">APEC </t>
    </r>
    <r>
      <rPr>
        <vertAlign val="superscript"/>
        <sz val="10"/>
        <color indexed="8"/>
        <rFont val="Arial"/>
        <family val="2"/>
      </rPr>
      <t>1/</t>
    </r>
  </si>
  <si>
    <r>
      <t>East Asia</t>
    </r>
    <r>
      <rPr>
        <vertAlign val="superscript"/>
        <sz val="10"/>
        <rFont val="Arial"/>
        <family val="2"/>
      </rPr>
      <t xml:space="preserve"> 2/</t>
    </r>
  </si>
  <si>
    <r>
      <t xml:space="preserve">ASEAN </t>
    </r>
    <r>
      <rPr>
        <vertAlign val="superscript"/>
        <sz val="10"/>
        <rFont val="Arial"/>
        <family val="2"/>
      </rPr>
      <t>3/</t>
    </r>
  </si>
  <si>
    <r>
      <t>European Union ( EU )</t>
    </r>
    <r>
      <rPr>
        <vertAlign val="superscript"/>
        <sz val="10"/>
        <rFont val="Arial"/>
        <family val="2"/>
      </rPr>
      <t xml:space="preserve"> 4/</t>
    </r>
  </si>
  <si>
    <r>
      <t xml:space="preserve">Rest of the World </t>
    </r>
    <r>
      <rPr>
        <vertAlign val="superscript"/>
        <sz val="10"/>
        <rFont val="Arial"/>
        <family val="2"/>
      </rPr>
      <t>5/</t>
    </r>
  </si>
  <si>
    <r>
      <t xml:space="preserve">April </t>
    </r>
    <r>
      <rPr>
        <b/>
        <vertAlign val="superscript"/>
        <sz val="10"/>
        <rFont val="Arial"/>
        <family val="2"/>
      </rPr>
      <t>p</t>
    </r>
  </si>
  <si>
    <r>
      <t xml:space="preserve">Jan-Apr </t>
    </r>
    <r>
      <rPr>
        <b/>
        <vertAlign val="superscript"/>
        <sz val="10"/>
        <rFont val="Arial"/>
        <family val="2"/>
      </rPr>
      <t>p</t>
    </r>
  </si>
  <si>
    <r>
      <t>Japan</t>
    </r>
    <r>
      <rPr>
        <vertAlign val="superscript"/>
        <sz val="10"/>
        <rFont val="Arial"/>
        <family val="2"/>
      </rPr>
      <t xml:space="preserve"> 1/</t>
    </r>
  </si>
  <si>
    <r>
      <t>United States Of America</t>
    </r>
    <r>
      <rPr>
        <vertAlign val="superscript"/>
        <sz val="10"/>
        <rFont val="Arial"/>
        <family val="2"/>
      </rPr>
      <t xml:space="preserve"> 2/</t>
    </r>
  </si>
  <si>
    <r>
      <t>Malaysia</t>
    </r>
    <r>
      <rPr>
        <vertAlign val="superscript"/>
        <sz val="10"/>
        <rFont val="Arial"/>
        <family val="2"/>
      </rPr>
      <t xml:space="preserve"> 3/</t>
    </r>
  </si>
  <si>
    <r>
      <t>United States Of America</t>
    </r>
    <r>
      <rPr>
        <vertAlign val="superscript"/>
        <sz val="10"/>
        <rFont val="Arial"/>
        <family val="2"/>
      </rPr>
      <t xml:space="preserve"> 1/</t>
    </r>
  </si>
  <si>
    <r>
      <t>Japan</t>
    </r>
    <r>
      <rPr>
        <vertAlign val="superscript"/>
        <sz val="10"/>
        <rFont val="Arial"/>
        <family val="2"/>
      </rPr>
      <t xml:space="preserve"> 2/</t>
    </r>
  </si>
  <si>
    <t>Table 1. Philippine Total Trade, Imports, Exports, and Balance of Trade in Goods by Month and Year: 2020-2022</t>
  </si>
  <si>
    <t xml:space="preserve"> (FOB Value in million USD)</t>
  </si>
  <si>
    <t>Total
Trade</t>
  </si>
  <si>
    <r>
      <t>2022</t>
    </r>
    <r>
      <rPr>
        <vertAlign val="superscript"/>
        <sz val="10"/>
        <color rgb="FF000000"/>
        <rFont val="Arial"/>
        <family val="2"/>
      </rPr>
      <t>r</t>
    </r>
  </si>
  <si>
    <r>
      <t>2022</t>
    </r>
    <r>
      <rPr>
        <vertAlign val="superscript"/>
        <sz val="10"/>
        <color rgb="FF000000"/>
        <rFont val="Arial"/>
        <family val="2"/>
      </rPr>
      <t>p</t>
    </r>
  </si>
  <si>
    <t>p - preliminary</t>
  </si>
  <si>
    <t>r -  revised</t>
  </si>
  <si>
    <t>Source: Philippine Statistics Authority</t>
  </si>
  <si>
    <t>Table 2. Growth Rate of Total Trade, Imports, Exports, and Balance of Trade in Goods by Month and Year: 2020-2022</t>
  </si>
  <si>
    <t>Table 3. Philippine Exports by Commodity Groups</t>
  </si>
  <si>
    <t>(FOB Value in million USD)</t>
  </si>
  <si>
    <r>
      <t>April 2021 and 2022</t>
    </r>
    <r>
      <rPr>
        <vertAlign val="superscript"/>
        <sz val="10"/>
        <rFont val="Arial"/>
        <family val="2"/>
      </rPr>
      <t>p</t>
    </r>
  </si>
  <si>
    <t>Growth Rate
 (%)</t>
  </si>
  <si>
    <t>Percent
Share</t>
  </si>
  <si>
    <t>Cathodes and Sections Of Cathodes, Of Refined Copper</t>
  </si>
  <si>
    <t>Metal Components 4/</t>
  </si>
  <si>
    <t>Electronic Equipment and Parts</t>
  </si>
  <si>
    <t>Miscellaneous Manufactured Articles, n.e.s.</t>
  </si>
  <si>
    <t>Tuna 5/</t>
  </si>
  <si>
    <t>Fish, Fresh or Preserved Of Which; Shrimps and Prawns</t>
  </si>
  <si>
    <t>Baby Carriage, Toys, Games and Sporting Goods</t>
  </si>
  <si>
    <t>Special Transactions 6/</t>
  </si>
  <si>
    <t xml:space="preserve">Ceramic Tiles and Decor </t>
  </si>
  <si>
    <t>5/ - includes fresh, frozen, prepared or preserved in airtight containers</t>
  </si>
  <si>
    <t>6/ - replacements and goods returned to the country whence exported</t>
  </si>
  <si>
    <t>a - no export data</t>
  </si>
  <si>
    <t>- no percent share/no growth rate</t>
  </si>
  <si>
    <t>0.0 - percent shares less than 0.05 but not equal to zero</t>
  </si>
  <si>
    <t>n.e.s. - Not Elsewhere Specified</t>
  </si>
  <si>
    <t>1/ - includes crude and refined</t>
  </si>
  <si>
    <t>2/ - consists only of electrical wiring harness for motor vehicles</t>
  </si>
  <si>
    <t>3/ - extracted from copper ores and concentrates</t>
  </si>
  <si>
    <t>4/ - excludes brakes and servo-brakes</t>
  </si>
  <si>
    <t>Table 4. Philippine Exports by Commodity Groups</t>
  </si>
  <si>
    <r>
      <t>January to April 2021 and 2022</t>
    </r>
    <r>
      <rPr>
        <vertAlign val="superscript"/>
        <sz val="10"/>
        <rFont val="Arial"/>
        <family val="2"/>
      </rPr>
      <t>p</t>
    </r>
  </si>
  <si>
    <t>Growth Rate (%)</t>
  </si>
  <si>
    <t>Jan-Apr</t>
  </si>
  <si>
    <t>Table 5. Philippine Exports by Major Type of Goods</t>
  </si>
  <si>
    <t>Growth Rate
(%)</t>
  </si>
  <si>
    <t>0.00 - less than $5000</t>
  </si>
  <si>
    <t>Table 6. Philippine Exports by Major Type of Goods</t>
  </si>
  <si>
    <t>- no growth rate</t>
  </si>
  <si>
    <t>Type of Personal Protective Equipment and Medical Supplies</t>
  </si>
  <si>
    <t>Value</t>
  </si>
  <si>
    <t>Month-on-Month
Growth Rate 
(%)</t>
  </si>
  <si>
    <t>Year-on-Year
Growth Rate 
(%)</t>
  </si>
  <si>
    <t>Personal Protective Equipment and Medical Supplies</t>
  </si>
  <si>
    <t>Face shield</t>
  </si>
  <si>
    <t>Protective Clothing</t>
  </si>
  <si>
    <t>Testing Kits</t>
  </si>
  <si>
    <t>Safety headgear</t>
  </si>
  <si>
    <t>Surgical gloves</t>
  </si>
  <si>
    <t>Surgical Face mask</t>
  </si>
  <si>
    <t>Other Face mask</t>
  </si>
  <si>
    <r>
      <t>Table 7.  Philippine Exports of Personal Protective Equipment and Medical Supplies: April 2021, March 2022</t>
    </r>
    <r>
      <rPr>
        <vertAlign val="superscript"/>
        <sz val="10"/>
        <rFont val="Arial"/>
        <family val="2"/>
      </rPr>
      <t>r</t>
    </r>
    <r>
      <rPr>
        <sz val="10"/>
        <rFont val="Arial"/>
        <family val="2"/>
      </rPr>
      <t>, and April 2022</t>
    </r>
    <r>
      <rPr>
        <vertAlign val="superscript"/>
        <sz val="10"/>
        <rFont val="Arial"/>
        <family val="2"/>
      </rPr>
      <t>p</t>
    </r>
  </si>
  <si>
    <t>April 2021</t>
  </si>
  <si>
    <r>
      <t xml:space="preserve">March 2022 </t>
    </r>
    <r>
      <rPr>
        <b/>
        <vertAlign val="superscript"/>
        <sz val="10"/>
        <rFont val="Arial"/>
        <family val="2"/>
      </rPr>
      <t>r</t>
    </r>
  </si>
  <si>
    <r>
      <t xml:space="preserve">April 2022 </t>
    </r>
    <r>
      <rPr>
        <b/>
        <vertAlign val="superscript"/>
        <sz val="10"/>
        <rFont val="Arial"/>
        <family val="2"/>
      </rPr>
      <t>p</t>
    </r>
  </si>
  <si>
    <r>
      <t>Table 8. Philippine Export Statistics from the Top Ten Countries: April 2021 and 2022</t>
    </r>
    <r>
      <rPr>
        <vertAlign val="superscript"/>
        <sz val="10"/>
        <color theme="1"/>
        <rFont val="Arial"/>
        <family val="2"/>
      </rPr>
      <t>p</t>
    </r>
  </si>
  <si>
    <t>2021</t>
  </si>
  <si>
    <t>Annual Growth Rate
(%)</t>
  </si>
  <si>
    <t>1/ - includes Alaska and Hawaii</t>
  </si>
  <si>
    <t>2/ - includes Okinawa</t>
  </si>
  <si>
    <t>3/ - includes Sabah and Sarawak</t>
  </si>
  <si>
    <r>
      <t>Table 9. Philippine Export Statistics by Selected Economic Bloc:  April 2021 and 2022</t>
    </r>
    <r>
      <rPr>
        <vertAlign val="superscript"/>
        <sz val="10"/>
        <rFont val="Arial"/>
        <family val="2"/>
      </rPr>
      <t>p</t>
    </r>
  </si>
  <si>
    <t>Annual Growth Rate
 (%)</t>
  </si>
  <si>
    <t>Details do not add up to total due to some countries which are in multiple economic blocs.</t>
  </si>
  <si>
    <t>1/ - includes Australia, Brunei Darussalam, Canada, Chile, China, Taiwan, Hong Kong, Indonesia, Japan, Republic of Korea, Malaysia,Mexico, New Zealand, Papua New Guinea, Peru, Russia, Singapore, Thailand, Vietnam and United States of America (includes Alaska and Hawaii)</t>
  </si>
  <si>
    <t>2/ - includes China, Hong Kong, Japan, Macau, Mongolia, Democratic People's Republic of Korea, Republic of Korea and Taiwan</t>
  </si>
  <si>
    <t>3/ - includes Brunei Darussalam, Cambodia, Indonesia, Laos, Malaysia, Myanmar,  Singapore, Thailand and Vietnam</t>
  </si>
  <si>
    <t>4/ - includes Austria, Belgium, Bulgaria, Croatia, Cyprus, Czech Republic, Denmark, Estonia, Finland, France, Germany, Greece, Hungary, Ireland, Italy, Latvia, Lithuania, Luxembourg, Malta, Netherlands, Poland, Portugal, Romania, Slovakia, Slovenia,  Spain, Sweden and UK Great Britain</t>
  </si>
  <si>
    <t>5/ - includes all countries not included in the economic bloc</t>
  </si>
  <si>
    <t>Table 10. Philippine Imports by Commodity Groups</t>
  </si>
  <si>
    <t>Other Food and Live Animals</t>
  </si>
  <si>
    <t>Animal and Vegetable Oils and Fats</t>
  </si>
  <si>
    <t>Textile Yarn, Fabrics, Made-Up Articles and Related Products 2/</t>
  </si>
  <si>
    <t>Telecommunication Equipment and Electrical Machinery 1/</t>
  </si>
  <si>
    <t>Fish and Fish Preparations</t>
  </si>
  <si>
    <t>Articles of Temporarily Imported and Exported</t>
  </si>
  <si>
    <t>Textiles Fiber and Their Waste</t>
  </si>
  <si>
    <t>Pulp and Waste Paper</t>
  </si>
  <si>
    <t>Other Mineral Fuels and Lubricant</t>
  </si>
  <si>
    <t>1/ - includes telecommunications and sound recording and reproducing apparatus and equipment</t>
  </si>
  <si>
    <t>2/ - includes on consignment and not on consignment</t>
  </si>
  <si>
    <t>a - no import data</t>
  </si>
  <si>
    <t>0.0 - percent share less than 0.05 but not equal to zero</t>
  </si>
  <si>
    <t>0.0 - percent share and growth rate less than 0.05 but not equal to zero</t>
  </si>
  <si>
    <t>Table 11. Philippine Imports by Commodity Groups</t>
  </si>
  <si>
    <t>Growth Rate 
(%)</t>
  </si>
  <si>
    <t>Table 12. Philippine Imports by Major Type of Goods</t>
  </si>
  <si>
    <t>Telecommunication Equipment and Electrical Machinery</t>
  </si>
  <si>
    <t>Land Transport Equipment excluding Passenger Cars and Motorized cycle</t>
  </si>
  <si>
    <t>Professional Scientific and Control Instrumentation, Photographic Equipment and Optical Goods</t>
  </si>
  <si>
    <t xml:space="preserve">     Unmilled cereals excluding rice and corn</t>
  </si>
  <si>
    <t xml:space="preserve">           Synthetic Fibers</t>
  </si>
  <si>
    <t xml:space="preserve">           Medicinal and pharmaceutical chemicals</t>
  </si>
  <si>
    <t xml:space="preserve">           Fertilizer excluding urea</t>
  </si>
  <si>
    <t xml:space="preserve">     Materials/Accessories for the manufacture of   
     electronic equipment</t>
  </si>
  <si>
    <t xml:space="preserve">     Miscellaneous manufactures</t>
  </si>
  <si>
    <t xml:space="preserve">     Beverages and tobacco manufacture</t>
  </si>
  <si>
    <t xml:space="preserve">     Articles of apparel, accessories</t>
  </si>
  <si>
    <t>1/ - includes diesel fuel and fuel oils, light oils and preparations, aviation turbine fuel, and other mineral fuels, lubricant and related materials</t>
  </si>
  <si>
    <t>Others 1/</t>
  </si>
  <si>
    <t>Table 13. Philippine Imports by Major Type of Goods</t>
  </si>
  <si>
    <t>Type of Personal Protective Equipment and Medical Supplies including Covid Vaccine</t>
  </si>
  <si>
    <r>
      <t>COVID-19 Vaccine</t>
    </r>
    <r>
      <rPr>
        <vertAlign val="superscript"/>
        <sz val="10"/>
        <color theme="1"/>
        <rFont val="Arial"/>
        <family val="2"/>
      </rPr>
      <t>b</t>
    </r>
  </si>
  <si>
    <t>0.0 - percent share/growth rate less than 0.05 but not equal to zero</t>
  </si>
  <si>
    <t>r - revised</t>
  </si>
  <si>
    <t>b - imports on COVID-19 vaccines were based on Single Administrative Documents (SAD) collected from the Bureau of Customs (BOC)</t>
  </si>
  <si>
    <r>
      <t>Table 14.  Philippine Imports of Personal Protective Equipment and Medical Supplies including Covid Vaccine: April 2021, March 2022</t>
    </r>
    <r>
      <rPr>
        <vertAlign val="superscript"/>
        <sz val="10"/>
        <rFont val="Arial"/>
        <family val="2"/>
      </rPr>
      <t>r</t>
    </r>
    <r>
      <rPr>
        <sz val="10"/>
        <rFont val="Arial"/>
        <family val="2"/>
      </rPr>
      <t>, and April 2022</t>
    </r>
    <r>
      <rPr>
        <vertAlign val="superscript"/>
        <sz val="10"/>
        <rFont val="Arial"/>
        <family val="2"/>
      </rPr>
      <t>p</t>
    </r>
  </si>
  <si>
    <r>
      <t>Table 15. Philippine Imports from the Top Ten Countries: April 2021 and 2022</t>
    </r>
    <r>
      <rPr>
        <vertAlign val="superscript"/>
        <sz val="10"/>
        <rFont val="Arial"/>
        <family val="2"/>
      </rPr>
      <t>p</t>
    </r>
  </si>
  <si>
    <t>1/ - includes Okinawa</t>
  </si>
  <si>
    <t>2/ - includes Alaska and Hawaii</t>
  </si>
  <si>
    <r>
      <t>Table 16. Philippine Import Statistics by Selected Economic Bloc: April 2021 and 2022</t>
    </r>
    <r>
      <rPr>
        <vertAlign val="superscript"/>
        <sz val="10"/>
        <rFont val="Arial"/>
        <family val="2"/>
      </rPr>
      <t>p</t>
    </r>
  </si>
  <si>
    <r>
      <t xml:space="preserve">Total Trade </t>
    </r>
    <r>
      <rPr>
        <b/>
        <vertAlign val="superscript"/>
        <sz val="10"/>
        <color indexed="8"/>
        <rFont val="Arial"/>
        <family val="2"/>
      </rPr>
      <t>p</t>
    </r>
  </si>
  <si>
    <r>
      <t xml:space="preserve">Imports </t>
    </r>
    <r>
      <rPr>
        <b/>
        <vertAlign val="superscript"/>
        <sz val="10"/>
        <color indexed="8"/>
        <rFont val="Arial"/>
        <family val="2"/>
      </rPr>
      <t>p</t>
    </r>
  </si>
  <si>
    <r>
      <t xml:space="preserve">Exports </t>
    </r>
    <r>
      <rPr>
        <b/>
        <vertAlign val="superscript"/>
        <sz val="10"/>
        <color rgb="FF000000"/>
        <rFont val="Arial"/>
        <family val="2"/>
      </rPr>
      <t>p</t>
    </r>
  </si>
  <si>
    <r>
      <t xml:space="preserve">Balance of Trade in Goods </t>
    </r>
    <r>
      <rPr>
        <b/>
        <vertAlign val="superscript"/>
        <sz val="10"/>
        <color rgb="FF000000"/>
        <rFont val="Arial"/>
        <family val="2"/>
      </rPr>
      <t>p</t>
    </r>
  </si>
  <si>
    <r>
      <t xml:space="preserve">Japan </t>
    </r>
    <r>
      <rPr>
        <vertAlign val="superscript"/>
        <sz val="10"/>
        <rFont val="Arial"/>
        <family val="2"/>
      </rPr>
      <t>1/</t>
    </r>
    <r>
      <rPr>
        <sz val="10"/>
        <rFont val="Arial"/>
        <family val="2"/>
      </rPr>
      <t xml:space="preserve">                                                                                                                                                                                                           </t>
    </r>
  </si>
  <si>
    <r>
      <t xml:space="preserve">United States of America </t>
    </r>
    <r>
      <rPr>
        <vertAlign val="superscript"/>
        <sz val="10"/>
        <rFont val="Arial"/>
        <family val="2"/>
      </rPr>
      <t>2/</t>
    </r>
    <r>
      <rPr>
        <sz val="10"/>
        <rFont val="Arial"/>
        <family val="2"/>
      </rPr>
      <t xml:space="preserve">                                                  </t>
    </r>
  </si>
  <si>
    <r>
      <t xml:space="preserve">Malaysia </t>
    </r>
    <r>
      <rPr>
        <vertAlign val="superscript"/>
        <sz val="10"/>
        <rFont val="Arial"/>
        <family val="2"/>
      </rPr>
      <t>3/</t>
    </r>
  </si>
  <si>
    <t xml:space="preserve">2/ - includes Alaska and Hawaii </t>
  </si>
  <si>
    <r>
      <t>Table 18. Balance of Trade by Selected Economic Bloc: April 2022</t>
    </r>
    <r>
      <rPr>
        <vertAlign val="superscript"/>
        <sz val="10"/>
        <color rgb="FF000000"/>
        <rFont val="Arial"/>
        <family val="2"/>
      </rPr>
      <t>p</t>
    </r>
  </si>
  <si>
    <r>
      <t>Table 17. Balance of Trade by Major Trading Partners: April 2022</t>
    </r>
    <r>
      <rPr>
        <vertAlign val="superscript"/>
        <sz val="10"/>
        <color rgb="FF000000"/>
        <rFont val="Arial"/>
        <family val="2"/>
      </rPr>
      <t>p</t>
    </r>
  </si>
  <si>
    <t>Geographic Regions</t>
  </si>
  <si>
    <t>Exports to</t>
  </si>
  <si>
    <t>Imports from</t>
  </si>
  <si>
    <r>
      <t xml:space="preserve">Eastern Asia </t>
    </r>
    <r>
      <rPr>
        <vertAlign val="superscript"/>
        <sz val="10"/>
        <color theme="1"/>
        <rFont val="Arial"/>
        <family val="2"/>
      </rPr>
      <t>1/</t>
    </r>
  </si>
  <si>
    <r>
      <t xml:space="preserve">Southeastern Asia </t>
    </r>
    <r>
      <rPr>
        <vertAlign val="superscript"/>
        <sz val="10"/>
        <color theme="1"/>
        <rFont val="Arial"/>
        <family val="2"/>
      </rPr>
      <t>2/</t>
    </r>
  </si>
  <si>
    <r>
      <t xml:space="preserve">Northern America </t>
    </r>
    <r>
      <rPr>
        <vertAlign val="superscript"/>
        <sz val="10"/>
        <color theme="1"/>
        <rFont val="Arial"/>
        <family val="2"/>
      </rPr>
      <t>3/</t>
    </r>
  </si>
  <si>
    <r>
      <t xml:space="preserve">Southern Asia </t>
    </r>
    <r>
      <rPr>
        <vertAlign val="superscript"/>
        <sz val="10"/>
        <color theme="1"/>
        <rFont val="Arial"/>
        <family val="2"/>
      </rPr>
      <t>7/</t>
    </r>
  </si>
  <si>
    <r>
      <t xml:space="preserve">Eastern Europe </t>
    </r>
    <r>
      <rPr>
        <vertAlign val="superscript"/>
        <sz val="10"/>
        <color theme="1"/>
        <rFont val="Arial"/>
        <family val="2"/>
      </rPr>
      <t>11/</t>
    </r>
  </si>
  <si>
    <r>
      <t xml:space="preserve">Central America </t>
    </r>
    <r>
      <rPr>
        <vertAlign val="superscript"/>
        <sz val="10"/>
        <color theme="1"/>
        <rFont val="Arial"/>
        <family val="2"/>
      </rPr>
      <t>12/</t>
    </r>
  </si>
  <si>
    <r>
      <t xml:space="preserve">Rest of the World (ROW) </t>
    </r>
    <r>
      <rPr>
        <vertAlign val="superscript"/>
        <sz val="10"/>
        <color theme="1"/>
        <rFont val="Arial"/>
        <family val="2"/>
      </rPr>
      <t>16/</t>
    </r>
  </si>
  <si>
    <t>1/ - includes People's Republic of China, Hong Kong, Macao, Taiwan, Democratic People's Republic of Korea, Japan, Mongolia, and Republic of Korea</t>
  </si>
  <si>
    <t>2/ - includes Brunei Darussalam, Cambodia, Indonesia, Lao People's Democratic Republic, Malaysia, Myanmar, Philippines, Singapore, Thailand, Timor-Leste, and Viet Nam</t>
  </si>
  <si>
    <t>3/ - includes Alaska, Bermuda, Canada, Greenland, Saint Pierre and Miquelon, St. Pierre And Miguelon, and United States of America</t>
  </si>
  <si>
    <t>7/ - includes Afghanistan, Bangladesh, Bhutan, India, Iran (Islamic Republic of), Maldives, Nepal, Pakistan, and Sri Lanka</t>
  </si>
  <si>
    <t>11/ - includes Belarus, Bulgaria, Czechia, Hungary, Poland, Republic of Moldova, Romania, Russian Federation, Slovakia, and Ukraine</t>
  </si>
  <si>
    <t>12/ - includes Belize, Costa Rica, El Salvador, Guatemala, Honduras, Mexico, Nicaragua, Panama, and Panama Canal Zone</t>
  </si>
  <si>
    <t>16/ - includes all other countries not included in the geographic regions</t>
  </si>
  <si>
    <r>
      <t>Table 19. Philippine Total Trade, Exports, Imports, and Balance of Trade in Goods by Geographic Regions: April 2021 and 2022</t>
    </r>
    <r>
      <rPr>
        <vertAlign val="superscript"/>
        <sz val="10"/>
        <color rgb="FF000000"/>
        <rFont val="Arial"/>
        <family val="2"/>
      </rPr>
      <t>p</t>
    </r>
  </si>
  <si>
    <t>Apr 2021</t>
  </si>
  <si>
    <r>
      <t>Apr 2022</t>
    </r>
    <r>
      <rPr>
        <b/>
        <vertAlign val="superscript"/>
        <sz val="10"/>
        <rFont val="Arial"/>
        <family val="2"/>
      </rPr>
      <t>p</t>
    </r>
  </si>
  <si>
    <r>
      <t xml:space="preserve">Western Europe </t>
    </r>
    <r>
      <rPr>
        <vertAlign val="superscript"/>
        <sz val="10"/>
        <color theme="1"/>
        <rFont val="Arial"/>
        <family val="2"/>
      </rPr>
      <t>4/</t>
    </r>
  </si>
  <si>
    <r>
      <t xml:space="preserve">Australia and New Zealand </t>
    </r>
    <r>
      <rPr>
        <vertAlign val="superscript"/>
        <sz val="10"/>
        <color theme="1"/>
        <rFont val="Arial"/>
        <family val="2"/>
      </rPr>
      <t>5/</t>
    </r>
  </si>
  <si>
    <r>
      <t xml:space="preserve">Western Asia </t>
    </r>
    <r>
      <rPr>
        <vertAlign val="superscript"/>
        <sz val="10"/>
        <color theme="1"/>
        <rFont val="Arial"/>
        <family val="2"/>
      </rPr>
      <t>6/</t>
    </r>
  </si>
  <si>
    <r>
      <t xml:space="preserve">South America </t>
    </r>
    <r>
      <rPr>
        <vertAlign val="superscript"/>
        <sz val="10"/>
        <color theme="1"/>
        <rFont val="Arial"/>
        <family val="2"/>
      </rPr>
      <t>8/</t>
    </r>
  </si>
  <si>
    <r>
      <t xml:space="preserve">Southern Europe </t>
    </r>
    <r>
      <rPr>
        <vertAlign val="superscript"/>
        <sz val="10"/>
        <color theme="1"/>
        <rFont val="Arial"/>
        <family val="2"/>
      </rPr>
      <t>9/</t>
    </r>
  </si>
  <si>
    <r>
      <t xml:space="preserve">Northern Europe </t>
    </r>
    <r>
      <rPr>
        <vertAlign val="superscript"/>
        <sz val="10"/>
        <color theme="1"/>
        <rFont val="Arial"/>
        <family val="2"/>
      </rPr>
      <t>10/</t>
    </r>
  </si>
  <si>
    <r>
      <t xml:space="preserve">Southern Africa </t>
    </r>
    <r>
      <rPr>
        <vertAlign val="superscript"/>
        <sz val="10"/>
        <color theme="1"/>
        <rFont val="Arial"/>
        <family val="2"/>
      </rPr>
      <t>13/</t>
    </r>
  </si>
  <si>
    <r>
      <t xml:space="preserve">Melanesia </t>
    </r>
    <r>
      <rPr>
        <vertAlign val="superscript"/>
        <sz val="10"/>
        <color theme="1"/>
        <rFont val="Arial"/>
        <family val="2"/>
      </rPr>
      <t>14/</t>
    </r>
  </si>
  <si>
    <r>
      <t xml:space="preserve">Caribbean </t>
    </r>
    <r>
      <rPr>
        <vertAlign val="superscript"/>
        <sz val="10"/>
        <color theme="1"/>
        <rFont val="Arial"/>
        <family val="2"/>
      </rPr>
      <t>15/</t>
    </r>
  </si>
  <si>
    <t>4/ - includes Austria, Belgium, France, Germany, Liechtenstein, Luxembourg, Monaco, Netherlands, Netherlands Antilles, and Switzerland</t>
  </si>
  <si>
    <t>5/ - includes Australia, Christmas Island, Cocos (Keeling) Islands, Heard Island and McDonald Islands, New Zealand, and Norfolk Island</t>
  </si>
  <si>
    <t>6/ - includes Armenia, Azerbaijan, Bahrain, Cyprus, Georgia, Iraq, Israel, Jordan, Kuwait, Lebanon, Oman, Qatar, Saudi Arabia, State of Palestine, Syrian Arab Republic, Turkey, United Arab Emirates, and Yemen</t>
  </si>
  <si>
    <t>8/ - includes Argentina, Bolivia (Plurinational State of), Bouvet Island, Bouvet Island, Brazil, Chile, Colombia, Ecuador, Falkland Islands (Malvinas), French Guiana, Guyana, Paraguay, Peru, South Georgia and the South Sandwich Islands, Suriname, Uruguay, and Venezuela (Bolivarian Republic of)</t>
  </si>
  <si>
    <t>9/ - includes Albania, Andorra, Bosnia and Herzegovina, Croatia, Gibraltar, Gibraltar, Greece, Holy See, Italy, Malta, Montenegro, North Macedonia, Portugal, San Marino, Serbia, Slovenia, and Spain</t>
  </si>
  <si>
    <t>10/ - includes Åland Islands, Channel Islands, Denmark, Estonia, Faeroe Islands, Finland, Iceland, Ireland, Latvia, Lithuania, Norway, Svalbard and Jan Mayen, Sweden, UK of Great Britain and N. Ireland</t>
  </si>
  <si>
    <t>13/ - includes Botswana, Eswatini, Lesotho, Namibia, Namibia, and South Africa</t>
  </si>
  <si>
    <t>14/ - includes Fiji, New Caledonia, Papua New Guinea, Solomon Islands, and Vanuatu</t>
  </si>
  <si>
    <t>15/ - includes Anguilla, Antigua and Barbuda, Aruba, Bahamas, Barbados, Bonaire, Sint Eustatius and Saba, British Virgin Islands, Cayman Islands, Cuba, Curaçao, Dominica, Dominican Republic, Grenada, Guadeloupe, Haiti, Jamaica, Martinique, Montserrat, Puerto Rico, Saint Barthélemy, Saint Kitts and Nevis, Saint Lucia, Saint Martin, Saint Martin (French Part), Saint Vincent and the Grenadines, Sint Maarten (Dutch part), Trinidad and Tobago, Turks and Caicos Islands, and United States Virgin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</si>
</sst>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0,,"/>
    <numFmt numFmtId="165" formatCode="_(* #,###,,_);_(* \(#,###,,\);_(* &quot;-&quot;??_);_(@_)"/>
    <numFmt numFmtId="166" formatCode="\ \ \ \ \ 0"/>
    <numFmt numFmtId="167" formatCode="_(* #,##0_);_(* \(#,##0\);_(* &quot;-&quot;??_);_(@_)"/>
    <numFmt numFmtId="168" formatCode="0.000000"/>
    <numFmt numFmtId="169" formatCode="_(* #,##0.0_);_(* \(#,##0.0\);_(* &quot;-&quot;??_);_(@_)"/>
    <numFmt numFmtId="170" formatCode="#,###.00,,"/>
    <numFmt numFmtId="171" formatCode="#,##0.00,,"/>
    <numFmt numFmtId="172" formatCode="#,###,"/>
    <numFmt numFmtId="173" formatCode="_(* #,##0.000_);_(* \(#,##0.000\);_(* &quot;-&quot;??_);_(@_)"/>
    <numFmt numFmtId="174" formatCode="[$-F400]h:mm:ss\ AM/PM"/>
    <numFmt numFmtId="175" formatCode="General_)"/>
    <numFmt numFmtId="176" formatCode="0.0"/>
    <numFmt numFmtId="177" formatCode="_(* #,###.00,,_);_(* \(#,###.00,,\);_(* &quot;-&quot;??_);_(@_)"/>
    <numFmt numFmtId="178" formatCode="_(* #,###.00,,_);_(* \-#,###.00,,;_(* &quot;-&quot;??_);_(@_)"/>
    <numFmt numFmtId="179" formatCode="#,##0.0"/>
    <numFmt numFmtId="180" formatCode="_(* #,##0.00,,_);_(* \(#,##0.00,,\);_(* &quot;-&quot;??_);_(@_)"/>
    <numFmt numFmtId="181" formatCode="_-* #,##0.0_-;\-* #,##0.0_-;_-* &quot;-&quot;??_-;_-@_-"/>
    <numFmt numFmtId="182" formatCode="_(* #,##0.00,,_);_(* \-#,##0.00,,;_(* &quot;-&quot;??_);_(@_)"/>
    <numFmt numFmtId="183" formatCode="_(* #,##0.00_);_(* \(#,##0.00\);_(* &quot;-&quot;??_);_(@_)"/>
    <numFmt numFmtId="184" formatCode="_(* #,##0.00_);_(* \-#,##0.00;_(* &quot;-&quot;??_);_(@_)"/>
  </numFmts>
  <fonts count="31" x14ac:knownFonts="1">
    <font>
      <sz val="11"/>
      <color theme="1"/>
      <name val="Calibri"/>
      <family val="2"/>
      <scheme val="minor"/>
    </font>
    <font>
      <sz val="11"/>
      <color theme="1"/>
      <name val="Calibri"/>
      <family val="2"/>
      <scheme val="minor"/>
    </font>
    <font>
      <sz val="10"/>
      <name val="Arial"/>
      <family val="2"/>
    </font>
    <font>
      <sz val="9"/>
      <name val="Arial"/>
      <family val="2"/>
    </font>
    <font>
      <b/>
      <sz val="10"/>
      <name val="Arial"/>
      <family val="2"/>
    </font>
    <font>
      <sz val="9"/>
      <color indexed="8"/>
      <name val="Arial"/>
      <family val="2"/>
    </font>
    <font>
      <b/>
      <sz val="10"/>
      <color indexed="8"/>
      <name val="Arial"/>
      <family val="2"/>
    </font>
    <font>
      <sz val="10"/>
      <color indexed="8"/>
      <name val="Arial"/>
      <family val="2"/>
    </font>
    <font>
      <b/>
      <sz val="10"/>
      <color theme="1"/>
      <name val="Arial"/>
      <family val="2"/>
    </font>
    <font>
      <sz val="11"/>
      <color theme="1"/>
      <name val="Arial"/>
      <family val="2"/>
    </font>
    <font>
      <vertAlign val="superscript"/>
      <sz val="10"/>
      <color indexed="8"/>
      <name val="Arial"/>
      <family val="2"/>
    </font>
    <font>
      <vertAlign val="superscript"/>
      <sz val="10"/>
      <name val="Arial"/>
      <family val="2"/>
    </font>
    <font>
      <b/>
      <vertAlign val="superscript"/>
      <sz val="10"/>
      <color indexed="8"/>
      <name val="Arial"/>
      <family val="2"/>
    </font>
    <font>
      <b/>
      <vertAlign val="superscript"/>
      <sz val="10"/>
      <color rgb="FF000000"/>
      <name val="Arial"/>
      <family val="2"/>
    </font>
    <font>
      <b/>
      <vertAlign val="superscript"/>
      <sz val="10"/>
      <name val="Arial"/>
      <family val="2"/>
    </font>
    <font>
      <sz val="10"/>
      <color theme="1"/>
      <name val="Arial"/>
      <family val="2"/>
    </font>
    <font>
      <b/>
      <i/>
      <sz val="10"/>
      <name val="Arial"/>
      <family val="2"/>
    </font>
    <font>
      <i/>
      <sz val="10"/>
      <name val="Arial"/>
      <family val="2"/>
    </font>
    <font>
      <b/>
      <sz val="9"/>
      <name val="Arial"/>
      <family val="2"/>
    </font>
    <font>
      <vertAlign val="superscript"/>
      <sz val="10"/>
      <color rgb="FF000000"/>
      <name val="Arial"/>
      <family val="2"/>
    </font>
    <font>
      <i/>
      <sz val="10"/>
      <color indexed="8"/>
      <name val="Arial"/>
      <family val="2"/>
    </font>
    <font>
      <vertAlign val="superscript"/>
      <sz val="10"/>
      <color theme="1"/>
      <name val="Arial"/>
      <family val="2"/>
    </font>
    <font>
      <sz val="9"/>
      <color theme="1"/>
      <name val="Arial"/>
      <family val="2"/>
    </font>
    <font>
      <sz val="9"/>
      <color theme="1"/>
      <name val="Calibri"/>
      <family val="2"/>
      <scheme val="minor"/>
    </font>
    <font>
      <sz val="9"/>
      <name val="Segoe UI"/>
      <family val="2"/>
    </font>
    <font>
      <sz val="9"/>
      <name val="Calibri"/>
      <family val="2"/>
      <scheme val="minor"/>
    </font>
    <font>
      <sz val="9"/>
      <color theme="1"/>
      <name val="Calibri"/>
      <family val="2"/>
    </font>
    <font>
      <sz val="12"/>
      <color rgb="FF000099"/>
      <name val="Calibri"/>
      <family val="2"/>
      <scheme val="minor"/>
    </font>
    <font>
      <sz val="9"/>
      <color rgb="FF000099"/>
      <name val="Arial"/>
      <family val="2"/>
    </font>
    <font>
      <sz val="9"/>
      <color rgb="FF000000"/>
      <name val="Arial"/>
      <family val="2"/>
    </font>
    <font>
      <sz val="11"/>
      <name val="Arial"/>
      <family val="2"/>
    </font>
  </fonts>
  <fills count="2">
    <fill>
      <patternFill patternType="none"/>
    </fill>
    <fill>
      <patternFill patternType="gray125"/>
    </fill>
  </fills>
  <borders count="34">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style="thin">
        <color indexed="8"/>
      </left>
      <right/>
      <top/>
      <bottom style="thin">
        <color indexed="8"/>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indexed="64"/>
      </top>
      <bottom style="thin">
        <color indexed="64"/>
      </bottom>
      <diagonal/>
    </border>
    <border>
      <left/>
      <right/>
      <top style="thin">
        <color auto="1"/>
      </top>
      <bottom/>
      <diagonal/>
    </border>
    <border>
      <left/>
      <right style="thin">
        <color indexed="64"/>
      </right>
      <top style="thin">
        <color auto="1"/>
      </top>
      <bottom/>
      <diagonal/>
    </border>
  </borders>
  <cellStyleXfs count="11">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9" fillId="0" borderId="0"/>
    <xf numFmtId="0" fontId="2" fillId="0" borderId="0"/>
    <xf numFmtId="0" fontId="2" fillId="0" borderId="0"/>
    <xf numFmtId="43" fontId="2" fillId="0" borderId="0" applyFont="0" applyFill="0" applyBorder="0" applyAlignment="0" applyProtection="0"/>
    <xf numFmtId="183" fontId="1" fillId="0" borderId="0" applyFont="0" applyFill="0" applyBorder="0" applyAlignment="0" applyProtection="0"/>
  </cellStyleXfs>
  <cellXfs count="540">
    <xf numFmtId="0" fontId="0" fillId="0" borderId="0" xfId="0"/>
    <xf numFmtId="0" fontId="2" fillId="0" borderId="0" xfId="2" applyAlignment="1">
      <alignment horizontal="center" vertical="center" wrapText="1"/>
    </xf>
    <xf numFmtId="0" fontId="2" fillId="0" borderId="0" xfId="2"/>
    <xf numFmtId="0" fontId="3" fillId="0" borderId="0" xfId="2" applyFont="1" applyAlignment="1">
      <alignment horizontal="left"/>
    </xf>
    <xf numFmtId="0" fontId="2" fillId="0" borderId="0" xfId="2" applyAlignment="1">
      <alignment horizontal="left" vertical="top" wrapText="1"/>
    </xf>
    <xf numFmtId="0" fontId="3" fillId="0" borderId="0" xfId="2" applyFont="1" applyAlignment="1">
      <alignment horizontal="center"/>
    </xf>
    <xf numFmtId="169" fontId="2" fillId="0" borderId="0" xfId="2" applyNumberFormat="1"/>
    <xf numFmtId="0" fontId="3" fillId="0" borderId="0" xfId="2" applyFont="1"/>
    <xf numFmtId="0" fontId="2" fillId="0" borderId="0" xfId="2" applyAlignment="1">
      <alignment horizontal="centerContinuous"/>
    </xf>
    <xf numFmtId="172" fontId="2" fillId="0" borderId="0" xfId="2" applyNumberFormat="1" applyAlignment="1">
      <alignment horizontal="centerContinuous"/>
    </xf>
    <xf numFmtId="0" fontId="4" fillId="0" borderId="0" xfId="2" applyFont="1" applyAlignment="1">
      <alignment horizontal="centerContinuous"/>
    </xf>
    <xf numFmtId="0" fontId="2" fillId="0" borderId="0" xfId="2" applyFont="1" applyAlignment="1">
      <alignment horizontal="centerContinuous"/>
    </xf>
    <xf numFmtId="172" fontId="4" fillId="0" borderId="0" xfId="2" applyNumberFormat="1" applyFont="1" applyAlignment="1">
      <alignment horizontal="centerContinuous"/>
    </xf>
    <xf numFmtId="167" fontId="2" fillId="0" borderId="0" xfId="3" applyNumberFormat="1" applyFont="1"/>
    <xf numFmtId="0" fontId="5" fillId="0" borderId="0" xfId="2" applyFont="1" applyAlignment="1">
      <alignment horizontal="left"/>
    </xf>
    <xf numFmtId="0" fontId="3" fillId="0" borderId="0" xfId="2" quotePrefix="1" applyFont="1" applyAlignment="1">
      <alignment horizontal="left"/>
    </xf>
    <xf numFmtId="43" fontId="2" fillId="0" borderId="0" xfId="4" applyFont="1" applyAlignment="1">
      <alignment horizontal="centerContinuous"/>
    </xf>
    <xf numFmtId="0" fontId="2" fillId="0" borderId="0" xfId="2" applyFont="1"/>
    <xf numFmtId="0" fontId="6" fillId="0" borderId="0" xfId="2" applyFont="1" applyAlignment="1">
      <alignment horizontal="centerContinuous"/>
    </xf>
    <xf numFmtId="0" fontId="7" fillId="0" borderId="0" xfId="2" applyFont="1"/>
    <xf numFmtId="0" fontId="7" fillId="0" borderId="0" xfId="2" applyFont="1" applyAlignment="1">
      <alignment horizontal="centerContinuous"/>
    </xf>
    <xf numFmtId="0" fontId="8" fillId="0" borderId="0" xfId="0" applyFont="1" applyAlignment="1">
      <alignment horizontal="center"/>
    </xf>
    <xf numFmtId="0" fontId="9" fillId="0" borderId="0" xfId="0" applyFont="1"/>
    <xf numFmtId="0" fontId="7" fillId="0" borderId="0" xfId="2" applyFont="1" applyAlignment="1">
      <alignment horizontal="center"/>
    </xf>
    <xf numFmtId="0" fontId="7" fillId="0" borderId="18" xfId="2" applyFont="1" applyBorder="1"/>
    <xf numFmtId="1" fontId="2" fillId="0" borderId="18" xfId="2" quotePrefix="1" applyNumberFormat="1" applyFont="1" applyBorder="1" applyAlignment="1">
      <alignment horizontal="left"/>
    </xf>
    <xf numFmtId="1" fontId="2" fillId="0" borderId="18" xfId="2" applyNumberFormat="1" applyFont="1" applyBorder="1"/>
    <xf numFmtId="1" fontId="2" fillId="0" borderId="0" xfId="2" applyNumberFormat="1" applyFont="1" applyAlignment="1">
      <alignment horizontal="center"/>
    </xf>
    <xf numFmtId="1" fontId="2" fillId="0" borderId="0" xfId="2" applyNumberFormat="1" applyFont="1"/>
    <xf numFmtId="43" fontId="2" fillId="0" borderId="0" xfId="2" applyNumberFormat="1" applyFont="1"/>
    <xf numFmtId="169" fontId="2" fillId="0" borderId="0" xfId="2" applyNumberFormat="1" applyFont="1"/>
    <xf numFmtId="1" fontId="2" fillId="0" borderId="0" xfId="2" applyNumberFormat="1" applyFont="1" applyAlignment="1">
      <alignment horizontal="left"/>
    </xf>
    <xf numFmtId="1" fontId="2" fillId="0" borderId="0" xfId="2" quotePrefix="1" applyNumberFormat="1" applyFont="1" applyAlignment="1">
      <alignment horizontal="left"/>
    </xf>
    <xf numFmtId="43" fontId="2" fillId="0" borderId="0" xfId="3" applyFont="1"/>
    <xf numFmtId="177" fontId="2" fillId="0" borderId="0" xfId="2" applyNumberFormat="1" applyFont="1"/>
    <xf numFmtId="43" fontId="2" fillId="0" borderId="0" xfId="3" applyFont="1" applyAlignment="1">
      <alignment horizontal="centerContinuous"/>
    </xf>
    <xf numFmtId="0" fontId="2" fillId="0" borderId="17" xfId="2" applyFont="1" applyBorder="1" applyAlignment="1">
      <alignment horizontal="center" vertical="center" wrapText="1"/>
    </xf>
    <xf numFmtId="0" fontId="2" fillId="0" borderId="19" xfId="2" applyFont="1" applyBorder="1" applyAlignment="1">
      <alignment horizontal="center" vertical="center" wrapText="1"/>
    </xf>
    <xf numFmtId="0" fontId="6" fillId="0" borderId="18" xfId="2" applyFont="1" applyBorder="1" applyAlignment="1">
      <alignment horizontal="center"/>
    </xf>
    <xf numFmtId="171" fontId="6" fillId="0" borderId="21" xfId="3" applyNumberFormat="1" applyFont="1" applyFill="1" applyBorder="1" applyProtection="1"/>
    <xf numFmtId="171" fontId="7" fillId="0" borderId="21" xfId="3" applyNumberFormat="1" applyFont="1" applyFill="1" applyBorder="1" applyProtection="1"/>
    <xf numFmtId="171" fontId="2" fillId="0" borderId="21" xfId="2" applyNumberFormat="1" applyFont="1" applyBorder="1"/>
    <xf numFmtId="43" fontId="7" fillId="0" borderId="0" xfId="2" applyNumberFormat="1" applyFont="1"/>
    <xf numFmtId="171" fontId="2" fillId="0" borderId="21" xfId="3" applyNumberFormat="1" applyFont="1" applyBorder="1"/>
    <xf numFmtId="0" fontId="7" fillId="0" borderId="16" xfId="2" applyFont="1" applyBorder="1" applyAlignment="1">
      <alignment horizontal="center"/>
    </xf>
    <xf numFmtId="1" fontId="2" fillId="0" borderId="23" xfId="2" quotePrefix="1" applyNumberFormat="1" applyFont="1" applyBorder="1" applyAlignment="1">
      <alignment horizontal="left"/>
    </xf>
    <xf numFmtId="171" fontId="7" fillId="0" borderId="24" xfId="3" applyNumberFormat="1" applyFont="1" applyFill="1" applyBorder="1" applyProtection="1"/>
    <xf numFmtId="171" fontId="7" fillId="0" borderId="24" xfId="3" applyNumberFormat="1" applyFont="1" applyFill="1" applyBorder="1"/>
    <xf numFmtId="177" fontId="7" fillId="0" borderId="14" xfId="2" applyNumberFormat="1" applyFont="1" applyBorder="1"/>
    <xf numFmtId="177" fontId="7" fillId="0" borderId="0" xfId="2" applyNumberFormat="1" applyFont="1"/>
    <xf numFmtId="0" fontId="7" fillId="0" borderId="0" xfId="2" applyFont="1" applyAlignment="1">
      <alignment horizontal="left"/>
    </xf>
    <xf numFmtId="0" fontId="2" fillId="0" borderId="0" xfId="2" quotePrefix="1" applyFont="1" applyAlignment="1">
      <alignment horizontal="center"/>
    </xf>
    <xf numFmtId="43" fontId="7" fillId="0" borderId="0" xfId="3" applyFont="1" applyFill="1" applyBorder="1"/>
    <xf numFmtId="0" fontId="2" fillId="0" borderId="0" xfId="2" applyFont="1" applyAlignment="1">
      <alignment horizontal="center"/>
    </xf>
    <xf numFmtId="43" fontId="7" fillId="0" borderId="0" xfId="3" applyFont="1" applyBorder="1"/>
    <xf numFmtId="0" fontId="2" fillId="0" borderId="0" xfId="2" applyFont="1" applyAlignment="1">
      <alignment horizontal="left"/>
    </xf>
    <xf numFmtId="40" fontId="2" fillId="0" borderId="0" xfId="2" applyNumberFormat="1" applyFont="1"/>
    <xf numFmtId="1" fontId="4" fillId="0" borderId="0" xfId="2" applyNumberFormat="1" applyFont="1" applyAlignment="1">
      <alignment horizontal="center"/>
    </xf>
    <xf numFmtId="1" fontId="4" fillId="0" borderId="0" xfId="2" quotePrefix="1" applyNumberFormat="1" applyFont="1" applyAlignment="1">
      <alignment horizontal="center"/>
    </xf>
    <xf numFmtId="43" fontId="4" fillId="0" borderId="0" xfId="1" applyFont="1" applyAlignment="1">
      <alignment horizontal="right"/>
    </xf>
    <xf numFmtId="43" fontId="4" fillId="0" borderId="0" xfId="1" applyFont="1" applyAlignment="1">
      <alignment horizontal="center"/>
    </xf>
    <xf numFmtId="43" fontId="15" fillId="0" borderId="0" xfId="1" applyFont="1"/>
    <xf numFmtId="0" fontId="15" fillId="0" borderId="0" xfId="0" applyFont="1"/>
    <xf numFmtId="169" fontId="2" fillId="0" borderId="0" xfId="3" applyNumberFormat="1" applyFont="1" applyAlignment="1">
      <alignment horizontal="centerContinuous"/>
    </xf>
    <xf numFmtId="40" fontId="2" fillId="0" borderId="0" xfId="3" applyNumberFormat="1" applyFont="1" applyAlignment="1">
      <alignment horizontal="centerContinuous"/>
    </xf>
    <xf numFmtId="43" fontId="2" fillId="0" borderId="0" xfId="3" applyFont="1" applyAlignment="1">
      <alignment horizontal="center"/>
    </xf>
    <xf numFmtId="169" fontId="4" fillId="0" borderId="12" xfId="2" applyNumberFormat="1" applyFont="1" applyBorder="1" applyAlignment="1">
      <alignment horizontal="center" vertical="center"/>
    </xf>
    <xf numFmtId="169" fontId="4" fillId="0" borderId="15" xfId="2" quotePrefix="1" applyNumberFormat="1" applyFont="1" applyBorder="1" applyAlignment="1">
      <alignment horizontal="center" vertical="center"/>
    </xf>
    <xf numFmtId="0" fontId="4" fillId="0" borderId="0" xfId="2" applyFont="1" applyAlignment="1">
      <alignment horizontal="center"/>
    </xf>
    <xf numFmtId="170" fontId="4" fillId="0" borderId="0" xfId="3" applyNumberFormat="1" applyFont="1" applyBorder="1" applyAlignment="1">
      <alignment horizontal="center"/>
    </xf>
    <xf numFmtId="169" fontId="4" fillId="0" borderId="0" xfId="2" applyNumberFormat="1" applyFont="1"/>
    <xf numFmtId="0" fontId="4" fillId="0" borderId="0" xfId="2" applyFont="1"/>
    <xf numFmtId="170" fontId="4" fillId="0" borderId="0" xfId="3" applyNumberFormat="1" applyFont="1" applyBorder="1"/>
    <xf numFmtId="170" fontId="2" fillId="0" borderId="0" xfId="3" applyNumberFormat="1" applyFont="1" applyBorder="1"/>
    <xf numFmtId="170" fontId="2" fillId="0" borderId="0" xfId="2" applyNumberFormat="1" applyFont="1"/>
    <xf numFmtId="170" fontId="2" fillId="0" borderId="0" xfId="3" quotePrefix="1" applyNumberFormat="1" applyFont="1" applyBorder="1" applyAlignment="1">
      <alignment horizontal="right"/>
    </xf>
    <xf numFmtId="1" fontId="4" fillId="0" borderId="0" xfId="2" quotePrefix="1" applyNumberFormat="1" applyFont="1" applyAlignment="1">
      <alignment horizontal="left"/>
    </xf>
    <xf numFmtId="170" fontId="4" fillId="0" borderId="0" xfId="3" quotePrefix="1" applyNumberFormat="1" applyFont="1" applyBorder="1" applyAlignment="1">
      <alignment horizontal="right"/>
    </xf>
    <xf numFmtId="43" fontId="4" fillId="0" borderId="0" xfId="3" applyFont="1"/>
    <xf numFmtId="170" fontId="2" fillId="0" borderId="0" xfId="3" quotePrefix="1" applyNumberFormat="1" applyFont="1" applyFill="1" applyBorder="1" applyAlignment="1">
      <alignment horizontal="right"/>
    </xf>
    <xf numFmtId="0" fontId="2" fillId="0" borderId="16" xfId="2" applyFont="1" applyBorder="1" applyAlignment="1">
      <alignment horizontal="center"/>
    </xf>
    <xf numFmtId="1" fontId="2" fillId="0" borderId="16" xfId="2" applyNumberFormat="1" applyFont="1" applyBorder="1"/>
    <xf numFmtId="170" fontId="2" fillId="0" borderId="16" xfId="3" applyNumberFormat="1" applyFont="1" applyBorder="1"/>
    <xf numFmtId="169" fontId="2" fillId="0" borderId="16" xfId="2" applyNumberFormat="1" applyFont="1" applyBorder="1"/>
    <xf numFmtId="170" fontId="2" fillId="0" borderId="16" xfId="2" applyNumberFormat="1" applyFont="1" applyBorder="1"/>
    <xf numFmtId="169" fontId="2" fillId="0" borderId="16" xfId="3" applyNumberFormat="1" applyFont="1" applyBorder="1"/>
    <xf numFmtId="169" fontId="2" fillId="0" borderId="0" xfId="3" applyNumberFormat="1" applyFont="1"/>
    <xf numFmtId="1" fontId="2" fillId="0" borderId="0" xfId="2" quotePrefix="1" applyNumberFormat="1" applyFont="1"/>
    <xf numFmtId="169" fontId="4" fillId="0" borderId="0" xfId="3" applyNumberFormat="1" applyFont="1" applyAlignment="1">
      <alignment horizontal="centerContinuous"/>
    </xf>
    <xf numFmtId="0" fontId="17" fillId="0" borderId="0" xfId="2" applyFont="1"/>
    <xf numFmtId="0" fontId="4" fillId="0" borderId="12" xfId="2" applyFont="1" applyBorder="1" applyAlignment="1">
      <alignment horizontal="center"/>
    </xf>
    <xf numFmtId="43" fontId="2" fillId="0" borderId="17" xfId="3" applyFont="1" applyFill="1" applyBorder="1" applyAlignment="1"/>
    <xf numFmtId="172" fontId="2" fillId="0" borderId="17" xfId="3" quotePrefix="1" applyNumberFormat="1" applyFont="1" applyFill="1" applyBorder="1" applyAlignment="1"/>
    <xf numFmtId="169" fontId="2" fillId="0" borderId="17" xfId="3" applyNumberFormat="1" applyFont="1" applyFill="1" applyBorder="1" applyAlignment="1"/>
    <xf numFmtId="43" fontId="2" fillId="0" borderId="0" xfId="3" applyFont="1" applyFill="1" applyBorder="1" applyAlignment="1"/>
    <xf numFmtId="172" fontId="2" fillId="0" borderId="0" xfId="3" quotePrefix="1" applyNumberFormat="1" applyFont="1" applyFill="1" applyBorder="1" applyAlignment="1"/>
    <xf numFmtId="169" fontId="2" fillId="0" borderId="0" xfId="3" applyNumberFormat="1" applyFont="1" applyFill="1" applyBorder="1" applyAlignment="1"/>
    <xf numFmtId="0" fontId="4" fillId="0" borderId="0" xfId="2" applyFont="1" applyAlignment="1">
      <alignment horizontal="left"/>
    </xf>
    <xf numFmtId="0" fontId="2" fillId="0" borderId="0" xfId="2" applyFont="1" applyAlignment="1">
      <alignment wrapText="1"/>
    </xf>
    <xf numFmtId="172" fontId="2" fillId="0" borderId="0" xfId="3" applyNumberFormat="1" applyFont="1" applyBorder="1"/>
    <xf numFmtId="0" fontId="2" fillId="0" borderId="0" xfId="2" quotePrefix="1" applyFont="1" applyAlignment="1">
      <alignment horizontal="left"/>
    </xf>
    <xf numFmtId="0" fontId="4" fillId="0" borderId="0" xfId="2" quotePrefix="1" applyFont="1" applyAlignment="1">
      <alignment horizontal="left"/>
    </xf>
    <xf numFmtId="0" fontId="2" fillId="0" borderId="16" xfId="2" applyFont="1" applyBorder="1"/>
    <xf numFmtId="172" fontId="2" fillId="0" borderId="0" xfId="2" applyNumberFormat="1" applyFont="1"/>
    <xf numFmtId="172" fontId="2" fillId="0" borderId="0" xfId="3" applyNumberFormat="1" applyFont="1"/>
    <xf numFmtId="43" fontId="4" fillId="0" borderId="0" xfId="3" applyFont="1" applyAlignment="1">
      <alignment horizontal="centerContinuous"/>
    </xf>
    <xf numFmtId="0" fontId="2" fillId="0" borderId="17" xfId="2" applyFont="1" applyBorder="1"/>
    <xf numFmtId="1" fontId="16" fillId="0" borderId="0" xfId="2" applyNumberFormat="1" applyFont="1" applyAlignment="1">
      <alignment horizontal="centerContinuous"/>
    </xf>
    <xf numFmtId="1" fontId="16" fillId="0" borderId="0" xfId="2" quotePrefix="1" applyNumberFormat="1" applyFont="1" applyAlignment="1">
      <alignment horizontal="centerContinuous"/>
    </xf>
    <xf numFmtId="0" fontId="2" fillId="0" borderId="0" xfId="2" applyFont="1" applyAlignment="1">
      <alignment vertical="top" wrapText="1"/>
    </xf>
    <xf numFmtId="0" fontId="2" fillId="0" borderId="0" xfId="2" applyFont="1" applyAlignment="1">
      <alignment horizontal="center" vertical="center" wrapText="1"/>
    </xf>
    <xf numFmtId="169" fontId="4" fillId="0" borderId="0" xfId="3" applyNumberFormat="1" applyFont="1"/>
    <xf numFmtId="1" fontId="4" fillId="0" borderId="0" xfId="2" applyNumberFormat="1" applyFont="1" applyAlignment="1">
      <alignment horizontal="center" vertical="top"/>
    </xf>
    <xf numFmtId="0" fontId="4" fillId="0" borderId="0" xfId="2" quotePrefix="1" applyFont="1" applyAlignment="1">
      <alignment horizontal="left" vertical="top" wrapText="1"/>
    </xf>
    <xf numFmtId="0" fontId="2" fillId="0" borderId="0" xfId="2" quotePrefix="1" applyFont="1" applyAlignment="1">
      <alignment horizontal="left" vertical="top" wrapText="1"/>
    </xf>
    <xf numFmtId="0" fontId="2" fillId="0" borderId="0" xfId="2" quotePrefix="1" applyFont="1" applyAlignment="1">
      <alignment horizontal="left" vertical="top"/>
    </xf>
    <xf numFmtId="1" fontId="2" fillId="0" borderId="0" xfId="2" applyNumberFormat="1" applyFont="1" applyAlignment="1">
      <alignment horizontal="center" vertical="top"/>
    </xf>
    <xf numFmtId="0" fontId="2" fillId="0" borderId="0" xfId="2" applyFont="1" applyAlignment="1">
      <alignment horizontal="left" vertical="top" wrapText="1"/>
    </xf>
    <xf numFmtId="1" fontId="2" fillId="0" borderId="16" xfId="2" applyNumberFormat="1" applyFont="1" applyBorder="1" applyAlignment="1">
      <alignment horizontal="center" vertical="top"/>
    </xf>
    <xf numFmtId="0" fontId="2" fillId="0" borderId="16" xfId="2" applyFont="1" applyBorder="1" applyAlignment="1">
      <alignment horizontal="left" vertical="top" wrapText="1"/>
    </xf>
    <xf numFmtId="0" fontId="3" fillId="0" borderId="0" xfId="2" quotePrefix="1" applyFont="1"/>
    <xf numFmtId="0" fontId="18" fillId="0" borderId="0" xfId="2" applyFont="1"/>
    <xf numFmtId="169" fontId="3" fillId="0" borderId="0" xfId="2" applyNumberFormat="1" applyFont="1"/>
    <xf numFmtId="0" fontId="7" fillId="0" borderId="0" xfId="2" applyFont="1" applyAlignment="1">
      <alignment horizontal="centerContinuous" wrapText="1"/>
    </xf>
    <xf numFmtId="170" fontId="7" fillId="0" borderId="0" xfId="2" applyNumberFormat="1" applyFont="1" applyAlignment="1">
      <alignment horizontal="centerContinuous"/>
    </xf>
    <xf numFmtId="170" fontId="7" fillId="0" borderId="0" xfId="2" applyNumberFormat="1" applyFont="1"/>
    <xf numFmtId="169" fontId="7" fillId="0" borderId="0" xfId="3" applyNumberFormat="1" applyFont="1"/>
    <xf numFmtId="1" fontId="3" fillId="0" borderId="0" xfId="2" applyNumberFormat="1" applyFont="1" applyAlignment="1">
      <alignment horizontal="center"/>
    </xf>
    <xf numFmtId="1" fontId="3" fillId="0" borderId="0" xfId="2" applyNumberFormat="1" applyFont="1" applyAlignment="1">
      <alignment wrapText="1"/>
    </xf>
    <xf numFmtId="43" fontId="3" fillId="0" borderId="0" xfId="3" applyFont="1"/>
    <xf numFmtId="169" fontId="3" fillId="0" borderId="0" xfId="3" applyNumberFormat="1" applyFont="1"/>
    <xf numFmtId="1" fontId="3" fillId="0" borderId="0" xfId="2" applyNumberFormat="1" applyFont="1" applyAlignment="1">
      <alignment horizontal="left"/>
    </xf>
    <xf numFmtId="170" fontId="3" fillId="0" borderId="0" xfId="2" applyNumberFormat="1" applyFont="1"/>
    <xf numFmtId="1" fontId="3" fillId="0" borderId="0" xfId="2" applyNumberFormat="1" applyFont="1"/>
    <xf numFmtId="170" fontId="18" fillId="0" borderId="0" xfId="2" applyNumberFormat="1" applyFont="1"/>
    <xf numFmtId="43" fontId="8" fillId="0" borderId="0" xfId="1" applyFont="1"/>
    <xf numFmtId="43" fontId="4" fillId="0" borderId="0" xfId="4" applyFont="1" applyAlignment="1">
      <alignment horizontal="right"/>
    </xf>
    <xf numFmtId="2" fontId="4" fillId="0" borderId="0" xfId="4" applyNumberFormat="1" applyFont="1" applyAlignment="1">
      <alignment horizontal="center"/>
    </xf>
    <xf numFmtId="172" fontId="4" fillId="0" borderId="12" xfId="2" quotePrefix="1" applyNumberFormat="1" applyFont="1" applyBorder="1" applyAlignment="1">
      <alignment horizontal="center"/>
    </xf>
    <xf numFmtId="173" fontId="2" fillId="0" borderId="0" xfId="3" applyNumberFormat="1" applyFont="1" applyBorder="1"/>
    <xf numFmtId="169" fontId="2" fillId="0" borderId="0" xfId="3" applyNumberFormat="1" applyFont="1" applyBorder="1" applyAlignment="1">
      <alignment horizontal="centerContinuous"/>
    </xf>
    <xf numFmtId="0" fontId="2" fillId="0" borderId="0" xfId="3" applyNumberFormat="1" applyFont="1" applyBorder="1"/>
    <xf numFmtId="0" fontId="4" fillId="0" borderId="0" xfId="2" quotePrefix="1" applyFont="1" applyAlignment="1">
      <alignment horizontal="centerContinuous"/>
    </xf>
    <xf numFmtId="167" fontId="2" fillId="0" borderId="0" xfId="3" applyNumberFormat="1" applyFont="1" applyBorder="1" applyAlignment="1">
      <alignment horizontal="right"/>
    </xf>
    <xf numFmtId="0" fontId="4" fillId="0" borderId="16" xfId="2" applyFont="1" applyBorder="1"/>
    <xf numFmtId="172" fontId="4" fillId="0" borderId="16" xfId="2" applyNumberFormat="1" applyFont="1" applyBorder="1"/>
    <xf numFmtId="169" fontId="4" fillId="0" borderId="16" xfId="3" applyNumberFormat="1" applyFont="1" applyBorder="1"/>
    <xf numFmtId="0" fontId="2" fillId="0" borderId="0" xfId="2" applyFont="1" applyAlignment="1">
      <alignment horizontal="right"/>
    </xf>
    <xf numFmtId="172" fontId="4" fillId="0" borderId="0" xfId="3" applyNumberFormat="1" applyFont="1" applyAlignment="1">
      <alignment horizontal="centerContinuous"/>
    </xf>
    <xf numFmtId="0" fontId="2" fillId="0" borderId="17" xfId="2" applyFont="1" applyBorder="1" applyAlignment="1">
      <alignment horizontal="center" vertical="center"/>
    </xf>
    <xf numFmtId="172" fontId="4" fillId="0" borderId="17" xfId="2" quotePrefix="1" applyNumberFormat="1" applyFont="1" applyBorder="1" applyAlignment="1">
      <alignment horizontal="center"/>
    </xf>
    <xf numFmtId="3" fontId="4" fillId="0" borderId="17" xfId="2" quotePrefix="1" applyNumberFormat="1" applyFont="1" applyBorder="1" applyAlignment="1">
      <alignment horizontal="center"/>
    </xf>
    <xf numFmtId="172" fontId="4" fillId="0" borderId="17" xfId="3" quotePrefix="1" applyNumberFormat="1" applyFont="1" applyBorder="1" applyAlignment="1">
      <alignment horizontal="center"/>
    </xf>
    <xf numFmtId="169" fontId="4" fillId="0" borderId="17" xfId="3" applyNumberFormat="1" applyFont="1" applyBorder="1" applyAlignment="1">
      <alignment horizontal="centerContinuous"/>
    </xf>
    <xf numFmtId="43" fontId="4" fillId="0" borderId="16" xfId="3" applyFont="1" applyBorder="1" applyAlignment="1">
      <alignment horizontal="centerContinuous"/>
    </xf>
    <xf numFmtId="1" fontId="3" fillId="0" borderId="0" xfId="2" quotePrefix="1" applyNumberFormat="1" applyFont="1" applyAlignment="1">
      <alignment horizontal="left"/>
    </xf>
    <xf numFmtId="0" fontId="6" fillId="0" borderId="9" xfId="2" applyFont="1" applyBorder="1"/>
    <xf numFmtId="164" fontId="7" fillId="0" borderId="9" xfId="2" applyNumberFormat="1" applyFont="1" applyBorder="1" applyAlignment="1">
      <alignment horizontal="right"/>
    </xf>
    <xf numFmtId="165" fontId="7" fillId="0" borderId="9" xfId="2" applyNumberFormat="1" applyFont="1" applyBorder="1" applyAlignment="1">
      <alignment horizontal="right"/>
    </xf>
    <xf numFmtId="166" fontId="7" fillId="0" borderId="0" xfId="2" quotePrefix="1" applyNumberFormat="1" applyFont="1"/>
    <xf numFmtId="0" fontId="6" fillId="0" borderId="0" xfId="2" applyFont="1"/>
    <xf numFmtId="166" fontId="6" fillId="0" borderId="0" xfId="2" quotePrefix="1" applyNumberFormat="1" applyFont="1"/>
    <xf numFmtId="0" fontId="7" fillId="0" borderId="10" xfId="2" applyFont="1" applyBorder="1"/>
    <xf numFmtId="164" fontId="7" fillId="0" borderId="10" xfId="2" applyNumberFormat="1" applyFont="1" applyBorder="1" applyAlignment="1">
      <alignment horizontal="right"/>
    </xf>
    <xf numFmtId="165" fontId="7" fillId="0" borderId="10" xfId="2" applyNumberFormat="1" applyFont="1" applyBorder="1" applyAlignment="1">
      <alignment horizontal="right"/>
    </xf>
    <xf numFmtId="168" fontId="2" fillId="0" borderId="0" xfId="2" applyNumberFormat="1" applyFont="1"/>
    <xf numFmtId="0" fontId="15" fillId="0" borderId="18" xfId="0" applyFont="1" applyBorder="1"/>
    <xf numFmtId="43" fontId="15" fillId="0" borderId="18" xfId="0" applyNumberFormat="1" applyFont="1" applyBorder="1"/>
    <xf numFmtId="43" fontId="15" fillId="0" borderId="21" xfId="0" applyNumberFormat="1" applyFont="1" applyBorder="1"/>
    <xf numFmtId="169" fontId="15" fillId="0" borderId="22" xfId="0" applyNumberFormat="1" applyFont="1" applyBorder="1"/>
    <xf numFmtId="0" fontId="15" fillId="0" borderId="16" xfId="0" applyFont="1" applyBorder="1"/>
    <xf numFmtId="0" fontId="15" fillId="0" borderId="23" xfId="0" applyFont="1" applyBorder="1"/>
    <xf numFmtId="0" fontId="15" fillId="0" borderId="24" xfId="0" applyFont="1" applyBorder="1"/>
    <xf numFmtId="169" fontId="15" fillId="0" borderId="14" xfId="0" applyNumberFormat="1" applyFont="1" applyBorder="1"/>
    <xf numFmtId="43" fontId="7" fillId="0" borderId="20" xfId="3" quotePrefix="1" applyFont="1" applyFill="1" applyBorder="1" applyAlignment="1" applyProtection="1">
      <alignment horizontal="center"/>
    </xf>
    <xf numFmtId="177" fontId="7" fillId="0" borderId="13" xfId="3" quotePrefix="1" applyNumberFormat="1" applyFont="1" applyFill="1" applyBorder="1" applyAlignment="1" applyProtection="1">
      <alignment horizontal="center"/>
    </xf>
    <xf numFmtId="0" fontId="15" fillId="0" borderId="0" xfId="0" applyFont="1" applyAlignment="1">
      <alignment horizontal="left"/>
    </xf>
    <xf numFmtId="43" fontId="7" fillId="0" borderId="17" xfId="3" quotePrefix="1" applyFont="1" applyFill="1" applyBorder="1" applyAlignment="1" applyProtection="1">
      <alignment horizontal="center"/>
    </xf>
    <xf numFmtId="169" fontId="7" fillId="0" borderId="17" xfId="3" quotePrefix="1" applyNumberFormat="1" applyFont="1" applyFill="1" applyBorder="1" applyAlignment="1" applyProtection="1">
      <alignment horizontal="center"/>
    </xf>
    <xf numFmtId="43" fontId="7" fillId="0" borderId="0" xfId="3" quotePrefix="1" applyFont="1" applyFill="1" applyBorder="1" applyAlignment="1" applyProtection="1">
      <alignment horizontal="center"/>
    </xf>
    <xf numFmtId="169" fontId="7" fillId="0" borderId="0" xfId="3" quotePrefix="1" applyNumberFormat="1" applyFont="1" applyFill="1" applyBorder="1" applyAlignment="1" applyProtection="1">
      <alignment horizontal="center"/>
    </xf>
    <xf numFmtId="0" fontId="4" fillId="0" borderId="0" xfId="2" applyFont="1" applyAlignment="1">
      <alignment horizontal="center" wrapText="1"/>
    </xf>
    <xf numFmtId="171" fontId="4" fillId="0" borderId="0" xfId="3" applyNumberFormat="1" applyFont="1" applyBorder="1" applyAlignment="1">
      <alignment horizontal="right"/>
    </xf>
    <xf numFmtId="1" fontId="2" fillId="0" borderId="0" xfId="2" applyNumberFormat="1" applyFont="1" applyAlignment="1">
      <alignment wrapText="1"/>
    </xf>
    <xf numFmtId="171" fontId="2" fillId="0" borderId="0" xfId="3" applyNumberFormat="1" applyFont="1"/>
    <xf numFmtId="1" fontId="2" fillId="0" borderId="0" xfId="2" applyNumberFormat="1" applyFont="1" applyAlignment="1">
      <alignment horizontal="center" vertical="top" wrapText="1"/>
    </xf>
    <xf numFmtId="171" fontId="4" fillId="0" borderId="0" xfId="3" applyNumberFormat="1" applyFont="1"/>
    <xf numFmtId="43" fontId="2" fillId="0" borderId="0" xfId="3" applyFont="1" applyBorder="1" applyAlignment="1">
      <alignment horizontal="right"/>
    </xf>
    <xf numFmtId="169" fontId="2" fillId="0" borderId="0" xfId="3" applyNumberFormat="1" applyFont="1" applyAlignment="1">
      <alignment horizontal="center"/>
    </xf>
    <xf numFmtId="4" fontId="2" fillId="0" borderId="0" xfId="2" quotePrefix="1" applyNumberFormat="1" applyFont="1" applyAlignment="1">
      <alignment horizontal="left" wrapText="1"/>
    </xf>
    <xf numFmtId="0" fontId="4" fillId="0" borderId="0" xfId="2" applyFont="1" applyAlignment="1">
      <alignment horizontal="left" vertical="top" wrapText="1"/>
    </xf>
    <xf numFmtId="1" fontId="2" fillId="0" borderId="16" xfId="2" applyNumberFormat="1" applyFont="1" applyBorder="1" applyAlignment="1">
      <alignment horizontal="center"/>
    </xf>
    <xf numFmtId="1" fontId="2" fillId="0" borderId="16" xfId="2" applyNumberFormat="1" applyFont="1" applyBorder="1" applyAlignment="1">
      <alignment wrapText="1"/>
    </xf>
    <xf numFmtId="171" fontId="2" fillId="0" borderId="16" xfId="2" applyNumberFormat="1" applyFont="1" applyBorder="1"/>
    <xf numFmtId="43" fontId="2" fillId="0" borderId="16" xfId="2" applyNumberFormat="1" applyFont="1" applyBorder="1"/>
    <xf numFmtId="170" fontId="4" fillId="0" borderId="0" xfId="2" applyNumberFormat="1" applyFont="1"/>
    <xf numFmtId="176" fontId="15" fillId="0" borderId="0" xfId="0" applyNumberFormat="1" applyFont="1"/>
    <xf numFmtId="1" fontId="4" fillId="0" borderId="0" xfId="2" applyNumberFormat="1" applyFont="1" applyAlignment="1">
      <alignment horizontal="center" vertical="top" wrapText="1"/>
    </xf>
    <xf numFmtId="1" fontId="2" fillId="0" borderId="16" xfId="2" applyNumberFormat="1" applyFont="1" applyBorder="1" applyAlignment="1">
      <alignment horizontal="center" vertical="top" wrapText="1"/>
    </xf>
    <xf numFmtId="0" fontId="2" fillId="0" borderId="16" xfId="2" quotePrefix="1" applyFont="1" applyBorder="1" applyAlignment="1">
      <alignment horizontal="left" vertical="top" wrapText="1"/>
    </xf>
    <xf numFmtId="43" fontId="2" fillId="0" borderId="0" xfId="3" applyFont="1" applyBorder="1" applyAlignment="1">
      <alignment horizontal="center"/>
    </xf>
    <xf numFmtId="171" fontId="2" fillId="0" borderId="16" xfId="3" applyNumberFormat="1" applyFont="1" applyBorder="1"/>
    <xf numFmtId="171" fontId="2" fillId="0" borderId="0" xfId="3" applyNumberFormat="1" applyFont="1" applyBorder="1"/>
    <xf numFmtId="1" fontId="2" fillId="0" borderId="0" xfId="2" applyNumberFormat="1" applyFont="1" applyAlignment="1">
      <alignment horizontal="left" wrapText="1"/>
    </xf>
    <xf numFmtId="37" fontId="7" fillId="0" borderId="9" xfId="2" applyNumberFormat="1" applyFont="1" applyBorder="1" applyAlignment="1">
      <alignment horizontal="right"/>
    </xf>
    <xf numFmtId="169" fontId="7" fillId="0" borderId="9" xfId="2" applyNumberFormat="1" applyFont="1" applyBorder="1" applyAlignment="1">
      <alignment horizontal="right"/>
    </xf>
    <xf numFmtId="0" fontId="7" fillId="0" borderId="9" xfId="2" applyFont="1" applyBorder="1" applyAlignment="1">
      <alignment horizontal="right"/>
    </xf>
    <xf numFmtId="169" fontId="2" fillId="0" borderId="9" xfId="2" applyNumberFormat="1" applyFont="1" applyBorder="1"/>
    <xf numFmtId="37" fontId="7" fillId="0" borderId="10" xfId="2" applyNumberFormat="1" applyFont="1" applyBorder="1" applyAlignment="1">
      <alignment horizontal="right"/>
    </xf>
    <xf numFmtId="169" fontId="7" fillId="0" borderId="10" xfId="2" applyNumberFormat="1" applyFont="1" applyBorder="1" applyAlignment="1">
      <alignment horizontal="right"/>
    </xf>
    <xf numFmtId="169" fontId="2" fillId="0" borderId="10" xfId="2" applyNumberFormat="1" applyFont="1" applyBorder="1"/>
    <xf numFmtId="43" fontId="6" fillId="0" borderId="26" xfId="5" quotePrefix="1" applyFont="1" applyFill="1" applyBorder="1" applyAlignment="1" applyProtection="1">
      <alignment horizontal="center"/>
    </xf>
    <xf numFmtId="43" fontId="6" fillId="0" borderId="27" xfId="5" quotePrefix="1" applyFont="1" applyFill="1" applyBorder="1" applyAlignment="1" applyProtection="1">
      <alignment horizontal="center"/>
    </xf>
    <xf numFmtId="166" fontId="7" fillId="0" borderId="0" xfId="2" quotePrefix="1" applyNumberFormat="1" applyFont="1" applyAlignment="1">
      <alignment horizontal="right"/>
    </xf>
    <xf numFmtId="178" fontId="7" fillId="0" borderId="0" xfId="2" applyNumberFormat="1" applyFont="1"/>
    <xf numFmtId="178" fontId="7" fillId="0" borderId="0" xfId="2" applyNumberFormat="1" applyFont="1" applyAlignment="1">
      <alignment horizontal="right"/>
    </xf>
    <xf numFmtId="178" fontId="2" fillId="0" borderId="0" xfId="3" applyNumberFormat="1" applyFont="1" applyBorder="1"/>
    <xf numFmtId="178" fontId="2" fillId="0" borderId="0" xfId="2" applyNumberFormat="1" applyFont="1"/>
    <xf numFmtId="37" fontId="5" fillId="0" borderId="0" xfId="2" applyNumberFormat="1" applyFont="1"/>
    <xf numFmtId="2" fontId="5" fillId="0" borderId="0" xfId="2" applyNumberFormat="1" applyFont="1"/>
    <xf numFmtId="0" fontId="20" fillId="0" borderId="0" xfId="2" applyFont="1" applyAlignment="1">
      <alignment horizontal="centerContinuous"/>
    </xf>
    <xf numFmtId="43" fontId="6" fillId="0" borderId="7" xfId="5" quotePrefix="1" applyFont="1" applyFill="1" applyBorder="1" applyAlignment="1" applyProtection="1">
      <alignment horizontal="center"/>
    </xf>
    <xf numFmtId="43" fontId="6" fillId="0" borderId="28" xfId="5" quotePrefix="1" applyFont="1" applyFill="1" applyBorder="1" applyAlignment="1" applyProtection="1">
      <alignment horizontal="center"/>
    </xf>
    <xf numFmtId="179" fontId="7" fillId="0" borderId="0" xfId="3" applyNumberFormat="1" applyFont="1" applyBorder="1" applyAlignment="1" applyProtection="1"/>
    <xf numFmtId="179" fontId="7" fillId="0" borderId="0" xfId="3" applyNumberFormat="1" applyFont="1" applyBorder="1" applyAlignment="1" applyProtection="1">
      <alignment horizontal="right"/>
    </xf>
    <xf numFmtId="179" fontId="7" fillId="0" borderId="0" xfId="2" applyNumberFormat="1" applyFont="1" applyAlignment="1">
      <alignment horizontal="right"/>
    </xf>
    <xf numFmtId="179" fontId="2" fillId="0" borderId="0" xfId="2" applyNumberFormat="1" applyFont="1"/>
    <xf numFmtId="1" fontId="2" fillId="0" borderId="0" xfId="2" applyNumberFormat="1" applyAlignment="1">
      <alignment horizontal="center"/>
    </xf>
    <xf numFmtId="1" fontId="2" fillId="0" borderId="0" xfId="2" applyNumberFormat="1" applyAlignment="1">
      <alignment horizontal="center" wrapText="1"/>
    </xf>
    <xf numFmtId="170" fontId="2" fillId="0" borderId="0" xfId="2" applyNumberFormat="1" applyAlignment="1">
      <alignment horizontal="center"/>
    </xf>
    <xf numFmtId="1" fontId="2" fillId="0" borderId="0" xfId="2" applyNumberFormat="1" applyAlignment="1">
      <alignment wrapText="1"/>
    </xf>
    <xf numFmtId="170" fontId="2" fillId="0" borderId="0" xfId="2" applyNumberFormat="1"/>
    <xf numFmtId="49" fontId="4" fillId="0" borderId="12" xfId="2" applyNumberFormat="1" applyFont="1" applyBorder="1" applyAlignment="1">
      <alignment horizontal="center" vertical="center"/>
    </xf>
    <xf numFmtId="176" fontId="4" fillId="0" borderId="12" xfId="2" quotePrefix="1" applyNumberFormat="1" applyFont="1" applyBorder="1" applyAlignment="1">
      <alignment horizontal="center" vertical="center" wrapText="1"/>
    </xf>
    <xf numFmtId="49" fontId="4" fillId="0" borderId="12" xfId="2" quotePrefix="1" applyNumberFormat="1" applyFont="1" applyBorder="1" applyAlignment="1">
      <alignment horizontal="center" vertical="center"/>
    </xf>
    <xf numFmtId="43" fontId="6" fillId="0" borderId="12" xfId="3" quotePrefix="1" applyFont="1" applyFill="1" applyBorder="1" applyAlignment="1" applyProtection="1">
      <alignment horizontal="center" vertical="center"/>
    </xf>
    <xf numFmtId="176" fontId="6" fillId="0" borderId="12" xfId="3" quotePrefix="1" applyNumberFormat="1" applyFont="1" applyFill="1" applyBorder="1" applyAlignment="1" applyProtection="1">
      <alignment horizontal="center" vertical="center"/>
    </xf>
    <xf numFmtId="169" fontId="6" fillId="0" borderId="15" xfId="3" quotePrefix="1" applyNumberFormat="1" applyFont="1" applyFill="1" applyBorder="1" applyAlignment="1" applyProtection="1">
      <alignment horizontal="center" vertical="center"/>
    </xf>
    <xf numFmtId="179" fontId="4" fillId="0" borderId="0" xfId="3" applyNumberFormat="1" applyFont="1" applyBorder="1" applyAlignment="1">
      <alignment horizontal="right"/>
    </xf>
    <xf numFmtId="179" fontId="2" fillId="0" borderId="0" xfId="3" applyNumberFormat="1" applyFont="1"/>
    <xf numFmtId="179" fontId="2" fillId="0" borderId="0" xfId="3" applyNumberFormat="1" applyFont="1" applyBorder="1" applyAlignment="1">
      <alignment horizontal="right"/>
    </xf>
    <xf numFmtId="179" fontId="4" fillId="0" borderId="0" xfId="3" applyNumberFormat="1" applyFont="1" applyBorder="1" applyAlignment="1"/>
    <xf numFmtId="179" fontId="2" fillId="0" borderId="0" xfId="3" applyNumberFormat="1" applyFont="1" applyAlignment="1"/>
    <xf numFmtId="179" fontId="2" fillId="0" borderId="0" xfId="3" applyNumberFormat="1" applyFont="1" applyBorder="1" applyAlignment="1"/>
    <xf numFmtId="179" fontId="2" fillId="0" borderId="16" xfId="3" applyNumberFormat="1" applyFont="1" applyBorder="1" applyAlignment="1"/>
    <xf numFmtId="179" fontId="4" fillId="0" borderId="0" xfId="3" applyNumberFormat="1" applyFont="1" applyAlignment="1"/>
    <xf numFmtId="0" fontId="2" fillId="0" borderId="0" xfId="0" quotePrefix="1" applyFont="1" applyAlignment="1">
      <alignment horizontal="left"/>
    </xf>
    <xf numFmtId="0" fontId="2" fillId="0" borderId="0" xfId="2" quotePrefix="1" applyAlignment="1">
      <alignment horizontal="left" wrapText="1"/>
    </xf>
    <xf numFmtId="0" fontId="2" fillId="0" borderId="0" xfId="2" applyAlignment="1">
      <alignment vertical="top" wrapText="1"/>
    </xf>
    <xf numFmtId="0" fontId="2" fillId="0" borderId="0" xfId="2" quotePrefix="1" applyAlignment="1">
      <alignment vertical="top" wrapText="1"/>
    </xf>
    <xf numFmtId="0" fontId="2" fillId="0" borderId="0" xfId="2" quotePrefix="1" applyAlignment="1">
      <alignment horizontal="left" vertical="top" wrapText="1"/>
    </xf>
    <xf numFmtId="1" fontId="2" fillId="0" borderId="0" xfId="7" applyNumberFormat="1" applyAlignment="1">
      <alignment horizontal="center" vertical="top" wrapText="1"/>
    </xf>
    <xf numFmtId="0" fontId="2" fillId="0" borderId="0" xfId="7" quotePrefix="1" applyAlignment="1">
      <alignment horizontal="left" vertical="top" wrapText="1"/>
    </xf>
    <xf numFmtId="176" fontId="2" fillId="0" borderId="0" xfId="3" applyNumberFormat="1" applyFont="1" applyBorder="1" applyAlignment="1">
      <alignment horizontal="right"/>
    </xf>
    <xf numFmtId="0" fontId="2" fillId="0" borderId="0" xfId="7"/>
    <xf numFmtId="176" fontId="3" fillId="0" borderId="0" xfId="7" applyNumberFormat="1" applyFont="1"/>
    <xf numFmtId="170" fontId="3" fillId="0" borderId="0" xfId="7" applyNumberFormat="1" applyFont="1"/>
    <xf numFmtId="176" fontId="3" fillId="0" borderId="0" xfId="3" applyNumberFormat="1" applyFont="1" applyBorder="1" applyAlignment="1">
      <alignment horizontal="right"/>
    </xf>
    <xf numFmtId="0" fontId="3" fillId="0" borderId="0" xfId="7" applyFont="1"/>
    <xf numFmtId="176" fontId="18" fillId="0" borderId="0" xfId="7" applyNumberFormat="1" applyFont="1"/>
    <xf numFmtId="170" fontId="18" fillId="0" borderId="0" xfId="7" applyNumberFormat="1" applyFont="1"/>
    <xf numFmtId="176" fontId="18" fillId="0" borderId="0" xfId="3" applyNumberFormat="1" applyFont="1" applyAlignment="1">
      <alignment horizontal="right"/>
    </xf>
    <xf numFmtId="0" fontId="18" fillId="0" borderId="0" xfId="7" applyFont="1"/>
    <xf numFmtId="172" fontId="3" fillId="0" borderId="0" xfId="2" applyNumberFormat="1" applyFont="1"/>
    <xf numFmtId="176" fontId="2" fillId="0" borderId="0" xfId="3" applyNumberFormat="1" applyFont="1"/>
    <xf numFmtId="172" fontId="2" fillId="0" borderId="0" xfId="2" applyNumberFormat="1"/>
    <xf numFmtId="176" fontId="2" fillId="0" borderId="0" xfId="2" applyNumberFormat="1"/>
    <xf numFmtId="176" fontId="2" fillId="0" borderId="0" xfId="3" applyNumberFormat="1" applyFont="1" applyAlignment="1">
      <alignment horizontal="centerContinuous"/>
    </xf>
    <xf numFmtId="176" fontId="2" fillId="0" borderId="0" xfId="3" applyNumberFormat="1" applyFont="1" applyBorder="1" applyAlignment="1">
      <alignment horizontal="centerContinuous"/>
    </xf>
    <xf numFmtId="0" fontId="3" fillId="0" borderId="0" xfId="0" quotePrefix="1" applyFont="1" applyAlignment="1">
      <alignment horizontal="left"/>
    </xf>
    <xf numFmtId="39" fontId="3" fillId="0" borderId="0" xfId="0" applyNumberFormat="1" applyFont="1"/>
    <xf numFmtId="39" fontId="3" fillId="0" borderId="0" xfId="0" applyNumberFormat="1" applyFont="1" applyAlignment="1">
      <alignment horizontal="right"/>
    </xf>
    <xf numFmtId="0" fontId="3" fillId="0" borderId="0" xfId="0" applyFont="1"/>
    <xf numFmtId="1" fontId="2" fillId="0" borderId="0" xfId="2" applyNumberFormat="1" applyAlignment="1">
      <alignment horizontal="left"/>
    </xf>
    <xf numFmtId="169" fontId="2" fillId="0" borderId="0" xfId="2" applyNumberFormat="1" applyAlignment="1">
      <alignment horizontal="centerContinuous"/>
    </xf>
    <xf numFmtId="1" fontId="2" fillId="0" borderId="0" xfId="2" applyNumberFormat="1"/>
    <xf numFmtId="0" fontId="4" fillId="0" borderId="12" xfId="2" applyFont="1" applyBorder="1" applyAlignment="1">
      <alignment horizontal="centerContinuous" vertical="center"/>
    </xf>
    <xf numFmtId="0" fontId="4" fillId="0" borderId="12" xfId="2" quotePrefix="1" applyFont="1" applyBorder="1" applyAlignment="1">
      <alignment horizontal="center" vertical="center"/>
    </xf>
    <xf numFmtId="180" fontId="4" fillId="0" borderId="0" xfId="3" applyNumberFormat="1" applyFont="1" applyAlignment="1">
      <alignment horizontal="center"/>
    </xf>
    <xf numFmtId="180" fontId="2" fillId="0" borderId="0" xfId="3" applyNumberFormat="1" applyFont="1"/>
    <xf numFmtId="180" fontId="4" fillId="0" borderId="0" xfId="3" applyNumberFormat="1" applyFont="1"/>
    <xf numFmtId="180" fontId="2" fillId="0" borderId="0" xfId="2" applyNumberFormat="1" applyFont="1"/>
    <xf numFmtId="180" fontId="2" fillId="0" borderId="16" xfId="3" applyNumberFormat="1" applyFont="1" applyBorder="1" applyAlignment="1">
      <alignment horizontal="right"/>
    </xf>
    <xf numFmtId="180" fontId="2" fillId="0" borderId="16" xfId="3" applyNumberFormat="1" applyFont="1" applyBorder="1"/>
    <xf numFmtId="179" fontId="4" fillId="0" borderId="0" xfId="2" applyNumberFormat="1" applyFont="1"/>
    <xf numFmtId="179" fontId="2" fillId="0" borderId="16" xfId="3" applyNumberFormat="1" applyFont="1" applyBorder="1"/>
    <xf numFmtId="176" fontId="2" fillId="0" borderId="0" xfId="2" applyNumberFormat="1" applyAlignment="1">
      <alignment horizontal="right"/>
    </xf>
    <xf numFmtId="169" fontId="2" fillId="0" borderId="0" xfId="3" applyNumberFormat="1" applyFont="1" applyFill="1" applyAlignment="1">
      <alignment horizontal="centerContinuous"/>
    </xf>
    <xf numFmtId="0" fontId="4" fillId="0" borderId="12" xfId="2" applyFont="1" applyBorder="1" applyAlignment="1">
      <alignment horizontal="center" vertical="center"/>
    </xf>
    <xf numFmtId="0" fontId="4" fillId="0" borderId="12" xfId="2" applyFont="1" applyBorder="1" applyAlignment="1">
      <alignment horizontal="center" vertical="center" wrapText="1"/>
    </xf>
    <xf numFmtId="176" fontId="4" fillId="0" borderId="12" xfId="2" quotePrefix="1" applyNumberFormat="1" applyFont="1" applyBorder="1" applyAlignment="1">
      <alignment horizontal="center" vertical="center"/>
    </xf>
    <xf numFmtId="49" fontId="4" fillId="0" borderId="15" xfId="4" applyNumberFormat="1" applyFont="1" applyFill="1" applyBorder="1" applyAlignment="1">
      <alignment horizontal="center" vertical="center"/>
    </xf>
    <xf numFmtId="180" fontId="4" fillId="0" borderId="0" xfId="3" applyNumberFormat="1" applyFont="1" applyBorder="1"/>
    <xf numFmtId="180" fontId="2" fillId="0" borderId="0" xfId="3" applyNumberFormat="1" applyFont="1" applyBorder="1"/>
    <xf numFmtId="180" fontId="2" fillId="0" borderId="0" xfId="3" quotePrefix="1" applyNumberFormat="1" applyFont="1" applyBorder="1" applyAlignment="1">
      <alignment horizontal="right"/>
    </xf>
    <xf numFmtId="180" fontId="4" fillId="0" borderId="0" xfId="3" quotePrefix="1" applyNumberFormat="1" applyFont="1" applyBorder="1" applyAlignment="1">
      <alignment horizontal="right"/>
    </xf>
    <xf numFmtId="180" fontId="2" fillId="0" borderId="0" xfId="3" applyNumberFormat="1" applyFont="1" applyBorder="1" applyAlignment="1">
      <alignment horizontal="right"/>
    </xf>
    <xf numFmtId="179" fontId="2" fillId="0" borderId="0" xfId="3" applyNumberFormat="1" applyFont="1" applyBorder="1"/>
    <xf numFmtId="179" fontId="4" fillId="0" borderId="0" xfId="3" applyNumberFormat="1" applyFont="1" applyBorder="1"/>
    <xf numFmtId="172" fontId="3" fillId="0" borderId="0" xfId="5" applyNumberFormat="1" applyFont="1" applyFill="1"/>
    <xf numFmtId="43" fontId="4" fillId="0" borderId="12" xfId="3" quotePrefix="1" applyFont="1" applyFill="1" applyBorder="1" applyAlignment="1" applyProtection="1">
      <alignment horizontal="center" vertical="center"/>
    </xf>
    <xf numFmtId="169" fontId="4" fillId="0" borderId="15" xfId="3" quotePrefix="1" applyNumberFormat="1" applyFont="1" applyFill="1" applyBorder="1" applyAlignment="1" applyProtection="1">
      <alignment horizontal="center" vertical="center"/>
    </xf>
    <xf numFmtId="43" fontId="2" fillId="0" borderId="0" xfId="3" applyFont="1" applyFill="1" applyAlignment="1">
      <alignment horizontal="centerContinuous"/>
    </xf>
    <xf numFmtId="3" fontId="2" fillId="0" borderId="0" xfId="0" applyNumberFormat="1" applyFont="1" applyAlignment="1">
      <alignment horizontal="left" vertical="top"/>
    </xf>
    <xf numFmtId="49" fontId="2" fillId="0" borderId="0" xfId="0" applyNumberFormat="1" applyFont="1" applyAlignment="1">
      <alignment horizontal="left" vertical="top"/>
    </xf>
    <xf numFmtId="0" fontId="9" fillId="0" borderId="0" xfId="0" applyFont="1" applyAlignment="1">
      <alignment horizontal="center" vertical="center"/>
    </xf>
    <xf numFmtId="3" fontId="4" fillId="0" borderId="12"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49" fontId="2" fillId="0" borderId="0" xfId="0" quotePrefix="1" applyNumberFormat="1" applyFont="1" applyAlignment="1">
      <alignment horizontal="left" vertical="top"/>
    </xf>
    <xf numFmtId="0" fontId="2" fillId="0" borderId="0" xfId="0" quotePrefix="1" applyFont="1" applyAlignment="1">
      <alignment horizontal="left" vertical="top"/>
    </xf>
    <xf numFmtId="0" fontId="8" fillId="0" borderId="0" xfId="0" applyFont="1"/>
    <xf numFmtId="180" fontId="8" fillId="0" borderId="0" xfId="0" applyNumberFormat="1" applyFont="1"/>
    <xf numFmtId="179" fontId="8" fillId="0" borderId="0" xfId="0" applyNumberFormat="1" applyFont="1"/>
    <xf numFmtId="180" fontId="15" fillId="0" borderId="0" xfId="0" applyNumberFormat="1" applyFont="1"/>
    <xf numFmtId="179" fontId="15" fillId="0" borderId="0" xfId="0" applyNumberFormat="1" applyFont="1"/>
    <xf numFmtId="3" fontId="4" fillId="0" borderId="0" xfId="0" applyNumberFormat="1" applyFont="1" applyAlignment="1">
      <alignment horizontal="left" vertical="top" wrapText="1"/>
    </xf>
    <xf numFmtId="0" fontId="15" fillId="0" borderId="0" xfId="0" applyFont="1" applyAlignment="1">
      <alignment horizontal="left" vertical="top" indent="1"/>
    </xf>
    <xf numFmtId="180" fontId="15" fillId="0" borderId="0" xfId="0" applyNumberFormat="1" applyFont="1" applyAlignment="1">
      <alignment horizontal="right"/>
    </xf>
    <xf numFmtId="179" fontId="15" fillId="0" borderId="0" xfId="0" applyNumberFormat="1" applyFont="1" applyAlignment="1">
      <alignment horizontal="right"/>
    </xf>
    <xf numFmtId="3" fontId="2" fillId="0" borderId="16" xfId="0" applyNumberFormat="1" applyFont="1" applyBorder="1" applyAlignment="1">
      <alignment horizontal="left" vertical="top"/>
    </xf>
    <xf numFmtId="49" fontId="2" fillId="0" borderId="16" xfId="0" applyNumberFormat="1" applyFont="1" applyBorder="1" applyAlignment="1">
      <alignment horizontal="left" vertical="top"/>
    </xf>
    <xf numFmtId="179" fontId="2" fillId="0" borderId="16" xfId="0" applyNumberFormat="1" applyFont="1" applyBorder="1" applyAlignment="1">
      <alignment horizontal="right" vertical="top"/>
    </xf>
    <xf numFmtId="40" fontId="2" fillId="0" borderId="0" xfId="3" applyNumberFormat="1" applyFont="1" applyAlignment="1">
      <alignment horizontal="center"/>
    </xf>
    <xf numFmtId="0" fontId="4" fillId="0" borderId="12" xfId="2" quotePrefix="1" applyFont="1" applyBorder="1" applyAlignment="1">
      <alignment horizontal="center" vertical="center" wrapText="1"/>
    </xf>
    <xf numFmtId="0" fontId="4" fillId="0" borderId="12" xfId="3" quotePrefix="1" applyNumberFormat="1" applyFont="1" applyFill="1" applyBorder="1" applyAlignment="1">
      <alignment horizontal="center" vertical="center"/>
    </xf>
    <xf numFmtId="169" fontId="4" fillId="0" borderId="12" xfId="2" quotePrefix="1" applyNumberFormat="1" applyFont="1" applyBorder="1" applyAlignment="1">
      <alignment horizontal="center" vertical="center" wrapText="1"/>
    </xf>
    <xf numFmtId="40" fontId="4" fillId="0" borderId="12" xfId="2" quotePrefix="1" applyNumberFormat="1" applyFont="1" applyBorder="1" applyAlignment="1">
      <alignment horizontal="center" vertical="center"/>
    </xf>
    <xf numFmtId="169" fontId="6" fillId="0" borderId="12" xfId="3" quotePrefix="1" applyNumberFormat="1" applyFont="1" applyFill="1" applyBorder="1" applyAlignment="1" applyProtection="1">
      <alignment horizontal="center" vertical="center"/>
    </xf>
    <xf numFmtId="179" fontId="2" fillId="0" borderId="0" xfId="2" applyNumberFormat="1" applyFont="1" applyAlignment="1">
      <alignment horizontal="right"/>
    </xf>
    <xf numFmtId="179" fontId="4" fillId="0" borderId="0" xfId="2" applyNumberFormat="1" applyFont="1" applyAlignment="1">
      <alignment horizontal="right"/>
    </xf>
    <xf numFmtId="0" fontId="2" fillId="0" borderId="0" xfId="2" applyAlignment="1">
      <alignment horizontal="center"/>
    </xf>
    <xf numFmtId="40" fontId="2" fillId="0" borderId="0" xfId="2" applyNumberFormat="1"/>
    <xf numFmtId="43" fontId="3" fillId="0" borderId="0" xfId="5" applyFont="1" applyFill="1"/>
    <xf numFmtId="40" fontId="3" fillId="0" borderId="0" xfId="2" applyNumberFormat="1" applyFont="1"/>
    <xf numFmtId="169" fontId="3" fillId="0" borderId="0" xfId="5" applyNumberFormat="1" applyFont="1" applyFill="1"/>
    <xf numFmtId="43" fontId="6" fillId="0" borderId="12" xfId="4" quotePrefix="1" applyFont="1" applyBorder="1" applyAlignment="1">
      <alignment horizontal="center" vertical="center"/>
    </xf>
    <xf numFmtId="169" fontId="6" fillId="0" borderId="12" xfId="4" quotePrefix="1" applyNumberFormat="1" applyFont="1" applyBorder="1" applyAlignment="1">
      <alignment horizontal="center" vertical="center"/>
    </xf>
    <xf numFmtId="169" fontId="6" fillId="0" borderId="15" xfId="4" quotePrefix="1" applyNumberFormat="1" applyFont="1" applyBorder="1" applyAlignment="1">
      <alignment horizontal="center" vertical="center"/>
    </xf>
    <xf numFmtId="0" fontId="15" fillId="0" borderId="19" xfId="0" applyFont="1" applyBorder="1"/>
    <xf numFmtId="1" fontId="4" fillId="0" borderId="18" xfId="2" quotePrefix="1" applyNumberFormat="1" applyFont="1" applyBorder="1" applyAlignment="1">
      <alignment horizontal="center"/>
    </xf>
    <xf numFmtId="1" fontId="2" fillId="0" borderId="18" xfId="2" quotePrefix="1" applyNumberFormat="1" applyBorder="1" applyAlignment="1">
      <alignment horizontal="left"/>
    </xf>
    <xf numFmtId="1" fontId="2" fillId="0" borderId="18" xfId="2" applyNumberFormat="1" applyBorder="1"/>
    <xf numFmtId="179" fontId="15" fillId="0" borderId="0" xfId="1" applyNumberFormat="1" applyFont="1"/>
    <xf numFmtId="179" fontId="4" fillId="0" borderId="0" xfId="4" applyNumberFormat="1" applyFont="1" applyAlignment="1">
      <alignment horizontal="right"/>
    </xf>
    <xf numFmtId="1" fontId="3" fillId="0" borderId="0" xfId="2" applyNumberFormat="1" applyFont="1" applyAlignment="1">
      <alignment horizontal="left" vertical="top"/>
    </xf>
    <xf numFmtId="174" fontId="3" fillId="0" borderId="0" xfId="2" applyNumberFormat="1" applyFont="1" applyAlignment="1">
      <alignment horizontal="left" vertical="top"/>
    </xf>
    <xf numFmtId="0" fontId="3" fillId="0" borderId="0" xfId="2" applyFont="1" applyAlignment="1">
      <alignment horizontal="left" vertical="top"/>
    </xf>
    <xf numFmtId="169" fontId="3" fillId="0" borderId="0" xfId="2" applyNumberFormat="1" applyFont="1" applyAlignment="1">
      <alignment horizontal="left" vertical="top"/>
    </xf>
    <xf numFmtId="0" fontId="22" fillId="0" borderId="0" xfId="0" applyFont="1" applyAlignment="1">
      <alignment horizontal="left" vertical="top"/>
    </xf>
    <xf numFmtId="0" fontId="22" fillId="0" borderId="0" xfId="0" applyFont="1" applyAlignment="1">
      <alignment horizontal="left" vertical="top" wrapText="1"/>
    </xf>
    <xf numFmtId="181" fontId="2" fillId="0" borderId="0" xfId="2" applyNumberFormat="1" applyAlignment="1">
      <alignment horizontal="center"/>
    </xf>
    <xf numFmtId="181" fontId="7" fillId="0" borderId="0" xfId="2" applyNumberFormat="1" applyFont="1" applyAlignment="1">
      <alignment horizontal="centerContinuous"/>
    </xf>
    <xf numFmtId="181" fontId="7" fillId="0" borderId="0" xfId="2" applyNumberFormat="1" applyFont="1"/>
    <xf numFmtId="4" fontId="2" fillId="0" borderId="0" xfId="2" quotePrefix="1" applyNumberFormat="1" applyAlignment="1">
      <alignment horizontal="left" wrapText="1"/>
    </xf>
    <xf numFmtId="179" fontId="2" fillId="0" borderId="0" xfId="3" applyNumberFormat="1" applyFont="1" applyAlignment="1">
      <alignment horizontal="right"/>
    </xf>
    <xf numFmtId="179" fontId="4" fillId="0" borderId="0" xfId="3" applyNumberFormat="1" applyFont="1" applyAlignment="1">
      <alignment horizontal="right"/>
    </xf>
    <xf numFmtId="169" fontId="18" fillId="0" borderId="0" xfId="5" applyNumberFormat="1" applyFont="1" applyFill="1"/>
    <xf numFmtId="171" fontId="3" fillId="0" borderId="0" xfId="3" applyNumberFormat="1" applyFont="1" applyBorder="1" applyAlignment="1">
      <alignment horizontal="right"/>
    </xf>
    <xf numFmtId="171" fontId="2" fillId="0" borderId="0" xfId="3" applyNumberFormat="1" applyFont="1" applyAlignment="1">
      <alignment horizontal="right"/>
    </xf>
    <xf numFmtId="1" fontId="2" fillId="0" borderId="0" xfId="2" applyNumberFormat="1" applyAlignment="1">
      <alignment horizontal="centerContinuous"/>
    </xf>
    <xf numFmtId="1" fontId="2" fillId="0" borderId="0" xfId="2" applyNumberFormat="1" applyAlignment="1">
      <alignment vertical="top"/>
    </xf>
    <xf numFmtId="169" fontId="6" fillId="0" borderId="14" xfId="3" quotePrefix="1" applyNumberFormat="1" applyFont="1" applyFill="1" applyBorder="1" applyAlignment="1" applyProtection="1">
      <alignment horizontal="center" vertical="center"/>
    </xf>
    <xf numFmtId="180" fontId="4" fillId="0" borderId="0" xfId="2" applyNumberFormat="1" applyFont="1"/>
    <xf numFmtId="179" fontId="4" fillId="0" borderId="0" xfId="3" applyNumberFormat="1" applyFont="1"/>
    <xf numFmtId="180" fontId="2" fillId="0" borderId="0" xfId="3" applyNumberFormat="1" applyFont="1" applyAlignment="1">
      <alignment horizontal="right"/>
    </xf>
    <xf numFmtId="17" fontId="4" fillId="0" borderId="12" xfId="2" applyNumberFormat="1" applyFont="1" applyBorder="1" applyAlignment="1">
      <alignment horizontal="center" vertical="center"/>
    </xf>
    <xf numFmtId="176" fontId="4" fillId="0" borderId="12" xfId="2" applyNumberFormat="1" applyFont="1" applyBorder="1" applyAlignment="1">
      <alignment horizontal="center" vertical="center" wrapText="1"/>
    </xf>
    <xf numFmtId="0" fontId="2" fillId="0" borderId="0" xfId="2" quotePrefix="1" applyAlignment="1">
      <alignment horizontal="left"/>
    </xf>
    <xf numFmtId="182" fontId="4" fillId="0" borderId="0" xfId="3" applyNumberFormat="1" applyFont="1" applyFill="1" applyBorder="1"/>
    <xf numFmtId="182" fontId="2" fillId="0" borderId="0" xfId="3" applyNumberFormat="1" applyFont="1" applyFill="1" applyBorder="1"/>
    <xf numFmtId="182" fontId="2" fillId="0" borderId="0" xfId="3" quotePrefix="1" applyNumberFormat="1" applyFont="1" applyBorder="1" applyAlignment="1">
      <alignment horizontal="right"/>
    </xf>
    <xf numFmtId="182" fontId="2" fillId="0" borderId="0" xfId="3" applyNumberFormat="1" applyFont="1" applyBorder="1"/>
    <xf numFmtId="182" fontId="2" fillId="0" borderId="16" xfId="3" quotePrefix="1" applyNumberFormat="1" applyFont="1" applyBorder="1" applyAlignment="1">
      <alignment horizontal="right"/>
    </xf>
    <xf numFmtId="179" fontId="4" fillId="0" borderId="0" xfId="3" applyNumberFormat="1" applyFont="1" applyFill="1" applyBorder="1" applyAlignment="1">
      <alignment horizontal="right"/>
    </xf>
    <xf numFmtId="179" fontId="2" fillId="0" borderId="0" xfId="3" applyNumberFormat="1" applyFont="1" applyFill="1" applyBorder="1" applyAlignment="1">
      <alignment horizontal="right"/>
    </xf>
    <xf numFmtId="179" fontId="2" fillId="0" borderId="16" xfId="3" applyNumberFormat="1" applyFont="1" applyFill="1" applyBorder="1" applyAlignment="1">
      <alignment horizontal="right"/>
    </xf>
    <xf numFmtId="0" fontId="2" fillId="0" borderId="0" xfId="2" applyAlignment="1">
      <alignment horizontal="left"/>
    </xf>
    <xf numFmtId="172" fontId="3" fillId="0" borderId="0" xfId="5" applyNumberFormat="1" applyFont="1"/>
    <xf numFmtId="167" fontId="3" fillId="0" borderId="0" xfId="5" applyNumberFormat="1" applyFont="1"/>
    <xf numFmtId="0" fontId="2" fillId="0" borderId="0" xfId="0" applyFont="1" applyAlignment="1">
      <alignment horizontal="left" vertical="top"/>
    </xf>
    <xf numFmtId="176" fontId="8" fillId="0" borderId="0" xfId="0" applyNumberFormat="1" applyFont="1"/>
    <xf numFmtId="0" fontId="2" fillId="0" borderId="16" xfId="0" applyFont="1" applyBorder="1" applyAlignment="1">
      <alignment horizontal="left" vertical="top"/>
    </xf>
    <xf numFmtId="0" fontId="23" fillId="0" borderId="0" xfId="0" applyFont="1"/>
    <xf numFmtId="0" fontId="24" fillId="0" borderId="0" xfId="0" applyFont="1" applyAlignment="1">
      <alignment horizontal="left" vertical="top"/>
    </xf>
    <xf numFmtId="0" fontId="25" fillId="0" borderId="0" xfId="0" applyFont="1"/>
    <xf numFmtId="0" fontId="26" fillId="0" borderId="0" xfId="0" applyFont="1"/>
    <xf numFmtId="0" fontId="27" fillId="0" borderId="0" xfId="0" applyFont="1"/>
    <xf numFmtId="0" fontId="28" fillId="0" borderId="0" xfId="0" applyFont="1"/>
    <xf numFmtId="0" fontId="0" fillId="0" borderId="0" xfId="0" applyAlignment="1">
      <alignment horizontal="left" vertical="top"/>
    </xf>
    <xf numFmtId="0" fontId="29" fillId="0" borderId="0" xfId="0" applyFont="1" applyAlignment="1">
      <alignment horizontal="left" vertical="top"/>
    </xf>
    <xf numFmtId="174" fontId="2" fillId="0" borderId="0" xfId="2" applyNumberFormat="1"/>
    <xf numFmtId="174" fontId="4" fillId="0" borderId="12" xfId="2" quotePrefix="1" applyNumberFormat="1" applyFont="1" applyBorder="1" applyAlignment="1">
      <alignment horizontal="center" vertical="center"/>
    </xf>
    <xf numFmtId="169" fontId="4" fillId="0" borderId="12" xfId="4" applyNumberFormat="1" applyFont="1" applyBorder="1" applyAlignment="1">
      <alignment horizontal="center" vertical="center"/>
    </xf>
    <xf numFmtId="169" fontId="4" fillId="0" borderId="15" xfId="4" applyNumberFormat="1" applyFont="1" applyBorder="1" applyAlignment="1">
      <alignment horizontal="center" vertical="center"/>
    </xf>
    <xf numFmtId="179" fontId="4" fillId="0" borderId="0" xfId="1" applyNumberFormat="1" applyFont="1" applyAlignment="1">
      <alignment horizontal="right"/>
    </xf>
    <xf numFmtId="179" fontId="15" fillId="0" borderId="0" xfId="1" applyNumberFormat="1" applyFont="1" applyAlignment="1">
      <alignment horizontal="right"/>
    </xf>
    <xf numFmtId="177" fontId="2" fillId="0" borderId="0" xfId="2" applyNumberFormat="1" applyAlignment="1">
      <alignment horizontal="centerContinuous"/>
    </xf>
    <xf numFmtId="177" fontId="2" fillId="0" borderId="0" xfId="2" applyNumberFormat="1"/>
    <xf numFmtId="0" fontId="6" fillId="0" borderId="12" xfId="2" applyFont="1" applyBorder="1" applyAlignment="1">
      <alignment horizontal="center" vertical="center"/>
    </xf>
    <xf numFmtId="0" fontId="6" fillId="0" borderId="15" xfId="2" applyFont="1" applyBorder="1" applyAlignment="1">
      <alignment horizontal="center" vertical="center"/>
    </xf>
    <xf numFmtId="43" fontId="6" fillId="0" borderId="12" xfId="5" quotePrefix="1" applyFont="1" applyFill="1" applyBorder="1" applyAlignment="1" applyProtection="1">
      <alignment horizontal="center" vertical="center"/>
    </xf>
    <xf numFmtId="177" fontId="6" fillId="0" borderId="15" xfId="5" quotePrefix="1" applyNumberFormat="1" applyFont="1" applyFill="1" applyBorder="1" applyAlignment="1" applyProtection="1">
      <alignment horizontal="center" vertical="center"/>
    </xf>
    <xf numFmtId="171" fontId="6" fillId="0" borderId="22" xfId="2" applyNumberFormat="1" applyFont="1" applyBorder="1"/>
    <xf numFmtId="171" fontId="7" fillId="0" borderId="21" xfId="2" applyNumberFormat="1" applyFont="1" applyBorder="1"/>
    <xf numFmtId="171" fontId="7" fillId="0" borderId="22" xfId="2" applyNumberFormat="1" applyFont="1" applyBorder="1"/>
    <xf numFmtId="0" fontId="5" fillId="0" borderId="0" xfId="2" applyFont="1"/>
    <xf numFmtId="43" fontId="5" fillId="0" borderId="0" xfId="3" applyFont="1" applyFill="1" applyBorder="1" applyProtection="1"/>
    <xf numFmtId="177" fontId="5" fillId="0" borderId="0" xfId="2" applyNumberFormat="1" applyFont="1"/>
    <xf numFmtId="43" fontId="5" fillId="0" borderId="0" xfId="5" applyFont="1" applyFill="1" applyBorder="1" applyProtection="1"/>
    <xf numFmtId="43" fontId="5" fillId="0" borderId="0" xfId="5" applyFont="1" applyFill="1" applyBorder="1"/>
    <xf numFmtId="39" fontId="5" fillId="0" borderId="0" xfId="2" applyNumberFormat="1" applyFont="1"/>
    <xf numFmtId="0" fontId="8" fillId="0" borderId="12" xfId="10" applyNumberFormat="1" applyFont="1" applyFill="1" applyBorder="1" applyAlignment="1">
      <alignment horizontal="center" vertical="center"/>
    </xf>
    <xf numFmtId="0" fontId="8" fillId="0" borderId="15" xfId="10" applyNumberFormat="1" applyFont="1" applyFill="1" applyBorder="1" applyAlignment="1">
      <alignment horizontal="center" vertical="center"/>
    </xf>
    <xf numFmtId="184" fontId="15" fillId="0" borderId="18" xfId="0" applyNumberFormat="1" applyFont="1" applyBorder="1"/>
    <xf numFmtId="184" fontId="15" fillId="0" borderId="21" xfId="0" applyNumberFormat="1" applyFont="1" applyBorder="1"/>
    <xf numFmtId="184" fontId="15" fillId="0" borderId="22" xfId="0" applyNumberFormat="1" applyFont="1" applyBorder="1"/>
    <xf numFmtId="0" fontId="15" fillId="0" borderId="0" xfId="0" applyFont="1" applyBorder="1"/>
    <xf numFmtId="184" fontId="15" fillId="0" borderId="0" xfId="0" applyNumberFormat="1" applyFont="1" applyBorder="1"/>
    <xf numFmtId="0" fontId="8" fillId="0" borderId="18" xfId="0" applyFont="1" applyBorder="1" applyAlignment="1">
      <alignment horizontal="center"/>
    </xf>
    <xf numFmtId="1" fontId="3" fillId="0" borderId="0" xfId="2" quotePrefix="1" applyNumberFormat="1" applyFont="1" applyAlignment="1">
      <alignment vertical="top" wrapText="1"/>
    </xf>
    <xf numFmtId="1" fontId="3" fillId="0" borderId="0" xfId="2" applyNumberFormat="1" applyFont="1" applyAlignment="1">
      <alignment vertical="top" wrapText="1"/>
    </xf>
    <xf numFmtId="2" fontId="7" fillId="0" borderId="0" xfId="2" applyNumberFormat="1" applyFont="1" applyAlignment="1">
      <alignment horizontal="right"/>
    </xf>
    <xf numFmtId="0" fontId="2" fillId="0" borderId="0" xfId="2" applyAlignment="1">
      <alignment horizontal="center"/>
    </xf>
    <xf numFmtId="0" fontId="4" fillId="0" borderId="12" xfId="2" quotePrefix="1" applyFont="1" applyBorder="1" applyAlignment="1">
      <alignment horizontal="center" vertical="center" wrapText="1"/>
    </xf>
    <xf numFmtId="0" fontId="2" fillId="0" borderId="0" xfId="0" applyFont="1"/>
    <xf numFmtId="17" fontId="4" fillId="0" borderId="12" xfId="0" quotePrefix="1" applyNumberFormat="1" applyFont="1" applyBorder="1" applyAlignment="1">
      <alignment horizontal="center" vertical="center" wrapText="1"/>
    </xf>
    <xf numFmtId="0" fontId="4" fillId="0" borderId="12" xfId="0" quotePrefix="1" applyFont="1" applyBorder="1" applyAlignment="1">
      <alignment horizontal="center" vertical="center" wrapText="1"/>
    </xf>
    <xf numFmtId="0" fontId="4" fillId="0" borderId="15" xfId="0" quotePrefix="1" applyFont="1" applyBorder="1" applyAlignment="1">
      <alignment horizontal="center" vertical="center" wrapText="1"/>
    </xf>
    <xf numFmtId="0" fontId="2" fillId="0" borderId="0" xfId="0" applyFont="1" applyAlignment="1">
      <alignment horizontal="center"/>
    </xf>
    <xf numFmtId="4" fontId="15" fillId="0" borderId="0" xfId="0" applyNumberFormat="1" applyFont="1"/>
    <xf numFmtId="4" fontId="15" fillId="0" borderId="16" xfId="0" applyNumberFormat="1" applyFont="1" applyBorder="1"/>
    <xf numFmtId="49" fontId="3" fillId="0" borderId="0" xfId="8" applyNumberFormat="1" applyFont="1" applyAlignment="1">
      <alignment horizontal="left" vertical="top"/>
    </xf>
    <xf numFmtId="0" fontId="3" fillId="0" borderId="0" xfId="8" quotePrefix="1" applyFont="1" applyAlignment="1">
      <alignment horizontal="left" vertical="top"/>
    </xf>
    <xf numFmtId="1" fontId="3" fillId="0" borderId="0" xfId="2" applyNumberFormat="1" applyFont="1" applyAlignment="1">
      <alignment horizontal="left" vertical="center"/>
    </xf>
    <xf numFmtId="0" fontId="3" fillId="0" borderId="0" xfId="2" applyFont="1" applyAlignment="1">
      <alignment horizontal="left" vertical="center"/>
    </xf>
    <xf numFmtId="0" fontId="2" fillId="0" borderId="0" xfId="0" applyFont="1" applyAlignment="1">
      <alignment horizontal="center" vertical="center"/>
    </xf>
    <xf numFmtId="171" fontId="15" fillId="0" borderId="0" xfId="0" applyNumberFormat="1" applyFont="1" applyAlignment="1">
      <alignment horizontal="right"/>
    </xf>
    <xf numFmtId="171" fontId="8" fillId="0" borderId="0" xfId="0" applyNumberFormat="1" applyFont="1" applyAlignment="1">
      <alignment horizontal="right"/>
    </xf>
    <xf numFmtId="171" fontId="8" fillId="0" borderId="0" xfId="0" applyNumberFormat="1" applyFont="1"/>
    <xf numFmtId="171" fontId="15" fillId="0" borderId="0" xfId="0" applyNumberFormat="1" applyFont="1"/>
    <xf numFmtId="0" fontId="3" fillId="0" borderId="0" xfId="0" applyFont="1" applyAlignment="1">
      <alignment horizontal="left"/>
    </xf>
    <xf numFmtId="0" fontId="18" fillId="0" borderId="0" xfId="0" applyFont="1" applyAlignment="1">
      <alignment horizontal="left"/>
    </xf>
    <xf numFmtId="4" fontId="18" fillId="0" borderId="0" xfId="0" applyNumberFormat="1" applyFont="1" applyAlignment="1">
      <alignment horizontal="left"/>
    </xf>
    <xf numFmtId="0" fontId="30" fillId="0" borderId="0" xfId="0" applyFont="1" applyAlignment="1">
      <alignment horizontal="left"/>
    </xf>
    <xf numFmtId="0" fontId="22" fillId="0" borderId="0" xfId="0" applyFont="1" applyAlignment="1">
      <alignment horizontal="left"/>
    </xf>
    <xf numFmtId="170" fontId="18" fillId="0" borderId="0" xfId="2" applyNumberFormat="1" applyFont="1" applyAlignment="1">
      <alignment horizontal="left"/>
    </xf>
    <xf numFmtId="0" fontId="18" fillId="0" borderId="0" xfId="2" applyFont="1" applyAlignment="1">
      <alignment horizontal="left"/>
    </xf>
    <xf numFmtId="169" fontId="18" fillId="0" borderId="0" xfId="5" applyNumberFormat="1" applyFont="1" applyFill="1" applyAlignment="1">
      <alignment horizontal="left"/>
    </xf>
    <xf numFmtId="0" fontId="3" fillId="0" borderId="0" xfId="8" applyFont="1" applyAlignment="1">
      <alignment horizontal="left"/>
    </xf>
    <xf numFmtId="0" fontId="7" fillId="0" borderId="0" xfId="2" applyFont="1" applyAlignment="1">
      <alignment horizontal="center"/>
    </xf>
    <xf numFmtId="0" fontId="6" fillId="0" borderId="11" xfId="2" applyFont="1" applyBorder="1" applyAlignment="1">
      <alignment horizontal="center" vertical="center" wrapText="1"/>
    </xf>
    <xf numFmtId="0" fontId="4" fillId="0" borderId="11" xfId="2" applyFont="1" applyBorder="1" applyAlignment="1">
      <alignment horizontal="center" vertical="center" wrapText="1"/>
    </xf>
    <xf numFmtId="0" fontId="4" fillId="0" borderId="25" xfId="2" applyFont="1" applyBorder="1" applyAlignment="1">
      <alignment horizontal="center" vertical="center" wrapText="1"/>
    </xf>
    <xf numFmtId="0" fontId="6" fillId="0" borderId="12" xfId="2" quotePrefix="1" applyFont="1" applyBorder="1" applyAlignment="1">
      <alignment horizontal="center" vertical="center" wrapText="1"/>
    </xf>
    <xf numFmtId="0" fontId="4" fillId="0" borderId="12" xfId="2" applyFont="1" applyBorder="1" applyAlignment="1">
      <alignment horizontal="center" vertical="center" wrapText="1"/>
    </xf>
    <xf numFmtId="0" fontId="6" fillId="0" borderId="12" xfId="2" applyFont="1" applyBorder="1" applyAlignment="1">
      <alignment horizontal="center" vertical="center" wrapText="1"/>
    </xf>
    <xf numFmtId="0" fontId="6" fillId="0" borderId="12" xfId="2" applyFont="1" applyBorder="1" applyAlignment="1">
      <alignment horizontal="center" vertical="center"/>
    </xf>
    <xf numFmtId="0" fontId="6" fillId="0" borderId="12" xfId="2" applyFont="1" applyBorder="1" applyAlignment="1">
      <alignment horizontal="center"/>
    </xf>
    <xf numFmtId="0" fontId="6" fillId="0" borderId="15" xfId="2" applyFont="1" applyBorder="1" applyAlignment="1">
      <alignment horizontal="center"/>
    </xf>
    <xf numFmtId="0" fontId="6" fillId="0" borderId="15" xfId="2" applyFont="1" applyBorder="1" applyAlignment="1">
      <alignment horizontal="center" vertical="center" wrapText="1"/>
    </xf>
    <xf numFmtId="0" fontId="6" fillId="0" borderId="1" xfId="2" applyFont="1" applyBorder="1" applyAlignment="1">
      <alignment horizontal="center" vertical="center" wrapText="1"/>
    </xf>
    <xf numFmtId="0" fontId="4" fillId="0" borderId="4" xfId="2" applyFont="1" applyBorder="1" applyAlignment="1">
      <alignment horizontal="center" vertical="center" wrapText="1"/>
    </xf>
    <xf numFmtId="0" fontId="4" fillId="0" borderId="8" xfId="2" applyFont="1" applyBorder="1" applyAlignment="1">
      <alignment horizontal="center" vertical="center" wrapText="1"/>
    </xf>
    <xf numFmtId="0" fontId="6" fillId="0" borderId="2" xfId="2" quotePrefix="1" applyFont="1" applyBorder="1" applyAlignment="1">
      <alignment horizontal="center" vertical="center" wrapText="1"/>
    </xf>
    <xf numFmtId="0" fontId="4" fillId="0" borderId="5" xfId="2" applyFont="1" applyBorder="1" applyAlignment="1">
      <alignment horizontal="center" vertical="center" wrapText="1"/>
    </xf>
    <xf numFmtId="0" fontId="4" fillId="0" borderId="7" xfId="2" applyFont="1" applyBorder="1" applyAlignment="1">
      <alignment horizontal="center" vertical="center" wrapText="1"/>
    </xf>
    <xf numFmtId="0" fontId="6" fillId="0" borderId="3" xfId="2" applyFont="1" applyBorder="1" applyAlignment="1">
      <alignment horizontal="center" vertical="center" wrapText="1"/>
    </xf>
    <xf numFmtId="0" fontId="4" fillId="0" borderId="6" xfId="2" applyFont="1" applyBorder="1" applyAlignment="1">
      <alignment horizontal="center" vertical="center" wrapText="1"/>
    </xf>
    <xf numFmtId="0" fontId="4" fillId="0" borderId="28" xfId="2" applyFont="1" applyBorder="1" applyAlignment="1">
      <alignment horizontal="center" vertical="center" wrapText="1"/>
    </xf>
    <xf numFmtId="0" fontId="6" fillId="0" borderId="2" xfId="2" applyFont="1" applyBorder="1" applyAlignment="1">
      <alignment horizontal="center" vertical="center"/>
    </xf>
    <xf numFmtId="0" fontId="6" fillId="0" borderId="5" xfId="2" applyFont="1" applyBorder="1" applyAlignment="1">
      <alignment horizontal="center" vertical="center"/>
    </xf>
    <xf numFmtId="0" fontId="6" fillId="0" borderId="7" xfId="2" applyFont="1" applyBorder="1" applyAlignment="1">
      <alignment horizontal="center" vertical="center"/>
    </xf>
    <xf numFmtId="1" fontId="2" fillId="0" borderId="0" xfId="2" applyNumberFormat="1" applyAlignment="1">
      <alignment horizontal="center"/>
    </xf>
    <xf numFmtId="1" fontId="4" fillId="0" borderId="11" xfId="2" quotePrefix="1" applyNumberFormat="1" applyFont="1" applyBorder="1" applyAlignment="1">
      <alignment horizontal="center" vertical="center" wrapText="1"/>
    </xf>
    <xf numFmtId="0" fontId="4" fillId="0" borderId="15" xfId="2" applyFont="1" applyBorder="1" applyAlignment="1">
      <alignment horizontal="center" vertical="center"/>
    </xf>
    <xf numFmtId="0" fontId="4" fillId="0" borderId="11" xfId="2" applyFont="1" applyBorder="1" applyAlignment="1">
      <alignment horizontal="center" vertical="center"/>
    </xf>
    <xf numFmtId="0" fontId="4" fillId="0" borderId="15" xfId="3" applyNumberFormat="1" applyFont="1" applyBorder="1" applyAlignment="1">
      <alignment horizontal="center" vertical="center"/>
    </xf>
    <xf numFmtId="0" fontId="4" fillId="0" borderId="11" xfId="3" applyNumberFormat="1" applyFont="1" applyBorder="1" applyAlignment="1">
      <alignment horizontal="center" vertical="center"/>
    </xf>
    <xf numFmtId="169" fontId="8" fillId="0" borderId="29" xfId="6" applyNumberFormat="1" applyFont="1" applyBorder="1" applyAlignment="1">
      <alignment horizontal="center" vertical="center" wrapText="1"/>
    </xf>
    <xf numFmtId="0" fontId="4" fillId="0" borderId="30" xfId="6" applyFont="1" applyBorder="1" applyAlignment="1">
      <alignment horizontal="center" vertical="center"/>
    </xf>
    <xf numFmtId="1" fontId="15" fillId="0" borderId="0" xfId="6" applyNumberFormat="1" applyFont="1" applyAlignment="1">
      <alignment horizontal="center"/>
    </xf>
    <xf numFmtId="0" fontId="15" fillId="0" borderId="0" xfId="6" applyFont="1"/>
    <xf numFmtId="1" fontId="2" fillId="0" borderId="0" xfId="2" quotePrefix="1" applyNumberFormat="1" applyAlignment="1">
      <alignment horizontal="center"/>
    </xf>
    <xf numFmtId="49" fontId="2" fillId="0" borderId="0" xfId="2" applyNumberFormat="1" applyAlignment="1">
      <alignment horizontal="center"/>
    </xf>
    <xf numFmtId="1" fontId="4" fillId="0" borderId="12" xfId="2" quotePrefix="1" applyNumberFormat="1" applyFont="1" applyBorder="1" applyAlignment="1">
      <alignment horizontal="center" vertical="center" wrapText="1"/>
    </xf>
    <xf numFmtId="169" fontId="4" fillId="0" borderId="13" xfId="2" quotePrefix="1" applyNumberFormat="1" applyFont="1" applyBorder="1" applyAlignment="1">
      <alignment horizontal="center" vertical="center" wrapText="1"/>
    </xf>
    <xf numFmtId="169" fontId="4" fillId="0" borderId="14" xfId="2" quotePrefix="1" applyNumberFormat="1" applyFont="1" applyBorder="1" applyAlignment="1">
      <alignment horizontal="center" vertical="center" wrapText="1"/>
    </xf>
    <xf numFmtId="0" fontId="2" fillId="0" borderId="0" xfId="2" quotePrefix="1" applyAlignment="1">
      <alignment horizontal="left" vertical="top" wrapText="1"/>
    </xf>
    <xf numFmtId="0" fontId="2" fillId="0" borderId="0" xfId="2" applyAlignment="1">
      <alignment horizontal="left" vertical="top" wrapText="1"/>
    </xf>
    <xf numFmtId="0" fontId="2" fillId="0" borderId="0" xfId="2" quotePrefix="1" applyFont="1" applyAlignment="1">
      <alignment horizontal="left" vertical="top" wrapText="1"/>
    </xf>
    <xf numFmtId="0" fontId="2" fillId="0" borderId="0" xfId="2" applyFont="1" applyAlignment="1">
      <alignment horizontal="left" vertical="top" wrapText="1"/>
    </xf>
    <xf numFmtId="0" fontId="2" fillId="0" borderId="0" xfId="2" applyAlignment="1">
      <alignment horizontal="center"/>
    </xf>
    <xf numFmtId="0" fontId="2" fillId="0" borderId="12" xfId="2" applyBorder="1" applyAlignment="1">
      <alignment horizontal="center" vertical="center"/>
    </xf>
    <xf numFmtId="0" fontId="2" fillId="0" borderId="11" xfId="2" applyBorder="1" applyAlignment="1">
      <alignment horizontal="center" vertical="center"/>
    </xf>
    <xf numFmtId="0" fontId="4" fillId="0" borderId="12" xfId="2" applyFont="1" applyBorder="1" applyAlignment="1">
      <alignment horizontal="center" vertical="center"/>
    </xf>
    <xf numFmtId="169" fontId="4" fillId="0" borderId="13" xfId="5" applyNumberFormat="1" applyFont="1" applyFill="1" applyBorder="1" applyAlignment="1">
      <alignment horizontal="center" vertical="center" wrapText="1"/>
    </xf>
    <xf numFmtId="169" fontId="4" fillId="0" borderId="14" xfId="5" applyNumberFormat="1" applyFont="1" applyFill="1" applyBorder="1" applyAlignment="1">
      <alignment horizontal="center" vertical="center" wrapText="1"/>
    </xf>
    <xf numFmtId="0" fontId="2" fillId="0" borderId="0" xfId="8" applyAlignment="1">
      <alignment horizontal="center"/>
    </xf>
    <xf numFmtId="0" fontId="4" fillId="0" borderId="17" xfId="2" applyFont="1" applyBorder="1" applyAlignment="1">
      <alignment horizontal="center" vertical="center" wrapText="1"/>
    </xf>
    <xf numFmtId="0" fontId="4" fillId="0" borderId="19" xfId="2" applyFont="1" applyBorder="1" applyAlignment="1">
      <alignment horizontal="center" vertical="center" wrapText="1"/>
    </xf>
    <xf numFmtId="0" fontId="4" fillId="0" borderId="0" xfId="2" applyFont="1" applyAlignment="1">
      <alignment horizontal="center" vertical="center" wrapText="1"/>
    </xf>
    <xf numFmtId="0" fontId="4" fillId="0" borderId="18" xfId="2" applyFont="1" applyBorder="1" applyAlignment="1">
      <alignment horizontal="center" vertical="center" wrapText="1"/>
    </xf>
    <xf numFmtId="0" fontId="4" fillId="0" borderId="16" xfId="2" applyFont="1" applyBorder="1" applyAlignment="1">
      <alignment horizontal="center" vertical="center" wrapText="1"/>
    </xf>
    <xf numFmtId="0" fontId="4" fillId="0" borderId="23" xfId="2" applyFont="1" applyBorder="1" applyAlignment="1">
      <alignment horizontal="center" vertical="center" wrapText="1"/>
    </xf>
    <xf numFmtId="0" fontId="2" fillId="0" borderId="0" xfId="0" applyFont="1" applyAlignment="1">
      <alignment horizontal="center" vertical="top"/>
    </xf>
    <xf numFmtId="1" fontId="4" fillId="0" borderId="11" xfId="0" applyNumberFormat="1" applyFont="1" applyBorder="1" applyAlignment="1">
      <alignment horizontal="center" vertical="center" wrapText="1"/>
    </xf>
    <xf numFmtId="1" fontId="4" fillId="0" borderId="12" xfId="0" applyNumberFormat="1" applyFont="1" applyBorder="1" applyAlignment="1">
      <alignment horizontal="center" vertical="center" wrapText="1"/>
    </xf>
    <xf numFmtId="17" fontId="4" fillId="0" borderId="15" xfId="2" quotePrefix="1" applyNumberFormat="1" applyFont="1" applyBorder="1" applyAlignment="1">
      <alignment horizontal="center" vertical="center" wrapText="1"/>
    </xf>
    <xf numFmtId="0" fontId="4" fillId="0" borderId="31" xfId="2" applyFont="1" applyBorder="1" applyAlignment="1">
      <alignment horizontal="center" vertical="center" wrapText="1"/>
    </xf>
    <xf numFmtId="0" fontId="4" fillId="0" borderId="15" xfId="2" quotePrefix="1" applyFont="1" applyBorder="1" applyAlignment="1">
      <alignment horizontal="center" vertical="center" wrapText="1"/>
    </xf>
    <xf numFmtId="3" fontId="4" fillId="0" borderId="0" xfId="0" applyNumberFormat="1" applyFont="1" applyAlignment="1">
      <alignment horizontal="left" vertical="top" wrapText="1"/>
    </xf>
    <xf numFmtId="0" fontId="4" fillId="0" borderId="12" xfId="3" applyNumberFormat="1" applyFont="1" applyFill="1" applyBorder="1" applyAlignment="1">
      <alignment horizontal="center" vertical="center"/>
    </xf>
    <xf numFmtId="49" fontId="4" fillId="0" borderId="12" xfId="2" applyNumberFormat="1" applyFont="1" applyBorder="1" applyAlignment="1">
      <alignment horizontal="center" vertical="center"/>
    </xf>
    <xf numFmtId="0" fontId="4" fillId="0" borderId="12" xfId="2" quotePrefix="1" applyFont="1" applyBorder="1" applyAlignment="1">
      <alignment horizontal="center" vertical="center" wrapText="1"/>
    </xf>
    <xf numFmtId="0" fontId="4" fillId="0" borderId="15" xfId="2" quotePrefix="1" applyFont="1" applyBorder="1" applyAlignment="1">
      <alignment horizontal="center" vertical="center"/>
    </xf>
    <xf numFmtId="1" fontId="15" fillId="0" borderId="0" xfId="6" quotePrefix="1" applyNumberFormat="1" applyFont="1" applyAlignment="1">
      <alignment horizontal="center" vertical="center"/>
    </xf>
    <xf numFmtId="1" fontId="2" fillId="0" borderId="0" xfId="2" applyNumberFormat="1" applyAlignment="1">
      <alignment horizontal="center" vertical="center"/>
    </xf>
    <xf numFmtId="43" fontId="4" fillId="0" borderId="12" xfId="4" applyFont="1" applyBorder="1" applyAlignment="1">
      <alignment horizontal="center" vertical="center" wrapText="1"/>
    </xf>
    <xf numFmtId="43" fontId="4" fillId="0" borderId="15" xfId="4" applyFont="1" applyBorder="1" applyAlignment="1">
      <alignment horizontal="center" vertical="center" wrapText="1"/>
    </xf>
    <xf numFmtId="1" fontId="3" fillId="0" borderId="0" xfId="2" quotePrefix="1" applyNumberFormat="1" applyFont="1" applyAlignment="1">
      <alignment horizontal="left" vertical="top" wrapText="1"/>
    </xf>
    <xf numFmtId="1" fontId="3" fillId="0" borderId="0" xfId="2" applyNumberFormat="1" applyFont="1" applyAlignment="1">
      <alignment horizontal="left" vertical="top" wrapText="1"/>
    </xf>
    <xf numFmtId="0" fontId="2" fillId="0" borderId="0" xfId="2" quotePrefix="1" applyAlignment="1">
      <alignment horizontal="center"/>
    </xf>
    <xf numFmtId="175" fontId="15" fillId="0" borderId="0" xfId="6" applyNumberFormat="1" applyFont="1" applyAlignment="1">
      <alignment horizontal="center"/>
    </xf>
    <xf numFmtId="1" fontId="4" fillId="0" borderId="11" xfId="2" applyNumberFormat="1" applyFont="1" applyBorder="1" applyAlignment="1">
      <alignment horizontal="center" vertical="center" wrapText="1"/>
    </xf>
    <xf numFmtId="1" fontId="4" fillId="0" borderId="12" xfId="2" applyNumberFormat="1" applyFont="1" applyBorder="1" applyAlignment="1">
      <alignment horizontal="center" vertical="center" wrapText="1"/>
    </xf>
    <xf numFmtId="169" fontId="4" fillId="0" borderId="14" xfId="2" quotePrefix="1" applyNumberFormat="1" applyFont="1" applyBorder="1" applyAlignment="1">
      <alignment horizontal="center" vertical="center"/>
    </xf>
    <xf numFmtId="0" fontId="15" fillId="0" borderId="0" xfId="6" applyFont="1" applyAlignment="1">
      <alignment horizontal="center"/>
    </xf>
    <xf numFmtId="1" fontId="2" fillId="0" borderId="0" xfId="2" quotePrefix="1" applyNumberFormat="1" applyAlignment="1">
      <alignment horizontal="center" vertical="center"/>
    </xf>
    <xf numFmtId="43" fontId="4" fillId="0" borderId="12" xfId="9" applyFont="1" applyFill="1" applyBorder="1" applyAlignment="1">
      <alignment horizontal="center" vertical="center" wrapText="1"/>
    </xf>
    <xf numFmtId="43" fontId="4" fillId="0" borderId="15" xfId="9" applyFont="1" applyFill="1" applyBorder="1" applyAlignment="1">
      <alignment horizontal="center" vertical="center" wrapText="1"/>
    </xf>
    <xf numFmtId="0" fontId="8" fillId="0" borderId="17" xfId="6" applyFont="1" applyBorder="1" applyAlignment="1">
      <alignment horizontal="center" vertical="center"/>
    </xf>
    <xf numFmtId="0" fontId="8" fillId="0" borderId="19" xfId="6" applyFont="1" applyBorder="1" applyAlignment="1">
      <alignment horizontal="center" vertical="center"/>
    </xf>
    <xf numFmtId="0" fontId="8" fillId="0" borderId="16" xfId="6" applyFont="1" applyBorder="1" applyAlignment="1">
      <alignment horizontal="center" vertical="center"/>
    </xf>
    <xf numFmtId="0" fontId="8" fillId="0" borderId="23" xfId="6" applyFont="1" applyBorder="1" applyAlignment="1">
      <alignment horizontal="center" vertical="center"/>
    </xf>
    <xf numFmtId="0" fontId="7" fillId="0" borderId="0" xfId="2" quotePrefix="1" applyFont="1" applyAlignment="1">
      <alignment horizontal="center"/>
    </xf>
    <xf numFmtId="49" fontId="3" fillId="0" borderId="0" xfId="8" applyNumberFormat="1" applyFont="1" applyAlignment="1">
      <alignment horizontal="left" vertical="top" wrapText="1"/>
    </xf>
    <xf numFmtId="0" fontId="4" fillId="0" borderId="32" xfId="2" applyFont="1" applyBorder="1" applyAlignment="1">
      <alignment horizontal="center" vertical="center" wrapText="1"/>
    </xf>
    <xf numFmtId="0" fontId="4" fillId="0" borderId="33" xfId="2" applyFont="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cellXfs>
  <cellStyles count="11">
    <cellStyle name="Comma" xfId="1" builtinId="3"/>
    <cellStyle name="Comma 2" xfId="10" xr:uid="{08D734A5-EA81-4DE3-A6A1-F00CFC722C15}"/>
    <cellStyle name="Comma 3" xfId="3" xr:uid="{5F59ACD5-6A28-473C-AFB2-B0ADD5FA3618}"/>
    <cellStyle name="Comma 3 2 2 2" xfId="5" xr:uid="{C21DB933-95E2-4E23-AB34-828AA4472998}"/>
    <cellStyle name="Comma 4" xfId="4" xr:uid="{C7C87171-3674-46A4-A69A-1B090D50152E}"/>
    <cellStyle name="Comma 4 2" xfId="9" xr:uid="{68D64820-D10A-48A7-B2EF-7E9DC37DC672}"/>
    <cellStyle name="Normal" xfId="0" builtinId="0"/>
    <cellStyle name="Normal 2" xfId="2" xr:uid="{C23A7064-A8F1-42F1-81A2-AF8480814028}"/>
    <cellStyle name="Normal 3" xfId="6" xr:uid="{B413A18E-3DEC-4145-A941-9561955AE0D4}"/>
    <cellStyle name="Normal 3 2" xfId="8" xr:uid="{9699C2CB-B3A8-426D-8EFA-8BCA3B6834EC}"/>
    <cellStyle name="Normal 5" xfId="7" xr:uid="{66127DF1-5104-45CD-BE44-43CD0C4285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9A729-1038-4A2E-A1AF-12C3F0681C67}">
  <sheetPr>
    <pageSetUpPr fitToPage="1"/>
  </sheetPr>
  <dimension ref="A1:L58"/>
  <sheetViews>
    <sheetView tabSelected="1" zoomScale="85" zoomScaleNormal="85" workbookViewId="0">
      <selection activeCell="B14" sqref="B14"/>
    </sheetView>
  </sheetViews>
  <sheetFormatPr defaultColWidth="11" defaultRowHeight="12.5" x14ac:dyDescent="0.25"/>
  <cols>
    <col min="1" max="1" width="12.6328125" style="17" customWidth="1"/>
    <col min="2" max="9" width="15.6328125" style="17" customWidth="1"/>
    <col min="10" max="10" width="10.6328125" style="17" customWidth="1"/>
    <col min="11" max="12" width="16.90625" style="17" bestFit="1" customWidth="1"/>
    <col min="13" max="16384" width="11" style="17"/>
  </cols>
  <sheetData>
    <row r="1" spans="1:9" s="2" customFormat="1" x14ac:dyDescent="0.25">
      <c r="A1" s="8" t="s">
        <v>0</v>
      </c>
      <c r="B1" s="8"/>
      <c r="C1" s="8"/>
      <c r="D1" s="8"/>
      <c r="E1" s="8"/>
      <c r="F1" s="8"/>
      <c r="G1" s="8"/>
      <c r="H1" s="8"/>
      <c r="I1" s="8"/>
    </row>
    <row r="2" spans="1:9" s="2" customFormat="1" x14ac:dyDescent="0.25">
      <c r="A2" s="8" t="s">
        <v>1</v>
      </c>
      <c r="B2" s="8"/>
      <c r="C2" s="8"/>
      <c r="D2" s="8"/>
      <c r="E2" s="8"/>
      <c r="F2" s="8"/>
      <c r="G2" s="8"/>
      <c r="H2" s="8"/>
      <c r="I2" s="8"/>
    </row>
    <row r="3" spans="1:9" s="2" customFormat="1" x14ac:dyDescent="0.25">
      <c r="A3" s="8" t="s">
        <v>158</v>
      </c>
      <c r="B3" s="8"/>
      <c r="C3" s="8"/>
      <c r="D3" s="8"/>
      <c r="E3" s="8"/>
      <c r="F3" s="8"/>
      <c r="G3" s="8"/>
      <c r="H3" s="8"/>
      <c r="I3" s="8"/>
    </row>
    <row r="4" spans="1:9" s="2" customFormat="1" x14ac:dyDescent="0.25">
      <c r="A4" s="8" t="s">
        <v>2</v>
      </c>
      <c r="B4" s="8"/>
      <c r="C4" s="8"/>
      <c r="D4" s="8"/>
      <c r="E4" s="8"/>
      <c r="F4" s="8"/>
      <c r="G4" s="8"/>
      <c r="H4" s="8"/>
      <c r="I4" s="8"/>
    </row>
    <row r="5" spans="1:9" s="2" customFormat="1" x14ac:dyDescent="0.25"/>
    <row r="6" spans="1:9" s="2" customFormat="1" ht="15" customHeight="1" x14ac:dyDescent="0.25">
      <c r="A6" s="449" t="s">
        <v>257</v>
      </c>
      <c r="B6" s="449"/>
      <c r="C6" s="449"/>
      <c r="D6" s="449"/>
      <c r="E6" s="449"/>
      <c r="F6" s="449"/>
      <c r="G6" s="449"/>
      <c r="H6" s="449"/>
      <c r="I6" s="449"/>
    </row>
    <row r="7" spans="1:9" s="2" customFormat="1" x14ac:dyDescent="0.25">
      <c r="A7" s="449" t="s">
        <v>258</v>
      </c>
      <c r="B7" s="449"/>
      <c r="C7" s="449"/>
      <c r="D7" s="449"/>
      <c r="E7" s="449"/>
      <c r="F7" s="449"/>
      <c r="G7" s="449"/>
      <c r="H7" s="449"/>
      <c r="I7" s="449"/>
    </row>
    <row r="8" spans="1:9" s="2" customFormat="1" ht="13" x14ac:dyDescent="0.3">
      <c r="A8" s="18"/>
      <c r="B8" s="20"/>
      <c r="C8" s="20"/>
      <c r="D8" s="20"/>
      <c r="E8" s="20"/>
      <c r="F8" s="20"/>
      <c r="G8" s="20"/>
      <c r="H8" s="20"/>
    </row>
    <row r="9" spans="1:9" s="71" customFormat="1" ht="13.25" customHeight="1" x14ac:dyDescent="0.3">
      <c r="A9" s="450" t="s">
        <v>3</v>
      </c>
      <c r="B9" s="453" t="s">
        <v>4</v>
      </c>
      <c r="C9" s="456" t="s">
        <v>7</v>
      </c>
      <c r="D9" s="456" t="s">
        <v>8</v>
      </c>
      <c r="E9" s="455" t="s">
        <v>5</v>
      </c>
      <c r="F9" s="457" t="s">
        <v>6</v>
      </c>
      <c r="G9" s="457"/>
      <c r="H9" s="457"/>
      <c r="I9" s="458"/>
    </row>
    <row r="10" spans="1:9" s="71" customFormat="1" ht="13" x14ac:dyDescent="0.3">
      <c r="A10" s="451"/>
      <c r="B10" s="454"/>
      <c r="C10" s="456"/>
      <c r="D10" s="456"/>
      <c r="E10" s="454"/>
      <c r="F10" s="455" t="s">
        <v>259</v>
      </c>
      <c r="G10" s="455" t="s">
        <v>7</v>
      </c>
      <c r="H10" s="455" t="s">
        <v>8</v>
      </c>
      <c r="I10" s="459" t="s">
        <v>5</v>
      </c>
    </row>
    <row r="11" spans="1:9" s="71" customFormat="1" ht="13" x14ac:dyDescent="0.3">
      <c r="A11" s="451"/>
      <c r="B11" s="454"/>
      <c r="C11" s="456"/>
      <c r="D11" s="456"/>
      <c r="E11" s="454"/>
      <c r="F11" s="456"/>
      <c r="G11" s="454"/>
      <c r="H11" s="454"/>
      <c r="I11" s="459"/>
    </row>
    <row r="12" spans="1:9" s="2" customFormat="1" ht="13" x14ac:dyDescent="0.3">
      <c r="A12" s="452"/>
      <c r="B12" s="211" t="s">
        <v>9</v>
      </c>
      <c r="C12" s="211" t="s">
        <v>10</v>
      </c>
      <c r="D12" s="211" t="s">
        <v>11</v>
      </c>
      <c r="E12" s="211" t="s">
        <v>12</v>
      </c>
      <c r="F12" s="211" t="s">
        <v>13</v>
      </c>
      <c r="G12" s="211" t="s">
        <v>14</v>
      </c>
      <c r="H12" s="211" t="s">
        <v>15</v>
      </c>
      <c r="I12" s="212" t="s">
        <v>16</v>
      </c>
    </row>
    <row r="13" spans="1:9" ht="13" x14ac:dyDescent="0.3">
      <c r="A13" s="156" t="s">
        <v>17</v>
      </c>
      <c r="B13" s="157"/>
      <c r="C13" s="157"/>
      <c r="D13" s="157"/>
      <c r="E13" s="158"/>
      <c r="F13" s="157"/>
      <c r="G13" s="157"/>
      <c r="H13" s="157"/>
      <c r="I13" s="158"/>
    </row>
    <row r="14" spans="1:9" x14ac:dyDescent="0.25">
      <c r="A14" s="159">
        <v>2020</v>
      </c>
      <c r="B14" s="214">
        <v>15358581930</v>
      </c>
      <c r="C14" s="215">
        <v>9556688129</v>
      </c>
      <c r="D14" s="215">
        <v>5801893801</v>
      </c>
      <c r="E14" s="214">
        <v>-3754794328</v>
      </c>
      <c r="F14" s="214">
        <v>15358581930</v>
      </c>
      <c r="G14" s="214">
        <v>9556688129</v>
      </c>
      <c r="H14" s="214">
        <v>5801893801</v>
      </c>
      <c r="I14" s="214">
        <v>-3754794328</v>
      </c>
    </row>
    <row r="15" spans="1:9" x14ac:dyDescent="0.25">
      <c r="A15" s="213">
        <v>2021</v>
      </c>
      <c r="B15" s="214">
        <v>13971786936</v>
      </c>
      <c r="C15" s="215">
        <v>8424810893</v>
      </c>
      <c r="D15" s="215">
        <v>5546976043</v>
      </c>
      <c r="E15" s="214">
        <v>-2877834850</v>
      </c>
      <c r="F15" s="214">
        <v>13971786936</v>
      </c>
      <c r="G15" s="214">
        <v>8424810893</v>
      </c>
      <c r="H15" s="214">
        <v>5546976043</v>
      </c>
      <c r="I15" s="214">
        <v>-2877834850</v>
      </c>
    </row>
    <row r="16" spans="1:9" ht="14.5" x14ac:dyDescent="0.25">
      <c r="A16" s="213" t="s">
        <v>260</v>
      </c>
      <c r="B16" s="214">
        <v>16807790384</v>
      </c>
      <c r="C16" s="215">
        <v>10761849311</v>
      </c>
      <c r="D16" s="215">
        <v>6045941073</v>
      </c>
      <c r="E16" s="214">
        <v>-4715908238</v>
      </c>
      <c r="F16" s="214">
        <v>16807790384</v>
      </c>
      <c r="G16" s="214">
        <v>10761849311</v>
      </c>
      <c r="H16" s="214">
        <v>6045941073</v>
      </c>
      <c r="I16" s="214">
        <v>-4715908238</v>
      </c>
    </row>
    <row r="17" spans="1:12" ht="13" x14ac:dyDescent="0.3">
      <c r="A17" s="160" t="s">
        <v>18</v>
      </c>
      <c r="B17" s="215"/>
      <c r="C17" s="215"/>
      <c r="D17" s="215"/>
      <c r="E17" s="215"/>
      <c r="F17" s="215"/>
      <c r="G17" s="215"/>
      <c r="H17" s="215"/>
      <c r="I17" s="215"/>
      <c r="K17" s="13"/>
    </row>
    <row r="18" spans="1:12" x14ac:dyDescent="0.25">
      <c r="A18" s="159">
        <v>2020</v>
      </c>
      <c r="B18" s="214">
        <v>12832520815</v>
      </c>
      <c r="C18" s="214">
        <v>7400346277</v>
      </c>
      <c r="D18" s="214">
        <v>5432174538</v>
      </c>
      <c r="E18" s="214">
        <v>-1968171739</v>
      </c>
      <c r="F18" s="214">
        <v>28191102745</v>
      </c>
      <c r="G18" s="214">
        <v>16957034406</v>
      </c>
      <c r="H18" s="214">
        <v>11234068339</v>
      </c>
      <c r="I18" s="214">
        <v>-5722966067</v>
      </c>
    </row>
    <row r="19" spans="1:12" x14ac:dyDescent="0.25">
      <c r="A19" s="213">
        <v>2021</v>
      </c>
      <c r="B19" s="214">
        <v>13421181880</v>
      </c>
      <c r="C19" s="214">
        <v>8064447076</v>
      </c>
      <c r="D19" s="214">
        <v>5356734804</v>
      </c>
      <c r="E19" s="214">
        <v>-2707712272</v>
      </c>
      <c r="F19" s="214">
        <v>27392968816</v>
      </c>
      <c r="G19" s="214">
        <v>16489257969</v>
      </c>
      <c r="H19" s="214">
        <v>10903710847</v>
      </c>
      <c r="I19" s="214">
        <v>-5585547122</v>
      </c>
    </row>
    <row r="20" spans="1:12" ht="14.5" x14ac:dyDescent="0.25">
      <c r="A20" s="213" t="s">
        <v>260</v>
      </c>
      <c r="B20" s="214">
        <v>16573655504</v>
      </c>
      <c r="C20" s="214">
        <v>10372673526</v>
      </c>
      <c r="D20" s="214">
        <v>6200981978</v>
      </c>
      <c r="E20" s="214">
        <v>-4171691548</v>
      </c>
      <c r="F20" s="214">
        <v>33381445888</v>
      </c>
      <c r="G20" s="214">
        <v>21134522837</v>
      </c>
      <c r="H20" s="214">
        <v>12246923051</v>
      </c>
      <c r="I20" s="214">
        <v>-8887599786</v>
      </c>
      <c r="K20" s="13"/>
      <c r="L20" s="13"/>
    </row>
    <row r="21" spans="1:12" ht="13" x14ac:dyDescent="0.3">
      <c r="A21" s="160" t="s">
        <v>19</v>
      </c>
      <c r="B21" s="215"/>
      <c r="C21" s="215"/>
      <c r="D21" s="215"/>
      <c r="E21" s="215"/>
      <c r="F21" s="215"/>
      <c r="G21" s="215"/>
      <c r="H21" s="215"/>
      <c r="I21" s="215"/>
    </row>
    <row r="22" spans="1:12" x14ac:dyDescent="0.25">
      <c r="A22" s="159">
        <v>2020</v>
      </c>
      <c r="B22" s="214">
        <v>12884032705</v>
      </c>
      <c r="C22" s="214">
        <v>7804986707</v>
      </c>
      <c r="D22" s="214">
        <v>5079045998</v>
      </c>
      <c r="E22" s="214">
        <v>-2725940709</v>
      </c>
      <c r="F22" s="214">
        <v>41075135450</v>
      </c>
      <c r="G22" s="214">
        <v>24762021113</v>
      </c>
      <c r="H22" s="214">
        <v>16313114337</v>
      </c>
      <c r="I22" s="214">
        <v>-8448906776</v>
      </c>
    </row>
    <row r="23" spans="1:12" x14ac:dyDescent="0.25">
      <c r="A23" s="213">
        <v>2021</v>
      </c>
      <c r="B23" s="214">
        <v>16306242789</v>
      </c>
      <c r="C23" s="214">
        <v>9532644913</v>
      </c>
      <c r="D23" s="214">
        <v>6773597876</v>
      </c>
      <c r="E23" s="214">
        <v>-2759047037</v>
      </c>
      <c r="F23" s="214">
        <v>43699211605</v>
      </c>
      <c r="G23" s="214">
        <v>26021902882</v>
      </c>
      <c r="H23" s="214">
        <v>17677308723</v>
      </c>
      <c r="I23" s="214">
        <v>-8344594159</v>
      </c>
    </row>
    <row r="24" spans="1:12" ht="14.5" x14ac:dyDescent="0.25">
      <c r="A24" s="213" t="s">
        <v>260</v>
      </c>
      <c r="B24" s="214">
        <v>19357897914</v>
      </c>
      <c r="C24" s="214">
        <v>12182568317</v>
      </c>
      <c r="D24" s="214">
        <v>7175329597</v>
      </c>
      <c r="E24" s="214">
        <v>-5007238720</v>
      </c>
      <c r="F24" s="214">
        <v>52739343802</v>
      </c>
      <c r="G24" s="214">
        <v>33317091154</v>
      </c>
      <c r="H24" s="214">
        <v>19422252648</v>
      </c>
      <c r="I24" s="214">
        <v>-13894838506</v>
      </c>
      <c r="K24" s="13"/>
      <c r="L24" s="13"/>
    </row>
    <row r="25" spans="1:12" ht="13" x14ac:dyDescent="0.3">
      <c r="A25" s="160" t="s">
        <v>20</v>
      </c>
      <c r="B25" s="215"/>
      <c r="C25" s="215"/>
      <c r="D25" s="215"/>
      <c r="E25" s="215"/>
      <c r="F25" s="215"/>
      <c r="G25" s="215"/>
      <c r="H25" s="215"/>
      <c r="I25" s="215"/>
    </row>
    <row r="26" spans="1:12" x14ac:dyDescent="0.25">
      <c r="A26" s="159">
        <v>2020</v>
      </c>
      <c r="B26" s="214">
        <v>6827046173</v>
      </c>
      <c r="C26" s="214">
        <v>3507071201</v>
      </c>
      <c r="D26" s="214">
        <v>3319974972</v>
      </c>
      <c r="E26" s="214">
        <v>-187096229</v>
      </c>
      <c r="F26" s="214">
        <v>47902181623</v>
      </c>
      <c r="G26" s="214">
        <v>28269092314</v>
      </c>
      <c r="H26" s="214">
        <v>19633089309</v>
      </c>
      <c r="I26" s="214">
        <v>-8636003005</v>
      </c>
    </row>
    <row r="27" spans="1:12" x14ac:dyDescent="0.25">
      <c r="A27" s="213">
        <v>2021</v>
      </c>
      <c r="B27" s="214">
        <v>14658803442</v>
      </c>
      <c r="C27" s="214">
        <v>8878335356</v>
      </c>
      <c r="D27" s="214">
        <v>5780468086</v>
      </c>
      <c r="E27" s="214">
        <v>-3097867270</v>
      </c>
      <c r="F27" s="214">
        <v>58358015047</v>
      </c>
      <c r="G27" s="214">
        <v>34900238238</v>
      </c>
      <c r="H27" s="214">
        <v>23457776809</v>
      </c>
      <c r="I27" s="214">
        <v>-11442461429</v>
      </c>
    </row>
    <row r="28" spans="1:12" ht="14.5" x14ac:dyDescent="0.25">
      <c r="A28" s="213" t="s">
        <v>261</v>
      </c>
      <c r="B28" s="214">
        <v>17030301519</v>
      </c>
      <c r="C28" s="214">
        <v>10901725570</v>
      </c>
      <c r="D28" s="214">
        <v>6128575949</v>
      </c>
      <c r="E28" s="214">
        <v>-4773149621</v>
      </c>
      <c r="F28" s="214">
        <v>69769645321</v>
      </c>
      <c r="G28" s="214">
        <v>44218816724</v>
      </c>
      <c r="H28" s="214">
        <v>25550828597</v>
      </c>
      <c r="I28" s="214">
        <v>-18667988127</v>
      </c>
    </row>
    <row r="29" spans="1:12" ht="13" x14ac:dyDescent="0.3">
      <c r="A29" s="161" t="s">
        <v>21</v>
      </c>
      <c r="B29" s="215"/>
      <c r="C29" s="421"/>
      <c r="D29" s="215"/>
      <c r="E29" s="215"/>
      <c r="F29" s="215"/>
      <c r="G29" s="215"/>
      <c r="H29" s="215"/>
      <c r="I29" s="215"/>
    </row>
    <row r="30" spans="1:12" x14ac:dyDescent="0.25">
      <c r="A30" s="19">
        <v>2020</v>
      </c>
      <c r="B30" s="214">
        <v>10396702710</v>
      </c>
      <c r="C30" s="214">
        <v>5855190850</v>
      </c>
      <c r="D30" s="214">
        <v>4541511860</v>
      </c>
      <c r="E30" s="214">
        <v>-1313678990</v>
      </c>
      <c r="F30" s="214">
        <v>58298884333</v>
      </c>
      <c r="G30" s="214">
        <v>34124283164</v>
      </c>
      <c r="H30" s="214">
        <v>24174601169</v>
      </c>
      <c r="I30" s="214">
        <v>-9949681995</v>
      </c>
    </row>
    <row r="31" spans="1:12" x14ac:dyDescent="0.25">
      <c r="A31" s="213">
        <v>2021</v>
      </c>
      <c r="B31" s="214">
        <v>15063169251</v>
      </c>
      <c r="C31" s="214">
        <v>9121643452</v>
      </c>
      <c r="D31" s="214">
        <v>5941525799</v>
      </c>
      <c r="E31" s="214">
        <v>-3180117653</v>
      </c>
      <c r="F31" s="214">
        <v>73421184298</v>
      </c>
      <c r="G31" s="214">
        <v>44021881690</v>
      </c>
      <c r="H31" s="214">
        <v>29399302608</v>
      </c>
      <c r="I31" s="214">
        <v>-14622579082</v>
      </c>
    </row>
    <row r="32" spans="1:12" ht="13" x14ac:dyDescent="0.3">
      <c r="A32" s="161" t="s">
        <v>22</v>
      </c>
      <c r="B32" s="214"/>
      <c r="C32" s="214"/>
      <c r="D32" s="214"/>
      <c r="E32" s="214"/>
      <c r="F32" s="214"/>
      <c r="G32" s="214"/>
      <c r="H32" s="214"/>
      <c r="I32" s="214"/>
    </row>
    <row r="33" spans="1:9" x14ac:dyDescent="0.25">
      <c r="A33" s="19">
        <v>2020</v>
      </c>
      <c r="B33" s="215">
        <v>12487463302</v>
      </c>
      <c r="C33" s="215">
        <v>6955794237</v>
      </c>
      <c r="D33" s="215">
        <v>5531669065</v>
      </c>
      <c r="E33" s="215">
        <v>-1424125172</v>
      </c>
      <c r="F33" s="215">
        <v>70786347635</v>
      </c>
      <c r="G33" s="215">
        <v>41080077401</v>
      </c>
      <c r="H33" s="215">
        <v>29706270234</v>
      </c>
      <c r="I33" s="215">
        <v>-11373807167</v>
      </c>
    </row>
    <row r="34" spans="1:9" x14ac:dyDescent="0.25">
      <c r="A34" s="213">
        <v>2021</v>
      </c>
      <c r="B34" s="214">
        <v>16551631772</v>
      </c>
      <c r="C34" s="214">
        <v>9975570354</v>
      </c>
      <c r="D34" s="216">
        <v>6576061418</v>
      </c>
      <c r="E34" s="214">
        <v>-3399508936</v>
      </c>
      <c r="F34" s="214">
        <v>89972816070</v>
      </c>
      <c r="G34" s="214">
        <v>53997452044</v>
      </c>
      <c r="H34" s="214">
        <v>35975364026</v>
      </c>
      <c r="I34" s="214">
        <v>-18022088018</v>
      </c>
    </row>
    <row r="35" spans="1:9" ht="13" x14ac:dyDescent="0.3">
      <c r="A35" s="160" t="s">
        <v>23</v>
      </c>
      <c r="B35" s="214"/>
      <c r="C35" s="214"/>
      <c r="D35" s="216"/>
      <c r="E35" s="214"/>
      <c r="F35" s="214"/>
      <c r="G35" s="214"/>
      <c r="H35" s="214"/>
      <c r="I35" s="214"/>
    </row>
    <row r="36" spans="1:9" x14ac:dyDescent="0.25">
      <c r="A36" s="19">
        <v>2020</v>
      </c>
      <c r="B36" s="214">
        <v>13532325061</v>
      </c>
      <c r="C36" s="214">
        <v>7833599628</v>
      </c>
      <c r="D36" s="216">
        <v>5698725433</v>
      </c>
      <c r="E36" s="214">
        <v>-2134874195</v>
      </c>
      <c r="F36" s="214">
        <v>84318672696</v>
      </c>
      <c r="G36" s="214">
        <v>48913677029</v>
      </c>
      <c r="H36" s="214">
        <v>35404995667</v>
      </c>
      <c r="I36" s="214">
        <v>-13508681362</v>
      </c>
    </row>
    <row r="37" spans="1:9" x14ac:dyDescent="0.25">
      <c r="A37" s="213">
        <v>2021</v>
      </c>
      <c r="B37" s="215">
        <v>16648129333</v>
      </c>
      <c r="C37" s="215">
        <v>10162686556</v>
      </c>
      <c r="D37" s="215">
        <v>6485442777</v>
      </c>
      <c r="E37" s="215">
        <v>-3677243779</v>
      </c>
      <c r="F37" s="215">
        <v>106620945403</v>
      </c>
      <c r="G37" s="215">
        <v>64160138600</v>
      </c>
      <c r="H37" s="215">
        <v>42460806803</v>
      </c>
      <c r="I37" s="215">
        <v>-21699331797</v>
      </c>
    </row>
    <row r="38" spans="1:9" ht="13" x14ac:dyDescent="0.3">
      <c r="A38" s="161" t="s">
        <v>24</v>
      </c>
      <c r="B38" s="214"/>
      <c r="C38" s="214"/>
      <c r="D38" s="214"/>
      <c r="E38" s="214"/>
      <c r="F38" s="214"/>
      <c r="G38" s="214"/>
      <c r="H38" s="214"/>
      <c r="I38" s="214"/>
    </row>
    <row r="39" spans="1:9" x14ac:dyDescent="0.25">
      <c r="A39" s="19">
        <v>2020</v>
      </c>
      <c r="B39" s="214">
        <v>13179022387</v>
      </c>
      <c r="C39" s="214">
        <v>7679402591</v>
      </c>
      <c r="D39" s="214">
        <v>5499619796</v>
      </c>
      <c r="E39" s="214">
        <v>-2179782795</v>
      </c>
      <c r="F39" s="214">
        <v>97497695083</v>
      </c>
      <c r="G39" s="214">
        <v>56593079620</v>
      </c>
      <c r="H39" s="214">
        <v>40904615463</v>
      </c>
      <c r="I39" s="214">
        <v>-15688464157</v>
      </c>
    </row>
    <row r="40" spans="1:9" x14ac:dyDescent="0.25">
      <c r="A40" s="213">
        <v>2021</v>
      </c>
      <c r="B40" s="214">
        <v>16600776229</v>
      </c>
      <c r="C40" s="214">
        <v>10061159906</v>
      </c>
      <c r="D40" s="214">
        <v>6539616323</v>
      </c>
      <c r="E40" s="214">
        <v>-3521543583</v>
      </c>
      <c r="F40" s="214">
        <v>123221721632</v>
      </c>
      <c r="G40" s="214">
        <v>74221298506</v>
      </c>
      <c r="H40" s="214">
        <v>49000423126</v>
      </c>
      <c r="I40" s="214">
        <v>-25220875380</v>
      </c>
    </row>
    <row r="41" spans="1:9" ht="13" x14ac:dyDescent="0.3">
      <c r="A41" s="161" t="s">
        <v>25</v>
      </c>
      <c r="B41" s="215"/>
      <c r="C41" s="215"/>
      <c r="D41" s="215"/>
      <c r="E41" s="215"/>
      <c r="F41" s="215"/>
      <c r="G41" s="215"/>
      <c r="H41" s="215"/>
      <c r="I41" s="215"/>
    </row>
    <row r="42" spans="1:9" x14ac:dyDescent="0.25">
      <c r="A42" s="19">
        <v>2020</v>
      </c>
      <c r="B42" s="214">
        <v>14838547687</v>
      </c>
      <c r="C42" s="214">
        <v>8552491803</v>
      </c>
      <c r="D42" s="214">
        <v>6286055884</v>
      </c>
      <c r="E42" s="214">
        <v>-2266435919</v>
      </c>
      <c r="F42" s="214">
        <v>112336242770</v>
      </c>
      <c r="G42" s="214">
        <v>65145571423</v>
      </c>
      <c r="H42" s="214">
        <v>47190671347</v>
      </c>
      <c r="I42" s="214">
        <v>-17954900076</v>
      </c>
    </row>
    <row r="43" spans="1:9" x14ac:dyDescent="0.25">
      <c r="A43" s="213">
        <v>2021</v>
      </c>
      <c r="B43" s="214">
        <v>17376592278</v>
      </c>
      <c r="C43" s="214">
        <v>10687863138</v>
      </c>
      <c r="D43" s="214">
        <v>6688729140</v>
      </c>
      <c r="E43" s="214">
        <v>-3999133998</v>
      </c>
      <c r="F43" s="214">
        <v>140598313910</v>
      </c>
      <c r="G43" s="214">
        <v>84909161644</v>
      </c>
      <c r="H43" s="214">
        <v>55689152266</v>
      </c>
      <c r="I43" s="214">
        <v>-29220009378</v>
      </c>
    </row>
    <row r="44" spans="1:9" ht="13" x14ac:dyDescent="0.3">
      <c r="A44" s="161" t="s">
        <v>26</v>
      </c>
      <c r="B44" s="214"/>
      <c r="C44" s="214"/>
      <c r="D44" s="214"/>
      <c r="E44" s="214"/>
      <c r="F44" s="214"/>
      <c r="G44" s="214"/>
      <c r="H44" s="217"/>
      <c r="I44" s="214"/>
    </row>
    <row r="45" spans="1:9" x14ac:dyDescent="0.25">
      <c r="A45" s="19">
        <v>2020</v>
      </c>
      <c r="B45" s="215">
        <v>14622491972</v>
      </c>
      <c r="C45" s="215">
        <v>8335446580</v>
      </c>
      <c r="D45" s="215">
        <v>6287045392</v>
      </c>
      <c r="E45" s="215">
        <v>-2048401188</v>
      </c>
      <c r="F45" s="215">
        <v>126958734742</v>
      </c>
      <c r="G45" s="215">
        <v>73481018003</v>
      </c>
      <c r="H45" s="215">
        <v>53477716739</v>
      </c>
      <c r="I45" s="215">
        <v>-20003301264</v>
      </c>
    </row>
    <row r="46" spans="1:9" x14ac:dyDescent="0.25">
      <c r="A46" s="213">
        <v>2021</v>
      </c>
      <c r="B46" s="214">
        <v>16846172901</v>
      </c>
      <c r="C46" s="214">
        <v>10434090284</v>
      </c>
      <c r="D46" s="214">
        <v>6412082617</v>
      </c>
      <c r="E46" s="214">
        <v>-4022007667</v>
      </c>
      <c r="F46" s="214">
        <v>157444486811</v>
      </c>
      <c r="G46" s="214">
        <v>95343251928</v>
      </c>
      <c r="H46" s="214">
        <v>62101234883</v>
      </c>
      <c r="I46" s="214">
        <v>-33242017045</v>
      </c>
    </row>
    <row r="47" spans="1:9" ht="13" x14ac:dyDescent="0.3">
      <c r="A47" s="160" t="s">
        <v>27</v>
      </c>
      <c r="B47" s="214"/>
      <c r="C47" s="214"/>
      <c r="D47" s="214"/>
      <c r="E47" s="214"/>
      <c r="F47" s="214"/>
      <c r="G47" s="214"/>
      <c r="H47" s="214"/>
      <c r="I47" s="214"/>
    </row>
    <row r="48" spans="1:9" x14ac:dyDescent="0.25">
      <c r="A48" s="19">
        <v>2020</v>
      </c>
      <c r="B48" s="214">
        <v>13909508511</v>
      </c>
      <c r="C48" s="214">
        <v>8026767204</v>
      </c>
      <c r="D48" s="214">
        <v>5882741307</v>
      </c>
      <c r="E48" s="214">
        <v>-2144025897</v>
      </c>
      <c r="F48" s="214">
        <v>140868243253</v>
      </c>
      <c r="G48" s="214">
        <v>81507785207</v>
      </c>
      <c r="H48" s="214">
        <v>59360458046</v>
      </c>
      <c r="I48" s="214">
        <v>-22147327161</v>
      </c>
    </row>
    <row r="49" spans="1:12" x14ac:dyDescent="0.25">
      <c r="A49" s="213">
        <v>2021</v>
      </c>
      <c r="B49" s="215">
        <v>17257370213</v>
      </c>
      <c r="C49" s="215">
        <v>10984112419</v>
      </c>
      <c r="D49" s="215">
        <v>6273257794</v>
      </c>
      <c r="E49" s="215">
        <v>-4710854625</v>
      </c>
      <c r="F49" s="215">
        <v>174701857024</v>
      </c>
      <c r="G49" s="215">
        <v>106327364347</v>
      </c>
      <c r="H49" s="215">
        <v>68374492677</v>
      </c>
      <c r="I49" s="215">
        <v>-37952871670</v>
      </c>
    </row>
    <row r="50" spans="1:12" ht="13" x14ac:dyDescent="0.3">
      <c r="A50" s="161" t="s">
        <v>28</v>
      </c>
      <c r="B50" s="214"/>
      <c r="C50" s="217"/>
      <c r="D50" s="214"/>
      <c r="E50" s="214"/>
      <c r="F50" s="214"/>
      <c r="G50" s="214"/>
      <c r="H50" s="214"/>
      <c r="I50" s="214"/>
    </row>
    <row r="51" spans="1:12" x14ac:dyDescent="0.25">
      <c r="A51" s="19">
        <v>2020</v>
      </c>
      <c r="B51" s="214">
        <v>14157812809</v>
      </c>
      <c r="C51" s="217">
        <v>8303754487</v>
      </c>
      <c r="D51" s="214">
        <v>5854058322</v>
      </c>
      <c r="E51" s="214">
        <v>-2449696165</v>
      </c>
      <c r="F51" s="214">
        <v>155026056062</v>
      </c>
      <c r="G51" s="214">
        <v>89811539694</v>
      </c>
      <c r="H51" s="214">
        <v>65214516368</v>
      </c>
      <c r="I51" s="214">
        <v>-24597023326</v>
      </c>
    </row>
    <row r="52" spans="1:12" x14ac:dyDescent="0.25">
      <c r="A52" s="213">
        <v>2021</v>
      </c>
      <c r="B52" s="214">
        <v>17830642947</v>
      </c>
      <c r="C52" s="217">
        <v>11551924126</v>
      </c>
      <c r="D52" s="214">
        <v>6278718821</v>
      </c>
      <c r="E52" s="214">
        <v>-5273205305</v>
      </c>
      <c r="F52" s="214">
        <v>192532499971</v>
      </c>
      <c r="G52" s="214">
        <v>117879288473</v>
      </c>
      <c r="H52" s="214">
        <v>74653211498</v>
      </c>
      <c r="I52" s="214">
        <v>-43226076975</v>
      </c>
    </row>
    <row r="53" spans="1:12" x14ac:dyDescent="0.25">
      <c r="A53" s="162"/>
      <c r="B53" s="163"/>
      <c r="C53" s="163"/>
      <c r="D53" s="163"/>
      <c r="E53" s="164"/>
      <c r="F53" s="163"/>
      <c r="G53" s="163"/>
      <c r="H53" s="163"/>
      <c r="I53" s="164"/>
      <c r="K53" s="165"/>
      <c r="L53" s="165"/>
    </row>
    <row r="54" spans="1:12" s="7" customFormat="1" ht="11.5" x14ac:dyDescent="0.25">
      <c r="A54" s="14"/>
      <c r="B54" s="218"/>
      <c r="C54" s="218"/>
      <c r="D54" s="219"/>
      <c r="E54" s="219"/>
      <c r="F54" s="218"/>
      <c r="G54" s="218"/>
      <c r="H54" s="218"/>
    </row>
    <row r="55" spans="1:12" s="7" customFormat="1" ht="11.5" x14ac:dyDescent="0.25">
      <c r="A55" s="14" t="s">
        <v>29</v>
      </c>
      <c r="B55" s="218"/>
      <c r="C55" s="218"/>
      <c r="D55" s="219"/>
      <c r="E55" s="218"/>
      <c r="F55" s="218"/>
      <c r="G55" s="218"/>
      <c r="H55" s="218"/>
    </row>
    <row r="56" spans="1:12" s="7" customFormat="1" ht="11.5" x14ac:dyDescent="0.25">
      <c r="A56" s="15" t="s">
        <v>262</v>
      </c>
    </row>
    <row r="57" spans="1:12" s="7" customFormat="1" ht="11.5" x14ac:dyDescent="0.25">
      <c r="A57" s="15" t="s">
        <v>263</v>
      </c>
    </row>
    <row r="58" spans="1:12" s="7" customFormat="1" ht="11.5" x14ac:dyDescent="0.25">
      <c r="A58" s="7" t="s">
        <v>264</v>
      </c>
    </row>
  </sheetData>
  <mergeCells count="12">
    <mergeCell ref="A6:I6"/>
    <mergeCell ref="A7:I7"/>
    <mergeCell ref="A9:A12"/>
    <mergeCell ref="B9:B11"/>
    <mergeCell ref="E9:E11"/>
    <mergeCell ref="G10:G11"/>
    <mergeCell ref="H10:H11"/>
    <mergeCell ref="C9:C11"/>
    <mergeCell ref="D9:D11"/>
    <mergeCell ref="F9:I9"/>
    <mergeCell ref="F10:F11"/>
    <mergeCell ref="I10:I11"/>
  </mergeCells>
  <printOptions horizontalCentered="1"/>
  <pageMargins left="0.25" right="0.25" top="1" bottom="1" header="0.5" footer="0.5"/>
  <pageSetup paperSize="14" scale="75"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A460-3EAF-4CBE-9FD7-974F81FB9B86}">
  <sheetPr>
    <pageSetUpPr fitToPage="1"/>
  </sheetPr>
  <dimension ref="A1:Z89"/>
  <sheetViews>
    <sheetView workbookViewId="0">
      <selection activeCell="E28" sqref="E28:E31"/>
    </sheetView>
  </sheetViews>
  <sheetFormatPr defaultColWidth="9.08984375" defaultRowHeight="12.5" x14ac:dyDescent="0.25"/>
  <cols>
    <col min="1" max="1" width="4" style="27" customWidth="1"/>
    <col min="2" max="2" width="49.54296875" style="183" customWidth="1"/>
    <col min="3" max="3" width="12.6328125" style="74" customWidth="1"/>
    <col min="4" max="4" width="12.6328125" style="17" customWidth="1"/>
    <col min="5" max="5" width="12.6328125" style="74" customWidth="1"/>
    <col min="6" max="6" width="12.6328125" style="17" customWidth="1"/>
    <col min="7" max="7" width="12.6328125" style="86" customWidth="1"/>
    <col min="8" max="16384" width="9.08984375" style="17"/>
  </cols>
  <sheetData>
    <row r="1" spans="1:9" s="2" customFormat="1" x14ac:dyDescent="0.25">
      <c r="A1" s="472" t="s">
        <v>0</v>
      </c>
      <c r="B1" s="472"/>
      <c r="C1" s="472"/>
      <c r="D1" s="472"/>
      <c r="E1" s="472"/>
      <c r="F1" s="472"/>
      <c r="G1" s="472"/>
      <c r="H1" s="8"/>
      <c r="I1" s="8"/>
    </row>
    <row r="2" spans="1:9" s="2" customFormat="1" x14ac:dyDescent="0.25">
      <c r="A2" s="472" t="s">
        <v>1</v>
      </c>
      <c r="B2" s="472"/>
      <c r="C2" s="472"/>
      <c r="D2" s="472"/>
      <c r="E2" s="472"/>
      <c r="F2" s="472"/>
      <c r="G2" s="472"/>
      <c r="H2" s="8"/>
      <c r="I2" s="8"/>
    </row>
    <row r="3" spans="1:9" s="2" customFormat="1" x14ac:dyDescent="0.25">
      <c r="A3" s="472" t="s">
        <v>158</v>
      </c>
      <c r="B3" s="472"/>
      <c r="C3" s="472"/>
      <c r="D3" s="472"/>
      <c r="E3" s="472"/>
      <c r="F3" s="472"/>
      <c r="G3" s="472"/>
      <c r="H3" s="8"/>
      <c r="I3" s="8"/>
    </row>
    <row r="4" spans="1:9" s="2" customFormat="1" x14ac:dyDescent="0.25">
      <c r="A4" s="472" t="s">
        <v>2</v>
      </c>
      <c r="B4" s="472"/>
      <c r="C4" s="472"/>
      <c r="D4" s="472"/>
      <c r="E4" s="472"/>
      <c r="F4" s="472"/>
      <c r="G4" s="472"/>
      <c r="H4" s="8"/>
      <c r="I4" s="8"/>
    </row>
    <row r="5" spans="1:9" s="2" customFormat="1" x14ac:dyDescent="0.25">
      <c r="A5" s="227"/>
      <c r="B5" s="228"/>
      <c r="C5" s="229"/>
      <c r="D5" s="350"/>
      <c r="E5" s="229"/>
      <c r="F5" s="350"/>
      <c r="G5" s="6"/>
    </row>
    <row r="6" spans="1:9" s="19" customFormat="1" x14ac:dyDescent="0.25">
      <c r="A6" s="20"/>
      <c r="B6" s="123"/>
      <c r="C6" s="124"/>
      <c r="D6" s="351"/>
      <c r="E6" s="125"/>
      <c r="F6" s="352"/>
      <c r="G6" s="126"/>
    </row>
    <row r="7" spans="1:9" s="2" customFormat="1" x14ac:dyDescent="0.25">
      <c r="A7" s="480" t="s">
        <v>329</v>
      </c>
      <c r="B7" s="481"/>
      <c r="C7" s="481"/>
      <c r="D7" s="481"/>
      <c r="E7" s="481"/>
      <c r="F7" s="481"/>
      <c r="G7" s="481"/>
    </row>
    <row r="8" spans="1:9" s="2" customFormat="1" ht="14.5" x14ac:dyDescent="0.25">
      <c r="A8" s="472" t="s">
        <v>268</v>
      </c>
      <c r="B8" s="472"/>
      <c r="C8" s="472"/>
      <c r="D8" s="472"/>
      <c r="E8" s="472"/>
      <c r="F8" s="472"/>
      <c r="G8" s="472"/>
    </row>
    <row r="9" spans="1:9" s="89" customFormat="1" ht="13" x14ac:dyDescent="0.3">
      <c r="A9" s="482" t="s">
        <v>267</v>
      </c>
      <c r="B9" s="482"/>
      <c r="C9" s="482"/>
      <c r="D9" s="482"/>
      <c r="E9" s="482"/>
      <c r="F9" s="482"/>
      <c r="G9" s="482"/>
    </row>
    <row r="10" spans="1:9" s="2" customFormat="1" x14ac:dyDescent="0.25">
      <c r="A10" s="227"/>
      <c r="B10" s="230"/>
      <c r="C10" s="231"/>
      <c r="E10" s="231"/>
      <c r="G10" s="86"/>
    </row>
    <row r="11" spans="1:9" s="2" customFormat="1" x14ac:dyDescent="0.25">
      <c r="A11" s="227"/>
      <c r="B11" s="230"/>
      <c r="C11" s="231"/>
      <c r="E11" s="231"/>
      <c r="G11" s="86"/>
    </row>
    <row r="12" spans="1:9" s="71" customFormat="1" ht="14.25" customHeight="1" x14ac:dyDescent="0.3">
      <c r="A12" s="473" t="s">
        <v>30</v>
      </c>
      <c r="B12" s="454"/>
      <c r="C12" s="476">
        <v>2021</v>
      </c>
      <c r="D12" s="477"/>
      <c r="E12" s="474">
        <v>2022</v>
      </c>
      <c r="F12" s="475"/>
      <c r="G12" s="478" t="s">
        <v>269</v>
      </c>
    </row>
    <row r="13" spans="1:9" s="68" customFormat="1" ht="26" x14ac:dyDescent="0.3">
      <c r="A13" s="451"/>
      <c r="B13" s="454"/>
      <c r="C13" s="232" t="s">
        <v>20</v>
      </c>
      <c r="D13" s="233" t="s">
        <v>270</v>
      </c>
      <c r="E13" s="234" t="s">
        <v>250</v>
      </c>
      <c r="F13" s="233" t="s">
        <v>270</v>
      </c>
      <c r="G13" s="479"/>
    </row>
    <row r="14" spans="1:9" s="68" customFormat="1" ht="13" x14ac:dyDescent="0.3">
      <c r="A14" s="451"/>
      <c r="B14" s="454"/>
      <c r="C14" s="235" t="s">
        <v>9</v>
      </c>
      <c r="D14" s="236" t="s">
        <v>10</v>
      </c>
      <c r="E14" s="235" t="s">
        <v>11</v>
      </c>
      <c r="F14" s="236" t="s">
        <v>12</v>
      </c>
      <c r="G14" s="237" t="s">
        <v>13</v>
      </c>
    </row>
    <row r="15" spans="1:9" s="68" customFormat="1" ht="13" x14ac:dyDescent="0.3">
      <c r="A15" s="110"/>
      <c r="B15" s="110"/>
      <c r="C15" s="179"/>
      <c r="D15" s="179"/>
      <c r="E15" s="179"/>
      <c r="F15" s="179"/>
      <c r="G15" s="180"/>
    </row>
    <row r="16" spans="1:9" s="68" customFormat="1" ht="13" x14ac:dyDescent="0.3">
      <c r="A16" s="71"/>
      <c r="B16" s="181" t="s">
        <v>160</v>
      </c>
      <c r="C16" s="182">
        <v>8878335356</v>
      </c>
      <c r="D16" s="238">
        <v>100</v>
      </c>
      <c r="E16" s="182">
        <v>10901725570</v>
      </c>
      <c r="F16" s="238">
        <v>100</v>
      </c>
      <c r="G16" s="355">
        <v>22.790198081812573</v>
      </c>
    </row>
    <row r="17" spans="1:7" x14ac:dyDescent="0.25">
      <c r="C17" s="184"/>
      <c r="D17" s="354"/>
      <c r="E17" s="184"/>
      <c r="F17" s="354"/>
      <c r="G17" s="354"/>
    </row>
    <row r="18" spans="1:7" s="71" customFormat="1" ht="13" x14ac:dyDescent="0.3">
      <c r="A18" s="197">
        <v>1</v>
      </c>
      <c r="B18" s="113" t="s">
        <v>31</v>
      </c>
      <c r="C18" s="186">
        <v>2516495731</v>
      </c>
      <c r="D18" s="238">
        <v>28.34422929630999</v>
      </c>
      <c r="E18" s="186">
        <v>2560012098</v>
      </c>
      <c r="F18" s="238">
        <v>23.482632006852107</v>
      </c>
      <c r="G18" s="355">
        <v>1.729244618376824</v>
      </c>
    </row>
    <row r="19" spans="1:7" x14ac:dyDescent="0.25">
      <c r="B19" s="114" t="s">
        <v>32</v>
      </c>
      <c r="C19" s="184">
        <v>1721980714</v>
      </c>
      <c r="D19" s="240">
        <v>19.395310550375655</v>
      </c>
      <c r="E19" s="184">
        <v>1859577227</v>
      </c>
      <c r="F19" s="240">
        <v>17.057641151023763</v>
      </c>
      <c r="G19" s="354">
        <v>7.9905954742301555</v>
      </c>
    </row>
    <row r="20" spans="1:7" x14ac:dyDescent="0.25">
      <c r="B20" s="114" t="s">
        <v>33</v>
      </c>
      <c r="C20" s="184">
        <v>398119865</v>
      </c>
      <c r="D20" s="240">
        <v>4.4841724156201153</v>
      </c>
      <c r="E20" s="184">
        <v>283507901</v>
      </c>
      <c r="F20" s="240">
        <v>2.6005782220401277</v>
      </c>
      <c r="G20" s="354">
        <v>-28.788305753092725</v>
      </c>
    </row>
    <row r="21" spans="1:7" x14ac:dyDescent="0.25">
      <c r="B21" s="114" t="s">
        <v>34</v>
      </c>
      <c r="C21" s="184">
        <v>16966742</v>
      </c>
      <c r="D21" s="240">
        <v>0.19110273851656026</v>
      </c>
      <c r="E21" s="184">
        <v>13847693</v>
      </c>
      <c r="F21" s="240">
        <v>0.12702294614814819</v>
      </c>
      <c r="G21" s="354">
        <v>-18.383311303961602</v>
      </c>
    </row>
    <row r="22" spans="1:7" x14ac:dyDescent="0.25">
      <c r="B22" s="114" t="s">
        <v>35</v>
      </c>
      <c r="C22" s="184">
        <v>85011683</v>
      </c>
      <c r="D22" s="240">
        <v>0.95751826881093094</v>
      </c>
      <c r="E22" s="184">
        <v>102382597</v>
      </c>
      <c r="F22" s="240">
        <v>0.93914120606505058</v>
      </c>
      <c r="G22" s="354">
        <v>20.433560878920609</v>
      </c>
    </row>
    <row r="23" spans="1:7" x14ac:dyDescent="0.25">
      <c r="B23" s="114" t="s">
        <v>36</v>
      </c>
      <c r="C23" s="184">
        <v>116374466</v>
      </c>
      <c r="D23" s="240">
        <v>1.3107689824011193</v>
      </c>
      <c r="E23" s="184">
        <v>106682790</v>
      </c>
      <c r="F23" s="240">
        <v>0.97858627347560345</v>
      </c>
      <c r="G23" s="354">
        <v>-8.3280089981250693</v>
      </c>
    </row>
    <row r="24" spans="1:7" x14ac:dyDescent="0.25">
      <c r="B24" s="114" t="s">
        <v>37</v>
      </c>
      <c r="C24" s="184">
        <v>102000429</v>
      </c>
      <c r="D24" s="240">
        <v>1.1488688465802079</v>
      </c>
      <c r="E24" s="184">
        <v>103264532</v>
      </c>
      <c r="F24" s="240">
        <v>0.94723107215402058</v>
      </c>
      <c r="G24" s="354">
        <v>1.2393114542684991</v>
      </c>
    </row>
    <row r="25" spans="1:7" x14ac:dyDescent="0.25">
      <c r="B25" s="114" t="s">
        <v>38</v>
      </c>
      <c r="C25" s="184">
        <v>54553731</v>
      </c>
      <c r="D25" s="240">
        <v>0.61445900399710018</v>
      </c>
      <c r="E25" s="184">
        <v>71526240</v>
      </c>
      <c r="F25" s="240">
        <v>0.65610017002106569</v>
      </c>
      <c r="G25" s="354">
        <v>31.111545789599624</v>
      </c>
    </row>
    <row r="26" spans="1:7" x14ac:dyDescent="0.25">
      <c r="B26" s="114" t="s">
        <v>39</v>
      </c>
      <c r="C26" s="184">
        <v>18378539</v>
      </c>
      <c r="D26" s="240">
        <v>0.20700433429313683</v>
      </c>
      <c r="E26" s="184">
        <v>16079679</v>
      </c>
      <c r="F26" s="240">
        <v>0.14749664075427649</v>
      </c>
      <c r="G26" s="354">
        <v>-12.508393621495163</v>
      </c>
    </row>
    <row r="27" spans="1:7" x14ac:dyDescent="0.25">
      <c r="B27" s="114" t="s">
        <v>40</v>
      </c>
      <c r="C27" s="184">
        <v>3109562</v>
      </c>
      <c r="D27" s="240">
        <v>3.5024155715165123E-2</v>
      </c>
      <c r="E27" s="184">
        <v>3143439</v>
      </c>
      <c r="F27" s="240">
        <v>2.8834325170047369E-2</v>
      </c>
      <c r="G27" s="354">
        <v>1.0894460377377957</v>
      </c>
    </row>
    <row r="28" spans="1:7" x14ac:dyDescent="0.25">
      <c r="A28" s="185">
        <v>2</v>
      </c>
      <c r="B28" s="109" t="s">
        <v>161</v>
      </c>
      <c r="C28" s="184">
        <v>861819501</v>
      </c>
      <c r="D28" s="240">
        <v>9.706994233075239</v>
      </c>
      <c r="E28" s="184">
        <v>2012228717</v>
      </c>
      <c r="F28" s="240">
        <v>18.457891863810694</v>
      </c>
      <c r="G28" s="354">
        <v>133.48609710793724</v>
      </c>
    </row>
    <row r="29" spans="1:7" x14ac:dyDescent="0.25">
      <c r="A29" s="185">
        <v>3</v>
      </c>
      <c r="B29" s="114" t="s">
        <v>162</v>
      </c>
      <c r="C29" s="184">
        <v>635712254</v>
      </c>
      <c r="D29" s="240">
        <v>7.1602640417314731</v>
      </c>
      <c r="E29" s="184">
        <v>916802703</v>
      </c>
      <c r="F29" s="240">
        <v>8.4097026393960128</v>
      </c>
      <c r="G29" s="354">
        <v>44.216616437914368</v>
      </c>
    </row>
    <row r="30" spans="1:7" x14ac:dyDescent="0.25">
      <c r="A30" s="185">
        <v>4</v>
      </c>
      <c r="B30" s="109" t="s">
        <v>128</v>
      </c>
      <c r="C30" s="184">
        <v>437071202</v>
      </c>
      <c r="D30" s="240">
        <v>4.9228958411063655</v>
      </c>
      <c r="E30" s="184">
        <v>532798047</v>
      </c>
      <c r="F30" s="240">
        <v>4.8872817755217079</v>
      </c>
      <c r="G30" s="354">
        <v>21.901887967443812</v>
      </c>
    </row>
    <row r="31" spans="1:7" x14ac:dyDescent="0.25">
      <c r="A31" s="185">
        <v>5</v>
      </c>
      <c r="B31" s="109" t="s">
        <v>163</v>
      </c>
      <c r="C31" s="184">
        <v>463018136</v>
      </c>
      <c r="D31" s="240">
        <v>5.2151458289654631</v>
      </c>
      <c r="E31" s="184">
        <v>441550751</v>
      </c>
      <c r="F31" s="240">
        <v>4.0502831241238084</v>
      </c>
      <c r="G31" s="354">
        <v>-4.6364026224666066</v>
      </c>
    </row>
    <row r="32" spans="1:7" x14ac:dyDescent="0.25">
      <c r="A32" s="185">
        <v>6</v>
      </c>
      <c r="B32" s="353" t="s">
        <v>330</v>
      </c>
      <c r="C32" s="184">
        <v>379018749</v>
      </c>
      <c r="D32" s="240">
        <v>4.2690294272772453</v>
      </c>
      <c r="E32" s="184">
        <v>394707215</v>
      </c>
      <c r="F32" s="240">
        <v>3.6205939368550806</v>
      </c>
      <c r="G32" s="354">
        <v>4.1392321729181836</v>
      </c>
    </row>
    <row r="33" spans="1:7" x14ac:dyDescent="0.25">
      <c r="A33" s="185">
        <v>7</v>
      </c>
      <c r="B33" s="109" t="s">
        <v>164</v>
      </c>
      <c r="C33" s="184">
        <v>232723248</v>
      </c>
      <c r="D33" s="240">
        <v>2.6212486763380149</v>
      </c>
      <c r="E33" s="184">
        <v>324119974</v>
      </c>
      <c r="F33" s="240">
        <v>2.9731070729933995</v>
      </c>
      <c r="G33" s="354">
        <v>39.272709875551406</v>
      </c>
    </row>
    <row r="34" spans="1:7" x14ac:dyDescent="0.25">
      <c r="A34" s="185">
        <v>8</v>
      </c>
      <c r="B34" s="189" t="s">
        <v>165</v>
      </c>
      <c r="C34" s="184">
        <v>246565206</v>
      </c>
      <c r="D34" s="240">
        <v>2.7771558080802912</v>
      </c>
      <c r="E34" s="184">
        <v>272235605</v>
      </c>
      <c r="F34" s="240">
        <v>2.4971790314475877</v>
      </c>
      <c r="G34" s="354">
        <v>10.411200921836471</v>
      </c>
    </row>
    <row r="35" spans="1:7" x14ac:dyDescent="0.25">
      <c r="A35" s="185">
        <v>9</v>
      </c>
      <c r="B35" s="109" t="s">
        <v>166</v>
      </c>
      <c r="C35" s="184">
        <v>276831516</v>
      </c>
      <c r="D35" s="240">
        <v>3.1180565376246641</v>
      </c>
      <c r="E35" s="184">
        <v>268745819</v>
      </c>
      <c r="F35" s="240">
        <v>2.4651677138117503</v>
      </c>
      <c r="G35" s="354">
        <v>-2.9208007516022816</v>
      </c>
    </row>
    <row r="36" spans="1:7" x14ac:dyDescent="0.25">
      <c r="A36" s="185">
        <v>10</v>
      </c>
      <c r="B36" s="114" t="s">
        <v>333</v>
      </c>
      <c r="C36" s="184">
        <v>261251945</v>
      </c>
      <c r="D36" s="240">
        <v>2.9425780230687653</v>
      </c>
      <c r="E36" s="184">
        <v>264067920</v>
      </c>
      <c r="F36" s="240">
        <v>2.4222580022256057</v>
      </c>
      <c r="G36" s="354">
        <v>1.0778771426945832</v>
      </c>
    </row>
    <row r="37" spans="1:7" x14ac:dyDescent="0.25">
      <c r="A37" s="185"/>
      <c r="B37" s="114"/>
      <c r="C37" s="184"/>
      <c r="D37" s="240"/>
      <c r="E37" s="184"/>
      <c r="F37" s="240"/>
      <c r="G37" s="354"/>
    </row>
    <row r="38" spans="1:7" ht="13" x14ac:dyDescent="0.3">
      <c r="A38" s="185"/>
      <c r="B38" s="190" t="s">
        <v>167</v>
      </c>
      <c r="C38" s="186">
        <v>6310507488</v>
      </c>
      <c r="D38" s="238">
        <v>71.077597713577518</v>
      </c>
      <c r="E38" s="186">
        <v>7987268849</v>
      </c>
      <c r="F38" s="238">
        <v>73.266097167037742</v>
      </c>
      <c r="G38" s="355">
        <v>26.570943211596106</v>
      </c>
    </row>
    <row r="39" spans="1:7" x14ac:dyDescent="0.25">
      <c r="A39" s="185"/>
      <c r="B39" s="114"/>
      <c r="C39" s="184"/>
      <c r="D39" s="240"/>
      <c r="E39" s="184"/>
      <c r="F39" s="240"/>
      <c r="G39" s="354"/>
    </row>
    <row r="40" spans="1:7" x14ac:dyDescent="0.25">
      <c r="A40" s="185">
        <v>11</v>
      </c>
      <c r="B40" s="114" t="s">
        <v>168</v>
      </c>
      <c r="C40" s="184">
        <v>200171808</v>
      </c>
      <c r="D40" s="240">
        <v>2.254609675953763</v>
      </c>
      <c r="E40" s="184">
        <v>263967230</v>
      </c>
      <c r="F40" s="240">
        <v>2.4213343869744834</v>
      </c>
      <c r="G40" s="354">
        <v>31.870333109046012</v>
      </c>
    </row>
    <row r="41" spans="1:7" ht="13.25" customHeight="1" x14ac:dyDescent="0.25">
      <c r="A41" s="185">
        <v>12</v>
      </c>
      <c r="B41" s="117" t="s">
        <v>169</v>
      </c>
      <c r="C41" s="184">
        <v>176369300</v>
      </c>
      <c r="D41" s="240">
        <v>1.9865131573432762</v>
      </c>
      <c r="E41" s="184">
        <v>255483402</v>
      </c>
      <c r="F41" s="240">
        <v>2.3435134223434684</v>
      </c>
      <c r="G41" s="354">
        <v>44.857070930144886</v>
      </c>
    </row>
    <row r="42" spans="1:7" x14ac:dyDescent="0.25">
      <c r="A42" s="185">
        <v>13</v>
      </c>
      <c r="B42" s="109" t="s">
        <v>170</v>
      </c>
      <c r="C42" s="184">
        <v>187434973</v>
      </c>
      <c r="D42" s="240">
        <v>2.1111499564310892</v>
      </c>
      <c r="E42" s="184">
        <v>181912750</v>
      </c>
      <c r="F42" s="240">
        <v>1.6686601477164134</v>
      </c>
      <c r="G42" s="354">
        <v>-2.9462073761442609</v>
      </c>
    </row>
    <row r="43" spans="1:7" x14ac:dyDescent="0.25">
      <c r="A43" s="185">
        <v>14</v>
      </c>
      <c r="B43" s="114" t="s">
        <v>171</v>
      </c>
      <c r="C43" s="184">
        <v>187384890</v>
      </c>
      <c r="D43" s="240">
        <v>2.1105858529365515</v>
      </c>
      <c r="E43" s="184">
        <v>178964074</v>
      </c>
      <c r="F43" s="240">
        <v>1.6416123562354543</v>
      </c>
      <c r="G43" s="354">
        <v>-4.4938607376507234</v>
      </c>
    </row>
    <row r="44" spans="1:7" x14ac:dyDescent="0.25">
      <c r="A44" s="185">
        <v>15</v>
      </c>
      <c r="B44" s="114" t="s">
        <v>172</v>
      </c>
      <c r="C44" s="184">
        <v>184233548</v>
      </c>
      <c r="D44" s="240">
        <v>2.0750911135103105</v>
      </c>
      <c r="E44" s="184">
        <v>161324658</v>
      </c>
      <c r="F44" s="240">
        <v>1.4798084666884528</v>
      </c>
      <c r="G44" s="354">
        <v>-12.434700546504162</v>
      </c>
    </row>
    <row r="45" spans="1:7" x14ac:dyDescent="0.25">
      <c r="A45" s="185">
        <v>16</v>
      </c>
      <c r="B45" s="248" t="s">
        <v>331</v>
      </c>
      <c r="C45" s="184">
        <v>112919906</v>
      </c>
      <c r="D45" s="240">
        <v>1.2718589856339282</v>
      </c>
      <c r="E45" s="184">
        <v>151978852</v>
      </c>
      <c r="F45" s="240">
        <v>1.3940806987310725</v>
      </c>
      <c r="G45" s="354">
        <v>34.589956176548718</v>
      </c>
    </row>
    <row r="46" spans="1:7" x14ac:dyDescent="0.25">
      <c r="A46" s="185">
        <v>17</v>
      </c>
      <c r="B46" s="109" t="s">
        <v>57</v>
      </c>
      <c r="C46" s="184">
        <v>144927038</v>
      </c>
      <c r="D46" s="240">
        <v>1.6323672421548929</v>
      </c>
      <c r="E46" s="184">
        <v>147326772</v>
      </c>
      <c r="F46" s="240">
        <v>1.3514078212115552</v>
      </c>
      <c r="G46" s="354">
        <v>1.6558221523854</v>
      </c>
    </row>
    <row r="47" spans="1:7" x14ac:dyDescent="0.25">
      <c r="A47" s="185">
        <v>18</v>
      </c>
      <c r="B47" s="109" t="s">
        <v>173</v>
      </c>
      <c r="C47" s="184">
        <v>80487792</v>
      </c>
      <c r="D47" s="240">
        <v>0.90656399845953295</v>
      </c>
      <c r="E47" s="184">
        <v>136287110</v>
      </c>
      <c r="F47" s="240">
        <v>1.2501425496807841</v>
      </c>
      <c r="G47" s="354">
        <v>69.326436486169229</v>
      </c>
    </row>
    <row r="48" spans="1:7" x14ac:dyDescent="0.25">
      <c r="A48" s="185">
        <v>19</v>
      </c>
      <c r="B48" s="114" t="s">
        <v>174</v>
      </c>
      <c r="C48" s="184">
        <v>114582667</v>
      </c>
      <c r="D48" s="240">
        <v>1.2905872824748028</v>
      </c>
      <c r="E48" s="184">
        <v>133997007</v>
      </c>
      <c r="F48" s="240">
        <v>1.2291357559828944</v>
      </c>
      <c r="G48" s="354">
        <v>16.943522531204479</v>
      </c>
    </row>
    <row r="49" spans="1:7" x14ac:dyDescent="0.25">
      <c r="A49" s="185">
        <v>20</v>
      </c>
      <c r="B49" s="109" t="s">
        <v>175</v>
      </c>
      <c r="C49" s="184">
        <v>106864153</v>
      </c>
      <c r="D49" s="240">
        <v>1.2036507826636775</v>
      </c>
      <c r="E49" s="184">
        <v>130703740</v>
      </c>
      <c r="F49" s="240">
        <v>1.1989270795779168</v>
      </c>
      <c r="G49" s="354">
        <v>22.30831043970376</v>
      </c>
    </row>
    <row r="50" spans="1:7" x14ac:dyDescent="0.25">
      <c r="A50" s="185">
        <v>21</v>
      </c>
      <c r="B50" s="114" t="s">
        <v>176</v>
      </c>
      <c r="C50" s="184">
        <v>113830696</v>
      </c>
      <c r="D50" s="240">
        <v>1.2821175528481581</v>
      </c>
      <c r="E50" s="184">
        <v>122913063</v>
      </c>
      <c r="F50" s="240">
        <v>1.1274642918754008</v>
      </c>
      <c r="G50" s="354">
        <v>7.9788381510027762</v>
      </c>
    </row>
    <row r="51" spans="1:7" ht="27" customHeight="1" x14ac:dyDescent="0.25">
      <c r="A51" s="185">
        <v>22</v>
      </c>
      <c r="B51" s="109" t="s">
        <v>332</v>
      </c>
      <c r="C51" s="184">
        <v>115839989</v>
      </c>
      <c r="D51" s="240">
        <v>1.3047489687547684</v>
      </c>
      <c r="E51" s="184">
        <v>115894174</v>
      </c>
      <c r="F51" s="240">
        <v>1.063081007275805</v>
      </c>
      <c r="G51" s="354">
        <v>4.6775729579873193E-2</v>
      </c>
    </row>
    <row r="52" spans="1:7" ht="39.65" customHeight="1" x14ac:dyDescent="0.25">
      <c r="A52" s="185">
        <v>23</v>
      </c>
      <c r="B52" s="109" t="s">
        <v>177</v>
      </c>
      <c r="C52" s="184">
        <v>105712021</v>
      </c>
      <c r="D52" s="240">
        <v>1.1906738905571927</v>
      </c>
      <c r="E52" s="184">
        <v>104177101</v>
      </c>
      <c r="F52" s="240">
        <v>0.95560193962945261</v>
      </c>
      <c r="G52" s="354">
        <v>-1.4519824571322837</v>
      </c>
    </row>
    <row r="53" spans="1:7" x14ac:dyDescent="0.25">
      <c r="A53" s="185">
        <v>24</v>
      </c>
      <c r="B53" s="114" t="s">
        <v>72</v>
      </c>
      <c r="C53" s="184">
        <v>28307194</v>
      </c>
      <c r="D53" s="240">
        <v>0.31883447588933356</v>
      </c>
      <c r="E53" s="184">
        <v>102766947</v>
      </c>
      <c r="F53" s="240">
        <v>0.94266679472101222</v>
      </c>
      <c r="G53" s="354">
        <v>263.04180131736121</v>
      </c>
    </row>
    <row r="54" spans="1:7" x14ac:dyDescent="0.25">
      <c r="A54" s="185">
        <v>25</v>
      </c>
      <c r="B54" s="109" t="s">
        <v>178</v>
      </c>
      <c r="C54" s="184">
        <v>53855699</v>
      </c>
      <c r="D54" s="240">
        <v>0.60659680943009431</v>
      </c>
      <c r="E54" s="184">
        <v>91806626</v>
      </c>
      <c r="F54" s="240">
        <v>0.84212930705794675</v>
      </c>
      <c r="G54" s="354">
        <v>70.467801374186976</v>
      </c>
    </row>
    <row r="55" spans="1:7" x14ac:dyDescent="0.25">
      <c r="A55" s="185">
        <v>26</v>
      </c>
      <c r="B55" s="109" t="s">
        <v>91</v>
      </c>
      <c r="C55" s="184">
        <v>95298832</v>
      </c>
      <c r="D55" s="240">
        <v>1.0733862619370063</v>
      </c>
      <c r="E55" s="184">
        <v>85574159</v>
      </c>
      <c r="F55" s="240">
        <v>0.78495976119127353</v>
      </c>
      <c r="G55" s="354">
        <v>-10.20439893743923</v>
      </c>
    </row>
    <row r="56" spans="1:7" x14ac:dyDescent="0.25">
      <c r="A56" s="185">
        <v>27</v>
      </c>
      <c r="B56" s="109" t="s">
        <v>179</v>
      </c>
      <c r="C56" s="184">
        <v>56455711</v>
      </c>
      <c r="D56" s="240">
        <v>0.63588171359000423</v>
      </c>
      <c r="E56" s="184">
        <v>67266999</v>
      </c>
      <c r="F56" s="240">
        <v>0.61703074956417192</v>
      </c>
      <c r="G56" s="354">
        <v>19.150034263141237</v>
      </c>
    </row>
    <row r="57" spans="1:7" x14ac:dyDescent="0.25">
      <c r="A57" s="185">
        <v>28</v>
      </c>
      <c r="B57" s="109" t="s">
        <v>180</v>
      </c>
      <c r="C57" s="184">
        <v>86690457</v>
      </c>
      <c r="D57" s="240">
        <v>0.97642692603872405</v>
      </c>
      <c r="E57" s="184">
        <v>66082421</v>
      </c>
      <c r="F57" s="240">
        <v>0.60616478167318244</v>
      </c>
      <c r="G57" s="354">
        <v>-23.771977577647331</v>
      </c>
    </row>
    <row r="58" spans="1:7" x14ac:dyDescent="0.25">
      <c r="A58" s="185">
        <v>29</v>
      </c>
      <c r="B58" s="109" t="s">
        <v>181</v>
      </c>
      <c r="C58" s="184">
        <v>49307403</v>
      </c>
      <c r="D58" s="240">
        <v>0.55536765646814568</v>
      </c>
      <c r="E58" s="184">
        <v>53959501</v>
      </c>
      <c r="F58" s="240">
        <v>0.49496293640420452</v>
      </c>
      <c r="G58" s="354">
        <v>9.4348874954943476</v>
      </c>
    </row>
    <row r="59" spans="1:7" x14ac:dyDescent="0.25">
      <c r="A59" s="185">
        <v>30</v>
      </c>
      <c r="B59" s="248" t="s">
        <v>334</v>
      </c>
      <c r="C59" s="184">
        <v>53909509</v>
      </c>
      <c r="D59" s="240">
        <v>0.60720289151465567</v>
      </c>
      <c r="E59" s="184">
        <v>52741095</v>
      </c>
      <c r="F59" s="240">
        <v>0.48378666901261946</v>
      </c>
      <c r="G59" s="354">
        <v>-2.1673616059088907</v>
      </c>
    </row>
    <row r="60" spans="1:7" x14ac:dyDescent="0.25">
      <c r="A60" s="185">
        <v>31</v>
      </c>
      <c r="B60" s="109" t="s">
        <v>182</v>
      </c>
      <c r="C60" s="184">
        <v>45638793</v>
      </c>
      <c r="D60" s="240">
        <v>0.51404673477621221</v>
      </c>
      <c r="E60" s="184">
        <v>52374053</v>
      </c>
      <c r="F60" s="240">
        <v>0.48041984421370831</v>
      </c>
      <c r="G60" s="354">
        <v>14.757752248180612</v>
      </c>
    </row>
    <row r="61" spans="1:7" x14ac:dyDescent="0.25">
      <c r="A61" s="185">
        <v>32</v>
      </c>
      <c r="B61" s="109" t="s">
        <v>183</v>
      </c>
      <c r="C61" s="184">
        <v>64072018</v>
      </c>
      <c r="D61" s="240">
        <v>0.72166701786838872</v>
      </c>
      <c r="E61" s="184">
        <v>45427044</v>
      </c>
      <c r="F61" s="240">
        <v>0.4166959047750089</v>
      </c>
      <c r="G61" s="354">
        <v>-29.10002616118631</v>
      </c>
    </row>
    <row r="62" spans="1:7" x14ac:dyDescent="0.25">
      <c r="A62" s="185">
        <v>33</v>
      </c>
      <c r="B62" s="109" t="s">
        <v>184</v>
      </c>
      <c r="C62" s="184">
        <v>38710449</v>
      </c>
      <c r="D62" s="240">
        <v>0.43601021416519692</v>
      </c>
      <c r="E62" s="184">
        <v>41124654</v>
      </c>
      <c r="F62" s="240">
        <v>0.37723068459152198</v>
      </c>
      <c r="G62" s="354">
        <v>6.2365719395298225</v>
      </c>
    </row>
    <row r="63" spans="1:7" x14ac:dyDescent="0.25">
      <c r="A63" s="185">
        <v>34</v>
      </c>
      <c r="B63" s="109" t="s">
        <v>185</v>
      </c>
      <c r="C63" s="184">
        <v>46054233</v>
      </c>
      <c r="D63" s="240">
        <v>0.51872599032741473</v>
      </c>
      <c r="E63" s="184">
        <v>37893520</v>
      </c>
      <c r="F63" s="240">
        <v>0.34759194548317729</v>
      </c>
      <c r="G63" s="354">
        <v>-17.719789188542123</v>
      </c>
    </row>
    <row r="64" spans="1:7" x14ac:dyDescent="0.25">
      <c r="A64" s="185">
        <v>35</v>
      </c>
      <c r="B64" s="248" t="s">
        <v>335</v>
      </c>
      <c r="C64" s="184">
        <v>39721397</v>
      </c>
      <c r="D64" s="240">
        <v>0.44739689826152129</v>
      </c>
      <c r="E64" s="184">
        <v>36353139</v>
      </c>
      <c r="F64" s="240">
        <v>0.33346224656432993</v>
      </c>
      <c r="G64" s="354">
        <v>-8.4797067937968045</v>
      </c>
    </row>
    <row r="65" spans="1:7" x14ac:dyDescent="0.25">
      <c r="A65" s="185">
        <v>36</v>
      </c>
      <c r="B65" s="189" t="s">
        <v>186</v>
      </c>
      <c r="C65" s="184">
        <v>28310918</v>
      </c>
      <c r="D65" s="240">
        <v>0.31887642068923894</v>
      </c>
      <c r="E65" s="184">
        <v>29362207</v>
      </c>
      <c r="F65" s="240">
        <v>0.26933540760556862</v>
      </c>
      <c r="G65" s="354">
        <v>3.713369520550347</v>
      </c>
    </row>
    <row r="66" spans="1:7" x14ac:dyDescent="0.25">
      <c r="A66" s="185">
        <v>37</v>
      </c>
      <c r="B66" s="109" t="s">
        <v>187</v>
      </c>
      <c r="C66" s="184">
        <v>6053874</v>
      </c>
      <c r="D66" s="240">
        <v>6.8187039092962143E-2</v>
      </c>
      <c r="E66" s="184">
        <v>20299896</v>
      </c>
      <c r="F66" s="240">
        <v>0.18620809953116441</v>
      </c>
      <c r="G66" s="354">
        <v>235.32075494138132</v>
      </c>
    </row>
    <row r="67" spans="1:7" x14ac:dyDescent="0.25">
      <c r="A67" s="185">
        <v>38</v>
      </c>
      <c r="B67" s="248" t="s">
        <v>336</v>
      </c>
      <c r="C67" s="184">
        <v>12667813</v>
      </c>
      <c r="D67" s="240">
        <v>0.14268229901272048</v>
      </c>
      <c r="E67" s="184">
        <v>10313792</v>
      </c>
      <c r="F67" s="240">
        <v>9.4606967803171363E-2</v>
      </c>
      <c r="G67" s="354">
        <v>-18.582694581929804</v>
      </c>
    </row>
    <row r="68" spans="1:7" x14ac:dyDescent="0.25">
      <c r="A68" s="185">
        <v>39</v>
      </c>
      <c r="B68" s="109" t="s">
        <v>188</v>
      </c>
      <c r="C68" s="184">
        <v>8438851</v>
      </c>
      <c r="D68" s="240">
        <v>9.5049923906028219E-2</v>
      </c>
      <c r="E68" s="184">
        <v>5890364</v>
      </c>
      <c r="F68" s="240">
        <v>5.4031483017784307E-2</v>
      </c>
      <c r="G68" s="354">
        <v>-30.199454878395173</v>
      </c>
    </row>
    <row r="69" spans="1:7" x14ac:dyDescent="0.25">
      <c r="A69" s="185">
        <v>40</v>
      </c>
      <c r="B69" s="248" t="s">
        <v>337</v>
      </c>
      <c r="C69" s="184">
        <v>5040878</v>
      </c>
      <c r="D69" s="240">
        <v>5.6777287609364332E-2</v>
      </c>
      <c r="E69" s="184">
        <v>4836261</v>
      </c>
      <c r="F69" s="240">
        <v>4.4362344006426864E-2</v>
      </c>
      <c r="G69" s="354">
        <v>-4.0591539807152692</v>
      </c>
    </row>
    <row r="70" spans="1:7" x14ac:dyDescent="0.25">
      <c r="A70" s="185">
        <v>41</v>
      </c>
      <c r="B70" s="109" t="s">
        <v>189</v>
      </c>
      <c r="C70" s="184">
        <v>1253841</v>
      </c>
      <c r="D70" s="240">
        <v>1.4122478479624577E-2</v>
      </c>
      <c r="E70" s="184">
        <v>1024094</v>
      </c>
      <c r="F70" s="240">
        <v>9.3938706622570013E-3</v>
      </c>
      <c r="G70" s="354">
        <v>-18.323455685369993</v>
      </c>
    </row>
    <row r="71" spans="1:7" x14ac:dyDescent="0.25">
      <c r="A71" s="185">
        <v>42</v>
      </c>
      <c r="B71" s="189" t="s">
        <v>190</v>
      </c>
      <c r="C71" s="184">
        <v>61009</v>
      </c>
      <c r="D71" s="240">
        <v>6.8716710457180437E-4</v>
      </c>
      <c r="E71" s="184">
        <v>68721</v>
      </c>
      <c r="F71" s="240">
        <v>6.3036809685533112E-4</v>
      </c>
      <c r="G71" s="354">
        <v>12.640757920962486</v>
      </c>
    </row>
    <row r="72" spans="1:7" x14ac:dyDescent="0.25">
      <c r="A72" s="185">
        <v>43</v>
      </c>
      <c r="B72" s="109" t="s">
        <v>191</v>
      </c>
      <c r="C72" s="184">
        <v>17237</v>
      </c>
      <c r="D72" s="240">
        <v>1.9414675509357951E-4</v>
      </c>
      <c r="E72" s="184">
        <v>22158</v>
      </c>
      <c r="F72" s="240">
        <v>2.0325222697749489E-4</v>
      </c>
      <c r="G72" s="354">
        <v>28.549051459070608</v>
      </c>
    </row>
    <row r="73" spans="1:7" x14ac:dyDescent="0.25">
      <c r="A73" s="185">
        <v>44</v>
      </c>
      <c r="B73" s="109" t="s">
        <v>192</v>
      </c>
      <c r="C73" s="358" t="s">
        <v>132</v>
      </c>
      <c r="D73" s="240" t="s">
        <v>133</v>
      </c>
      <c r="E73" s="358" t="s">
        <v>132</v>
      </c>
      <c r="F73" s="240" t="s">
        <v>133</v>
      </c>
      <c r="G73" s="240" t="s">
        <v>133</v>
      </c>
    </row>
    <row r="74" spans="1:7" x14ac:dyDescent="0.25">
      <c r="A74" s="185">
        <v>45</v>
      </c>
      <c r="B74" s="109" t="s">
        <v>193</v>
      </c>
      <c r="C74" s="358" t="s">
        <v>132</v>
      </c>
      <c r="D74" s="240" t="s">
        <v>133</v>
      </c>
      <c r="E74" s="358" t="s">
        <v>132</v>
      </c>
      <c r="F74" s="240" t="s">
        <v>133</v>
      </c>
      <c r="G74" s="240" t="s">
        <v>133</v>
      </c>
    </row>
    <row r="75" spans="1:7" x14ac:dyDescent="0.25">
      <c r="A75" s="185">
        <v>46</v>
      </c>
      <c r="B75" s="248" t="s">
        <v>338</v>
      </c>
      <c r="C75" s="358" t="s">
        <v>132</v>
      </c>
      <c r="D75" s="240" t="s">
        <v>133</v>
      </c>
      <c r="E75" s="358" t="s">
        <v>132</v>
      </c>
      <c r="F75" s="240" t="s">
        <v>133</v>
      </c>
      <c r="G75" s="240" t="s">
        <v>133</v>
      </c>
    </row>
    <row r="76" spans="1:7" x14ac:dyDescent="0.25">
      <c r="A76" s="185">
        <v>47</v>
      </c>
      <c r="B76" s="109" t="s">
        <v>77</v>
      </c>
      <c r="C76" s="184">
        <v>17202971</v>
      </c>
      <c r="D76" s="240">
        <v>0.19376347378424033</v>
      </c>
      <c r="E76" s="184">
        <v>24339137</v>
      </c>
      <c r="F76" s="240">
        <v>0.22325949083673366</v>
      </c>
      <c r="G76" s="354">
        <v>41.482171887634991</v>
      </c>
    </row>
    <row r="77" spans="1:7" x14ac:dyDescent="0.25">
      <c r="A77" s="191"/>
      <c r="B77" s="192"/>
      <c r="C77" s="193"/>
      <c r="D77" s="194"/>
      <c r="E77" s="193"/>
      <c r="F77" s="194"/>
      <c r="G77" s="83"/>
    </row>
    <row r="78" spans="1:7" s="7" customFormat="1" ht="11" customHeight="1" x14ac:dyDescent="0.25">
      <c r="A78" s="127"/>
      <c r="B78" s="128"/>
      <c r="C78" s="132"/>
      <c r="E78" s="132"/>
      <c r="G78" s="130"/>
    </row>
    <row r="79" spans="1:7" s="7" customFormat="1" ht="11.5" x14ac:dyDescent="0.25">
      <c r="A79" s="131" t="s">
        <v>79</v>
      </c>
      <c r="B79" s="128"/>
      <c r="C79" s="132"/>
      <c r="E79" s="132"/>
      <c r="G79" s="334"/>
    </row>
    <row r="80" spans="1:7" s="7" customFormat="1" ht="11.5" x14ac:dyDescent="0.25">
      <c r="A80" s="15" t="s">
        <v>339</v>
      </c>
      <c r="C80" s="132"/>
      <c r="E80" s="132"/>
      <c r="G80" s="334"/>
    </row>
    <row r="81" spans="1:26" s="7" customFormat="1" ht="11.5" x14ac:dyDescent="0.25">
      <c r="A81" s="3" t="s">
        <v>340</v>
      </c>
      <c r="C81" s="132"/>
      <c r="E81" s="132"/>
      <c r="G81" s="334"/>
    </row>
    <row r="82" spans="1:26" s="7" customFormat="1" ht="11.5" x14ac:dyDescent="0.25">
      <c r="A82" s="3" t="s">
        <v>341</v>
      </c>
      <c r="C82" s="132"/>
      <c r="E82" s="132"/>
      <c r="G82" s="334"/>
    </row>
    <row r="83" spans="1:26" s="7" customFormat="1" ht="11.5" x14ac:dyDescent="0.25">
      <c r="A83" s="15" t="s">
        <v>283</v>
      </c>
      <c r="B83" s="15"/>
      <c r="C83" s="134"/>
      <c r="D83" s="121"/>
      <c r="E83" s="134"/>
      <c r="F83" s="121"/>
      <c r="G83" s="356"/>
      <c r="H83" s="121"/>
      <c r="I83" s="121"/>
      <c r="J83" s="121"/>
      <c r="K83" s="121"/>
      <c r="L83" s="121"/>
      <c r="M83" s="121"/>
      <c r="N83" s="121"/>
      <c r="O83" s="121"/>
      <c r="P83" s="121"/>
      <c r="Q83" s="121"/>
      <c r="R83" s="121"/>
      <c r="S83" s="121"/>
      <c r="T83" s="121"/>
      <c r="U83" s="121"/>
      <c r="V83" s="121"/>
      <c r="W83" s="121"/>
      <c r="X83" s="121"/>
      <c r="Y83" s="121"/>
      <c r="Z83" s="121"/>
    </row>
    <row r="84" spans="1:26" s="7" customFormat="1" ht="11.5" x14ac:dyDescent="0.25">
      <c r="A84" s="15" t="s">
        <v>343</v>
      </c>
      <c r="C84" s="134"/>
      <c r="D84" s="121"/>
      <c r="E84" s="134"/>
      <c r="F84" s="121"/>
      <c r="G84" s="356"/>
      <c r="H84" s="121"/>
      <c r="I84" s="121"/>
      <c r="J84" s="121"/>
      <c r="K84" s="121"/>
      <c r="L84" s="121"/>
      <c r="M84" s="121"/>
      <c r="N84" s="121"/>
      <c r="O84" s="121"/>
      <c r="P84" s="121"/>
      <c r="Q84" s="121"/>
      <c r="R84" s="121"/>
      <c r="S84" s="121"/>
      <c r="T84" s="121"/>
      <c r="U84" s="121"/>
      <c r="V84" s="121"/>
      <c r="W84" s="121"/>
      <c r="X84" s="121"/>
      <c r="Y84" s="121"/>
      <c r="Z84" s="121"/>
    </row>
    <row r="85" spans="1:26" s="272" customFormat="1" ht="11.5" x14ac:dyDescent="0.25">
      <c r="A85" s="269" t="s">
        <v>285</v>
      </c>
      <c r="B85" s="269"/>
      <c r="C85" s="270"/>
      <c r="D85" s="271"/>
      <c r="E85" s="271"/>
      <c r="F85" s="271"/>
      <c r="G85" s="271"/>
    </row>
    <row r="86" spans="1:26" s="7" customFormat="1" ht="11.5" x14ac:dyDescent="0.25">
      <c r="A86" s="344" t="s">
        <v>262</v>
      </c>
      <c r="C86" s="132"/>
      <c r="E86" s="357"/>
      <c r="G86" s="334"/>
    </row>
    <row r="87" spans="1:26" s="7" customFormat="1" ht="11.5" x14ac:dyDescent="0.25">
      <c r="A87" s="3" t="s">
        <v>264</v>
      </c>
      <c r="B87" s="133"/>
      <c r="C87" s="132"/>
      <c r="E87" s="132"/>
      <c r="G87" s="334"/>
    </row>
    <row r="88" spans="1:26" s="71" customFormat="1" ht="13" x14ac:dyDescent="0.3">
      <c r="A88" s="53"/>
      <c r="B88" s="98"/>
      <c r="C88" s="195"/>
      <c r="E88" s="195"/>
      <c r="G88" s="70"/>
    </row>
    <row r="89" spans="1:26" x14ac:dyDescent="0.25">
      <c r="A89" s="53"/>
      <c r="B89" s="98"/>
      <c r="G89" s="30"/>
    </row>
  </sheetData>
  <mergeCells count="11">
    <mergeCell ref="A1:G1"/>
    <mergeCell ref="A2:G2"/>
    <mergeCell ref="A3:G3"/>
    <mergeCell ref="A4:G4"/>
    <mergeCell ref="A12:B14"/>
    <mergeCell ref="E12:F12"/>
    <mergeCell ref="C12:D12"/>
    <mergeCell ref="G12:G13"/>
    <mergeCell ref="A7:G7"/>
    <mergeCell ref="A8:G8"/>
    <mergeCell ref="A9:G9"/>
  </mergeCells>
  <printOptions horizontalCentered="1"/>
  <pageMargins left="0.19" right="0.23" top="0.4" bottom="0.25" header="0.5" footer="0.5"/>
  <pageSetup paperSize="14" scale="8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C95AB-6C95-4F67-AFBC-0C23EBBC44ED}">
  <sheetPr>
    <pageSetUpPr fitToPage="1"/>
  </sheetPr>
  <dimension ref="A1:Z83"/>
  <sheetViews>
    <sheetView topLeftCell="A7" workbookViewId="0">
      <selection activeCell="B84" sqref="B84"/>
    </sheetView>
  </sheetViews>
  <sheetFormatPr defaultColWidth="9.08984375" defaultRowHeight="12.5" x14ac:dyDescent="0.25"/>
  <cols>
    <col min="1" max="1" width="3" style="17" customWidth="1"/>
    <col min="2" max="2" width="39.453125" style="17" customWidth="1"/>
    <col min="3" max="4" width="20.08984375" style="17" customWidth="1"/>
    <col min="5" max="5" width="15.54296875" style="30" customWidth="1"/>
    <col min="6" max="16384" width="9.08984375" style="17"/>
  </cols>
  <sheetData>
    <row r="1" spans="1:9" s="2" customFormat="1" x14ac:dyDescent="0.25">
      <c r="A1" s="472" t="s">
        <v>0</v>
      </c>
      <c r="B1" s="472"/>
      <c r="C1" s="472"/>
      <c r="D1" s="472"/>
      <c r="E1" s="472"/>
      <c r="F1" s="8"/>
      <c r="G1" s="8"/>
      <c r="H1" s="8"/>
      <c r="I1" s="8"/>
    </row>
    <row r="2" spans="1:9" s="2" customFormat="1" x14ac:dyDescent="0.25">
      <c r="A2" s="472" t="s">
        <v>1</v>
      </c>
      <c r="B2" s="472"/>
      <c r="C2" s="472"/>
      <c r="D2" s="472"/>
      <c r="E2" s="472"/>
      <c r="F2" s="8"/>
      <c r="G2" s="8"/>
      <c r="H2" s="8"/>
      <c r="I2" s="8"/>
    </row>
    <row r="3" spans="1:9" s="2" customFormat="1" x14ac:dyDescent="0.25">
      <c r="A3" s="472" t="s">
        <v>158</v>
      </c>
      <c r="B3" s="472"/>
      <c r="C3" s="472"/>
      <c r="D3" s="472"/>
      <c r="E3" s="472"/>
      <c r="F3" s="8"/>
      <c r="G3" s="8"/>
      <c r="H3" s="8"/>
      <c r="I3" s="8"/>
    </row>
    <row r="4" spans="1:9" s="2" customFormat="1" x14ac:dyDescent="0.25">
      <c r="A4" s="472" t="s">
        <v>2</v>
      </c>
      <c r="B4" s="472"/>
      <c r="C4" s="472"/>
      <c r="D4" s="472"/>
      <c r="E4" s="472"/>
      <c r="F4" s="8"/>
      <c r="G4" s="8"/>
      <c r="H4" s="8"/>
      <c r="I4" s="8"/>
    </row>
    <row r="5" spans="1:9" s="2" customFormat="1" x14ac:dyDescent="0.25">
      <c r="A5" s="359"/>
      <c r="B5" s="359"/>
      <c r="C5" s="359"/>
      <c r="D5" s="359"/>
      <c r="E5" s="274"/>
    </row>
    <row r="6" spans="1:9" s="2" customFormat="1" x14ac:dyDescent="0.25">
      <c r="A6" s="273"/>
      <c r="C6" s="33"/>
      <c r="E6" s="6"/>
    </row>
    <row r="7" spans="1:9" s="2" customFormat="1" x14ac:dyDescent="0.25">
      <c r="A7" s="480" t="s">
        <v>344</v>
      </c>
      <c r="B7" s="481"/>
      <c r="C7" s="481"/>
      <c r="D7" s="481"/>
      <c r="E7" s="481"/>
    </row>
    <row r="8" spans="1:9" s="2" customFormat="1" ht="14.5" x14ac:dyDescent="0.25">
      <c r="A8" s="472" t="s">
        <v>291</v>
      </c>
      <c r="B8" s="472"/>
      <c r="C8" s="472"/>
      <c r="D8" s="472"/>
      <c r="E8" s="472"/>
    </row>
    <row r="9" spans="1:9" s="2" customFormat="1" x14ac:dyDescent="0.25">
      <c r="A9" s="482" t="s">
        <v>267</v>
      </c>
      <c r="B9" s="482"/>
      <c r="C9" s="482"/>
      <c r="D9" s="482"/>
      <c r="E9" s="482"/>
    </row>
    <row r="10" spans="1:9" s="2" customFormat="1" ht="13" x14ac:dyDescent="0.3">
      <c r="A10" s="108"/>
      <c r="B10" s="107"/>
      <c r="C10" s="107"/>
      <c r="D10" s="107"/>
      <c r="E10" s="274"/>
    </row>
    <row r="11" spans="1:9" s="2" customFormat="1" x14ac:dyDescent="0.25">
      <c r="A11" s="360"/>
      <c r="B11" s="248"/>
      <c r="E11" s="6"/>
    </row>
    <row r="12" spans="1:9" ht="13.25" customHeight="1" x14ac:dyDescent="0.25">
      <c r="A12" s="523" t="s">
        <v>30</v>
      </c>
      <c r="B12" s="524"/>
      <c r="C12" s="288">
        <v>2021</v>
      </c>
      <c r="D12" s="288">
        <v>2022</v>
      </c>
      <c r="E12" s="485" t="s">
        <v>345</v>
      </c>
    </row>
    <row r="13" spans="1:9" ht="15" x14ac:dyDescent="0.25">
      <c r="A13" s="523"/>
      <c r="B13" s="524"/>
      <c r="C13" s="277" t="s">
        <v>293</v>
      </c>
      <c r="D13" s="277" t="s">
        <v>251</v>
      </c>
      <c r="E13" s="525"/>
    </row>
    <row r="14" spans="1:9" ht="13" x14ac:dyDescent="0.25">
      <c r="A14" s="451"/>
      <c r="B14" s="454"/>
      <c r="C14" s="235" t="s">
        <v>9</v>
      </c>
      <c r="D14" s="235" t="s">
        <v>10</v>
      </c>
      <c r="E14" s="361" t="s">
        <v>11</v>
      </c>
    </row>
    <row r="15" spans="1:9" x14ac:dyDescent="0.25">
      <c r="A15" s="110"/>
      <c r="B15" s="110"/>
      <c r="C15" s="179"/>
      <c r="D15" s="179"/>
      <c r="E15" s="180"/>
    </row>
    <row r="16" spans="1:9" ht="13" x14ac:dyDescent="0.3">
      <c r="A16" s="57"/>
      <c r="B16" s="57" t="s">
        <v>160</v>
      </c>
      <c r="C16" s="362">
        <v>34900238238</v>
      </c>
      <c r="D16" s="362">
        <v>44218816724</v>
      </c>
      <c r="E16" s="363">
        <v>26.700615687642394</v>
      </c>
    </row>
    <row r="17" spans="1:5" x14ac:dyDescent="0.25">
      <c r="A17" s="27"/>
      <c r="B17" s="28"/>
      <c r="C17" s="279"/>
      <c r="D17" s="281"/>
      <c r="E17" s="226"/>
    </row>
    <row r="18" spans="1:5" ht="13" x14ac:dyDescent="0.3">
      <c r="A18" s="112">
        <v>1</v>
      </c>
      <c r="B18" s="113" t="s">
        <v>31</v>
      </c>
      <c r="C18" s="362">
        <v>9731800920</v>
      </c>
      <c r="D18" s="362">
        <v>10604274547</v>
      </c>
      <c r="E18" s="363">
        <v>8.9651816161483886</v>
      </c>
    </row>
    <row r="19" spans="1:5" x14ac:dyDescent="0.25">
      <c r="A19" s="27"/>
      <c r="B19" s="114" t="s">
        <v>32</v>
      </c>
      <c r="C19" s="279">
        <v>6606804540</v>
      </c>
      <c r="D19" s="279">
        <v>7599194116</v>
      </c>
      <c r="E19" s="239">
        <v>15.020719471746325</v>
      </c>
    </row>
    <row r="20" spans="1:5" x14ac:dyDescent="0.25">
      <c r="A20" s="27"/>
      <c r="B20" s="115" t="s">
        <v>33</v>
      </c>
      <c r="C20" s="279">
        <v>1506296822</v>
      </c>
      <c r="D20" s="279">
        <v>1269857184</v>
      </c>
      <c r="E20" s="239">
        <v>-15.696749441857349</v>
      </c>
    </row>
    <row r="21" spans="1:5" x14ac:dyDescent="0.25">
      <c r="A21" s="27"/>
      <c r="B21" s="115" t="s">
        <v>34</v>
      </c>
      <c r="C21" s="279">
        <v>64197293</v>
      </c>
      <c r="D21" s="279">
        <v>52261810</v>
      </c>
      <c r="E21" s="239">
        <v>-18.59187894417915</v>
      </c>
    </row>
    <row r="22" spans="1:5" x14ac:dyDescent="0.25">
      <c r="A22" s="27"/>
      <c r="B22" s="115" t="s">
        <v>35</v>
      </c>
      <c r="C22" s="279">
        <v>356585550</v>
      </c>
      <c r="D22" s="279">
        <v>385704507</v>
      </c>
      <c r="E22" s="239">
        <v>8.1660507555620256</v>
      </c>
    </row>
    <row r="23" spans="1:5" x14ac:dyDescent="0.25">
      <c r="A23" s="27"/>
      <c r="B23" s="115" t="s">
        <v>36</v>
      </c>
      <c r="C23" s="279">
        <v>443731028</v>
      </c>
      <c r="D23" s="279">
        <v>505315138</v>
      </c>
      <c r="E23" s="239">
        <v>13.878702663091659</v>
      </c>
    </row>
    <row r="24" spans="1:5" x14ac:dyDescent="0.25">
      <c r="A24" s="27"/>
      <c r="B24" s="115" t="s">
        <v>37</v>
      </c>
      <c r="C24" s="279">
        <v>452446882</v>
      </c>
      <c r="D24" s="279">
        <v>417879981</v>
      </c>
      <c r="E24" s="239">
        <v>-7.6399909857263637</v>
      </c>
    </row>
    <row r="25" spans="1:5" x14ac:dyDescent="0.25">
      <c r="A25" s="27"/>
      <c r="B25" s="115" t="s">
        <v>38</v>
      </c>
      <c r="C25" s="279">
        <v>222221558</v>
      </c>
      <c r="D25" s="279">
        <v>296813928</v>
      </c>
      <c r="E25" s="239">
        <v>33.566666830767169</v>
      </c>
    </row>
    <row r="26" spans="1:5" x14ac:dyDescent="0.25">
      <c r="A26" s="27"/>
      <c r="B26" s="115" t="s">
        <v>39</v>
      </c>
      <c r="C26" s="279">
        <v>64799454</v>
      </c>
      <c r="D26" s="279">
        <v>64548723</v>
      </c>
      <c r="E26" s="239">
        <v>-0.38693381583122521</v>
      </c>
    </row>
    <row r="27" spans="1:5" x14ac:dyDescent="0.25">
      <c r="A27" s="27"/>
      <c r="B27" s="115" t="s">
        <v>40</v>
      </c>
      <c r="C27" s="279">
        <v>14717793</v>
      </c>
      <c r="D27" s="279">
        <v>12699160</v>
      </c>
      <c r="E27" s="239">
        <v>-13.715595809779357</v>
      </c>
    </row>
    <row r="28" spans="1:5" ht="12.75" customHeight="1" x14ac:dyDescent="0.25">
      <c r="A28" s="116">
        <v>2</v>
      </c>
      <c r="B28" s="114" t="s">
        <v>161</v>
      </c>
      <c r="C28" s="279">
        <v>3341523620</v>
      </c>
      <c r="D28" s="279">
        <v>7819727532</v>
      </c>
      <c r="E28" s="239">
        <v>134.01682649186242</v>
      </c>
    </row>
    <row r="29" spans="1:5" x14ac:dyDescent="0.25">
      <c r="A29" s="116">
        <v>3</v>
      </c>
      <c r="B29" s="109" t="s">
        <v>162</v>
      </c>
      <c r="C29" s="279">
        <v>2690600747</v>
      </c>
      <c r="D29" s="279">
        <v>3613297051</v>
      </c>
      <c r="E29" s="239">
        <v>34.293319253285716</v>
      </c>
    </row>
    <row r="30" spans="1:5" x14ac:dyDescent="0.25">
      <c r="A30" s="116">
        <v>4</v>
      </c>
      <c r="B30" s="114" t="s">
        <v>128</v>
      </c>
      <c r="C30" s="279">
        <v>1649107434</v>
      </c>
      <c r="D30" s="279">
        <v>1813786927</v>
      </c>
      <c r="E30" s="239">
        <v>9.9859772386424073</v>
      </c>
    </row>
    <row r="31" spans="1:5" x14ac:dyDescent="0.25">
      <c r="A31" s="116">
        <v>5</v>
      </c>
      <c r="B31" s="114" t="s">
        <v>163</v>
      </c>
      <c r="C31" s="279">
        <v>1834906403</v>
      </c>
      <c r="D31" s="279">
        <v>1896904605</v>
      </c>
      <c r="E31" s="239">
        <v>3.3788209523186286</v>
      </c>
    </row>
    <row r="32" spans="1:5" x14ac:dyDescent="0.25">
      <c r="A32" s="116">
        <v>6</v>
      </c>
      <c r="B32" s="250" t="s">
        <v>330</v>
      </c>
      <c r="C32" s="279">
        <v>1307552253</v>
      </c>
      <c r="D32" s="279">
        <v>1497576097</v>
      </c>
      <c r="E32" s="239">
        <v>14.532791600795791</v>
      </c>
    </row>
    <row r="33" spans="1:5" x14ac:dyDescent="0.25">
      <c r="A33" s="116">
        <v>7</v>
      </c>
      <c r="B33" s="114" t="s">
        <v>164</v>
      </c>
      <c r="C33" s="279">
        <v>945689724</v>
      </c>
      <c r="D33" s="279">
        <v>1425897842</v>
      </c>
      <c r="E33" s="239">
        <v>50.778612245975928</v>
      </c>
    </row>
    <row r="34" spans="1:5" x14ac:dyDescent="0.25">
      <c r="A34" s="116">
        <v>8</v>
      </c>
      <c r="B34" s="114" t="s">
        <v>165</v>
      </c>
      <c r="C34" s="279">
        <v>984349559</v>
      </c>
      <c r="D34" s="279">
        <v>1069770890</v>
      </c>
      <c r="E34" s="239">
        <v>8.6779467943054236</v>
      </c>
    </row>
    <row r="35" spans="1:5" x14ac:dyDescent="0.25">
      <c r="A35" s="116">
        <v>9</v>
      </c>
      <c r="B35" s="114" t="s">
        <v>166</v>
      </c>
      <c r="C35" s="279">
        <v>1084814029</v>
      </c>
      <c r="D35" s="279">
        <v>1146677293</v>
      </c>
      <c r="E35" s="239">
        <v>5.7026607645392025</v>
      </c>
    </row>
    <row r="36" spans="1:5" ht="27" customHeight="1" x14ac:dyDescent="0.25">
      <c r="A36" s="116">
        <v>10</v>
      </c>
      <c r="B36" s="114" t="s">
        <v>333</v>
      </c>
      <c r="C36" s="279">
        <v>1106245883</v>
      </c>
      <c r="D36" s="279">
        <v>1147731935</v>
      </c>
      <c r="E36" s="239">
        <v>3.7501655497686581</v>
      </c>
    </row>
    <row r="37" spans="1:5" x14ac:dyDescent="0.25">
      <c r="A37" s="116">
        <v>11</v>
      </c>
      <c r="B37" s="114" t="s">
        <v>168</v>
      </c>
      <c r="C37" s="279">
        <v>720520515</v>
      </c>
      <c r="D37" s="279">
        <v>953551447</v>
      </c>
      <c r="E37" s="239">
        <v>32.342025958830604</v>
      </c>
    </row>
    <row r="38" spans="1:5" ht="27" customHeight="1" x14ac:dyDescent="0.25">
      <c r="A38" s="116">
        <v>12</v>
      </c>
      <c r="B38" s="114" t="s">
        <v>169</v>
      </c>
      <c r="C38" s="279">
        <v>577365646</v>
      </c>
      <c r="D38" s="279">
        <v>956001919</v>
      </c>
      <c r="E38" s="239">
        <v>65.579979623519208</v>
      </c>
    </row>
    <row r="39" spans="1:5" x14ac:dyDescent="0.25">
      <c r="A39" s="116">
        <v>13</v>
      </c>
      <c r="B39" s="114" t="s">
        <v>170</v>
      </c>
      <c r="C39" s="279">
        <v>716147539</v>
      </c>
      <c r="D39" s="279">
        <v>739677608</v>
      </c>
      <c r="E39" s="239">
        <v>3.2856454457494078</v>
      </c>
    </row>
    <row r="40" spans="1:5" x14ac:dyDescent="0.25">
      <c r="A40" s="116">
        <v>14</v>
      </c>
      <c r="B40" s="109" t="s">
        <v>171</v>
      </c>
      <c r="C40" s="279">
        <v>708473798</v>
      </c>
      <c r="D40" s="279">
        <v>727568941</v>
      </c>
      <c r="E40" s="239">
        <v>2.6952504177155223</v>
      </c>
    </row>
    <row r="41" spans="1:5" x14ac:dyDescent="0.25">
      <c r="A41" s="116">
        <v>15</v>
      </c>
      <c r="B41" s="109" t="s">
        <v>172</v>
      </c>
      <c r="C41" s="279">
        <v>611329455</v>
      </c>
      <c r="D41" s="279">
        <v>1241594779</v>
      </c>
      <c r="E41" s="239">
        <v>103.097490043237</v>
      </c>
    </row>
    <row r="42" spans="1:5" x14ac:dyDescent="0.25">
      <c r="A42" s="116">
        <v>16</v>
      </c>
      <c r="B42" s="248" t="s">
        <v>331</v>
      </c>
      <c r="C42" s="279">
        <v>449728847</v>
      </c>
      <c r="D42" s="279">
        <v>597091922</v>
      </c>
      <c r="E42" s="239">
        <v>32.767094213104819</v>
      </c>
    </row>
    <row r="43" spans="1:5" x14ac:dyDescent="0.25">
      <c r="A43" s="116">
        <v>17</v>
      </c>
      <c r="B43" s="114" t="s">
        <v>57</v>
      </c>
      <c r="C43" s="279">
        <v>586277640</v>
      </c>
      <c r="D43" s="279">
        <v>631104814</v>
      </c>
      <c r="E43" s="239">
        <v>7.6460657786641795</v>
      </c>
    </row>
    <row r="44" spans="1:5" x14ac:dyDescent="0.25">
      <c r="A44" s="116">
        <v>18</v>
      </c>
      <c r="B44" s="117" t="s">
        <v>173</v>
      </c>
      <c r="C44" s="279">
        <v>361288787</v>
      </c>
      <c r="D44" s="279">
        <v>492484511</v>
      </c>
      <c r="E44" s="239">
        <v>36.313256519638394</v>
      </c>
    </row>
    <row r="45" spans="1:5" x14ac:dyDescent="0.25">
      <c r="A45" s="116">
        <v>19</v>
      </c>
      <c r="B45" s="117" t="s">
        <v>174</v>
      </c>
      <c r="C45" s="279">
        <v>446131356</v>
      </c>
      <c r="D45" s="279">
        <v>510708066</v>
      </c>
      <c r="E45" s="239">
        <v>14.474819833107633</v>
      </c>
    </row>
    <row r="46" spans="1:5" x14ac:dyDescent="0.25">
      <c r="A46" s="116">
        <v>20</v>
      </c>
      <c r="B46" s="109" t="s">
        <v>175</v>
      </c>
      <c r="C46" s="279">
        <v>463596422</v>
      </c>
      <c r="D46" s="279">
        <v>509387495</v>
      </c>
      <c r="E46" s="239">
        <v>9.877356861912979</v>
      </c>
    </row>
    <row r="47" spans="1:5" x14ac:dyDescent="0.25">
      <c r="A47" s="116">
        <v>21</v>
      </c>
      <c r="B47" s="109" t="s">
        <v>176</v>
      </c>
      <c r="C47" s="279">
        <v>457884527</v>
      </c>
      <c r="D47" s="279">
        <v>501709652</v>
      </c>
      <c r="E47" s="239">
        <v>9.5712177231968454</v>
      </c>
    </row>
    <row r="48" spans="1:5" ht="25.25" customHeight="1" x14ac:dyDescent="0.25">
      <c r="A48" s="116">
        <v>22</v>
      </c>
      <c r="B48" s="117" t="s">
        <v>332</v>
      </c>
      <c r="C48" s="279">
        <v>459533334</v>
      </c>
      <c r="D48" s="279">
        <v>505953668</v>
      </c>
      <c r="E48" s="239">
        <v>10.101624967210764</v>
      </c>
    </row>
    <row r="49" spans="1:5" ht="41" customHeight="1" x14ac:dyDescent="0.25">
      <c r="A49" s="116">
        <v>23</v>
      </c>
      <c r="B49" s="109" t="s">
        <v>177</v>
      </c>
      <c r="C49" s="279">
        <v>363771802</v>
      </c>
      <c r="D49" s="279">
        <v>417151246</v>
      </c>
      <c r="E49" s="239">
        <v>14.67388173204256</v>
      </c>
    </row>
    <row r="50" spans="1:5" x14ac:dyDescent="0.25">
      <c r="A50" s="116">
        <v>24</v>
      </c>
      <c r="B50" s="114" t="s">
        <v>72</v>
      </c>
      <c r="C50" s="279">
        <v>173972598</v>
      </c>
      <c r="D50" s="279">
        <v>257580807</v>
      </c>
      <c r="E50" s="239">
        <v>48.058263175445589</v>
      </c>
    </row>
    <row r="51" spans="1:5" x14ac:dyDescent="0.25">
      <c r="A51" s="116">
        <v>25</v>
      </c>
      <c r="B51" s="117" t="s">
        <v>178</v>
      </c>
      <c r="C51" s="279">
        <v>245403891</v>
      </c>
      <c r="D51" s="279">
        <v>416508086</v>
      </c>
      <c r="E51" s="239">
        <v>69.723505321274629</v>
      </c>
    </row>
    <row r="52" spans="1:5" x14ac:dyDescent="0.25">
      <c r="A52" s="116">
        <v>26</v>
      </c>
      <c r="B52" s="114" t="s">
        <v>91</v>
      </c>
      <c r="C52" s="279">
        <v>381254482</v>
      </c>
      <c r="D52" s="279">
        <v>357668003</v>
      </c>
      <c r="E52" s="239">
        <v>-6.1865447131976286</v>
      </c>
    </row>
    <row r="53" spans="1:5" x14ac:dyDescent="0.25">
      <c r="A53" s="116">
        <v>27</v>
      </c>
      <c r="B53" s="109" t="s">
        <v>179</v>
      </c>
      <c r="C53" s="279">
        <v>413758365</v>
      </c>
      <c r="D53" s="279">
        <v>250260944</v>
      </c>
      <c r="E53" s="239">
        <v>-39.515194091604641</v>
      </c>
    </row>
    <row r="54" spans="1:5" x14ac:dyDescent="0.25">
      <c r="A54" s="116">
        <v>28</v>
      </c>
      <c r="B54" s="117" t="s">
        <v>180</v>
      </c>
      <c r="C54" s="279">
        <v>435901031</v>
      </c>
      <c r="D54" s="279">
        <v>406416504</v>
      </c>
      <c r="E54" s="239">
        <v>-6.7640415835584449</v>
      </c>
    </row>
    <row r="55" spans="1:5" x14ac:dyDescent="0.25">
      <c r="A55" s="116">
        <v>29</v>
      </c>
      <c r="B55" s="117" t="s">
        <v>181</v>
      </c>
      <c r="C55" s="279">
        <v>205249425</v>
      </c>
      <c r="D55" s="279">
        <v>214002591</v>
      </c>
      <c r="E55" s="239">
        <v>4.2646482444469669</v>
      </c>
    </row>
    <row r="56" spans="1:5" x14ac:dyDescent="0.25">
      <c r="A56" s="116">
        <v>30</v>
      </c>
      <c r="B56" s="248" t="s">
        <v>334</v>
      </c>
      <c r="C56" s="279">
        <v>222895585</v>
      </c>
      <c r="D56" s="279">
        <v>242525985</v>
      </c>
      <c r="E56" s="239">
        <v>8.8069936423370585</v>
      </c>
    </row>
    <row r="57" spans="1:5" x14ac:dyDescent="0.25">
      <c r="A57" s="116">
        <v>31</v>
      </c>
      <c r="B57" s="117" t="s">
        <v>182</v>
      </c>
      <c r="C57" s="279">
        <v>173312641</v>
      </c>
      <c r="D57" s="279">
        <v>194156547</v>
      </c>
      <c r="E57" s="239">
        <v>12.026766126078471</v>
      </c>
    </row>
    <row r="58" spans="1:5" x14ac:dyDescent="0.25">
      <c r="A58" s="116">
        <v>32</v>
      </c>
      <c r="B58" s="117" t="s">
        <v>183</v>
      </c>
      <c r="C58" s="279">
        <v>230300320</v>
      </c>
      <c r="D58" s="279">
        <v>189287700</v>
      </c>
      <c r="E58" s="239">
        <v>-17.808320891607966</v>
      </c>
    </row>
    <row r="59" spans="1:5" x14ac:dyDescent="0.25">
      <c r="A59" s="116">
        <v>33</v>
      </c>
      <c r="B59" s="117" t="s">
        <v>184</v>
      </c>
      <c r="C59" s="279">
        <v>167536061</v>
      </c>
      <c r="D59" s="279">
        <v>168099165</v>
      </c>
      <c r="E59" s="239">
        <v>0.33610913175283752</v>
      </c>
    </row>
    <row r="60" spans="1:5" x14ac:dyDescent="0.25">
      <c r="A60" s="116">
        <v>34</v>
      </c>
      <c r="B60" s="117" t="s">
        <v>185</v>
      </c>
      <c r="C60" s="279">
        <v>177358586</v>
      </c>
      <c r="D60" s="279">
        <v>153033121</v>
      </c>
      <c r="E60" s="239">
        <v>-13.71541437525895</v>
      </c>
    </row>
    <row r="61" spans="1:5" x14ac:dyDescent="0.25">
      <c r="A61" s="116">
        <v>35</v>
      </c>
      <c r="B61" s="4" t="s">
        <v>335</v>
      </c>
      <c r="C61" s="279">
        <v>153811621</v>
      </c>
      <c r="D61" s="279">
        <v>135069383</v>
      </c>
      <c r="E61" s="239">
        <v>-12.185189830357491</v>
      </c>
    </row>
    <row r="62" spans="1:5" x14ac:dyDescent="0.25">
      <c r="A62" s="116">
        <v>36</v>
      </c>
      <c r="B62" s="117" t="s">
        <v>186</v>
      </c>
      <c r="C62" s="279">
        <v>92663431</v>
      </c>
      <c r="D62" s="279">
        <v>121247394</v>
      </c>
      <c r="E62" s="239">
        <v>30.847080333125156</v>
      </c>
    </row>
    <row r="63" spans="1:5" x14ac:dyDescent="0.25">
      <c r="A63" s="116">
        <v>37</v>
      </c>
      <c r="B63" s="117" t="s">
        <v>187</v>
      </c>
      <c r="C63" s="279">
        <v>37590802</v>
      </c>
      <c r="D63" s="279">
        <v>68989440</v>
      </c>
      <c r="E63" s="239">
        <v>83.527449081825921</v>
      </c>
    </row>
    <row r="64" spans="1:5" x14ac:dyDescent="0.25">
      <c r="A64" s="116">
        <v>38</v>
      </c>
      <c r="B64" s="4" t="s">
        <v>336</v>
      </c>
      <c r="C64" s="279">
        <v>52453273</v>
      </c>
      <c r="D64" s="279">
        <v>53282088</v>
      </c>
      <c r="E64" s="239">
        <v>1.5801015887035197</v>
      </c>
    </row>
    <row r="65" spans="1:26" x14ac:dyDescent="0.25">
      <c r="A65" s="116">
        <v>39</v>
      </c>
      <c r="B65" s="117" t="s">
        <v>188</v>
      </c>
      <c r="C65" s="279">
        <v>29897022</v>
      </c>
      <c r="D65" s="279">
        <v>31440547</v>
      </c>
      <c r="E65" s="239">
        <v>5.1628051783886741</v>
      </c>
    </row>
    <row r="66" spans="1:26" x14ac:dyDescent="0.25">
      <c r="A66" s="116">
        <v>40</v>
      </c>
      <c r="B66" s="4" t="s">
        <v>337</v>
      </c>
      <c r="C66" s="279">
        <v>18671039</v>
      </c>
      <c r="D66" s="279">
        <v>26910391</v>
      </c>
      <c r="E66" s="239">
        <v>44.129049272512354</v>
      </c>
    </row>
    <row r="67" spans="1:26" x14ac:dyDescent="0.25">
      <c r="A67" s="116">
        <v>41</v>
      </c>
      <c r="B67" s="114" t="s">
        <v>189</v>
      </c>
      <c r="C67" s="279">
        <v>4256427</v>
      </c>
      <c r="D67" s="279">
        <v>17021232</v>
      </c>
      <c r="E67" s="239">
        <v>299.89484137752157</v>
      </c>
    </row>
    <row r="68" spans="1:26" x14ac:dyDescent="0.25">
      <c r="A68" s="116">
        <v>42</v>
      </c>
      <c r="B68" s="117" t="s">
        <v>190</v>
      </c>
      <c r="C68" s="279">
        <v>496743</v>
      </c>
      <c r="D68" s="279">
        <v>381707</v>
      </c>
      <c r="E68" s="239">
        <v>-23.158051547782254</v>
      </c>
    </row>
    <row r="69" spans="1:26" x14ac:dyDescent="0.25">
      <c r="A69" s="116">
        <v>43</v>
      </c>
      <c r="B69" s="117" t="s">
        <v>191</v>
      </c>
      <c r="C69" s="279">
        <v>160146</v>
      </c>
      <c r="D69" s="279">
        <v>244807</v>
      </c>
      <c r="E69" s="239">
        <v>52.864885791715068</v>
      </c>
    </row>
    <row r="70" spans="1:26" x14ac:dyDescent="0.25">
      <c r="A70" s="116">
        <v>44</v>
      </c>
      <c r="B70" s="117" t="s">
        <v>192</v>
      </c>
      <c r="C70" s="364" t="s">
        <v>132</v>
      </c>
      <c r="D70" s="364" t="s">
        <v>132</v>
      </c>
      <c r="E70" s="354" t="s">
        <v>133</v>
      </c>
    </row>
    <row r="71" spans="1:26" x14ac:dyDescent="0.25">
      <c r="A71" s="116">
        <v>45</v>
      </c>
      <c r="B71" s="117" t="s">
        <v>193</v>
      </c>
      <c r="C71" s="364" t="s">
        <v>132</v>
      </c>
      <c r="D71" s="364" t="s">
        <v>132</v>
      </c>
      <c r="E71" s="354" t="s">
        <v>133</v>
      </c>
    </row>
    <row r="72" spans="1:26" x14ac:dyDescent="0.25">
      <c r="A72" s="116">
        <v>46</v>
      </c>
      <c r="B72" s="4" t="s">
        <v>338</v>
      </c>
      <c r="C72" s="364" t="s">
        <v>132</v>
      </c>
      <c r="D72" s="364" t="s">
        <v>132</v>
      </c>
      <c r="E72" s="354" t="s">
        <v>133</v>
      </c>
    </row>
    <row r="73" spans="1:26" x14ac:dyDescent="0.25">
      <c r="A73" s="116">
        <v>47</v>
      </c>
      <c r="B73" s="117" t="s">
        <v>77</v>
      </c>
      <c r="C73" s="279">
        <v>84654509</v>
      </c>
      <c r="D73" s="279">
        <v>95059495</v>
      </c>
      <c r="E73" s="239">
        <v>12.291118480174523</v>
      </c>
    </row>
    <row r="74" spans="1:26" x14ac:dyDescent="0.25">
      <c r="A74" s="118"/>
      <c r="B74" s="119"/>
      <c r="C74" s="102"/>
      <c r="D74" s="102"/>
      <c r="E74" s="83"/>
    </row>
    <row r="75" spans="1:26" s="2" customFormat="1" x14ac:dyDescent="0.25">
      <c r="E75" s="6"/>
    </row>
    <row r="76" spans="1:26" s="7" customFormat="1" ht="11.5" x14ac:dyDescent="0.25">
      <c r="A76" s="131" t="s">
        <v>79</v>
      </c>
      <c r="B76" s="128"/>
      <c r="C76" s="132"/>
      <c r="E76" s="132"/>
      <c r="G76" s="334"/>
    </row>
    <row r="77" spans="1:26" s="7" customFormat="1" ht="11.5" x14ac:dyDescent="0.25">
      <c r="A77" s="15" t="s">
        <v>339</v>
      </c>
      <c r="C77" s="132"/>
      <c r="E77" s="132"/>
      <c r="G77" s="334"/>
    </row>
    <row r="78" spans="1:26" s="7" customFormat="1" ht="11.5" x14ac:dyDescent="0.25">
      <c r="A78" s="3" t="s">
        <v>340</v>
      </c>
      <c r="C78" s="132"/>
      <c r="E78" s="132"/>
      <c r="G78" s="334"/>
    </row>
    <row r="79" spans="1:26" s="7" customFormat="1" ht="11.5" x14ac:dyDescent="0.25">
      <c r="A79" s="3" t="s">
        <v>341</v>
      </c>
      <c r="C79" s="132"/>
      <c r="E79" s="132"/>
      <c r="G79" s="334"/>
    </row>
    <row r="80" spans="1:26" s="7" customFormat="1" ht="11.5" x14ac:dyDescent="0.25">
      <c r="A80" s="15" t="s">
        <v>298</v>
      </c>
      <c r="B80" s="15"/>
      <c r="C80" s="134"/>
      <c r="D80" s="121"/>
      <c r="E80" s="134"/>
      <c r="F80" s="121"/>
      <c r="G80" s="356"/>
      <c r="H80" s="121"/>
      <c r="I80" s="121"/>
      <c r="J80" s="121"/>
      <c r="K80" s="121"/>
      <c r="L80" s="121"/>
      <c r="M80" s="121"/>
      <c r="N80" s="121"/>
      <c r="O80" s="121"/>
      <c r="P80" s="121"/>
      <c r="Q80" s="121"/>
      <c r="R80" s="121"/>
      <c r="S80" s="121"/>
      <c r="T80" s="121"/>
      <c r="U80" s="121"/>
      <c r="V80" s="121"/>
      <c r="W80" s="121"/>
      <c r="X80" s="121"/>
      <c r="Y80" s="121"/>
      <c r="Z80" s="121"/>
    </row>
    <row r="81" spans="1:7" s="272" customFormat="1" ht="11.5" x14ac:dyDescent="0.25">
      <c r="A81" s="269" t="s">
        <v>285</v>
      </c>
      <c r="B81" s="269"/>
      <c r="C81" s="270"/>
      <c r="D81" s="271"/>
      <c r="E81" s="271"/>
      <c r="F81" s="271"/>
      <c r="G81" s="271"/>
    </row>
    <row r="82" spans="1:7" s="7" customFormat="1" ht="11.5" x14ac:dyDescent="0.25">
      <c r="A82" s="344" t="s">
        <v>262</v>
      </c>
      <c r="C82" s="132"/>
      <c r="E82" s="357"/>
      <c r="G82" s="334"/>
    </row>
    <row r="83" spans="1:7" s="7" customFormat="1" ht="11.5" x14ac:dyDescent="0.25">
      <c r="A83" s="3" t="s">
        <v>264</v>
      </c>
      <c r="B83" s="133"/>
      <c r="C83" s="132"/>
      <c r="E83" s="132"/>
      <c r="G83" s="334"/>
    </row>
  </sheetData>
  <mergeCells count="9">
    <mergeCell ref="A12:B14"/>
    <mergeCell ref="A1:E1"/>
    <mergeCell ref="A2:E2"/>
    <mergeCell ref="A3:E3"/>
    <mergeCell ref="A4:E4"/>
    <mergeCell ref="A7:E7"/>
    <mergeCell ref="A8:E8"/>
    <mergeCell ref="A9:E9"/>
    <mergeCell ref="E12:E13"/>
  </mergeCells>
  <printOptions horizontalCentered="1"/>
  <pageMargins left="0.22" right="0.31" top="0.75" bottom="0.5" header="0.5" footer="0.5"/>
  <pageSetup paperSize="14" scale="8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221D-F2FC-45A9-87C3-B483800E300C}">
  <sheetPr>
    <pageSetUpPr fitToPage="1"/>
  </sheetPr>
  <dimension ref="A1:Z85"/>
  <sheetViews>
    <sheetView topLeftCell="A10" workbookViewId="0">
      <selection activeCell="E74" sqref="E74"/>
    </sheetView>
  </sheetViews>
  <sheetFormatPr defaultColWidth="9.08984375" defaultRowHeight="12.5" x14ac:dyDescent="0.25"/>
  <cols>
    <col min="1" max="1" width="2.6328125" style="17" customWidth="1"/>
    <col min="2" max="2" width="47.36328125" style="17" bestFit="1" customWidth="1"/>
    <col min="3" max="3" width="13" style="103" customWidth="1"/>
    <col min="4" max="4" width="13" style="17" customWidth="1"/>
    <col min="5" max="5" width="13" style="103" customWidth="1"/>
    <col min="6" max="6" width="13" style="17" customWidth="1"/>
    <col min="7" max="7" width="13.6328125" style="86" customWidth="1"/>
    <col min="8" max="16384" width="9.08984375" style="17"/>
  </cols>
  <sheetData>
    <row r="1" spans="1:9" s="2" customFormat="1" x14ac:dyDescent="0.25">
      <c r="A1" s="491" t="s">
        <v>0</v>
      </c>
      <c r="B1" s="491"/>
      <c r="C1" s="491"/>
      <c r="D1" s="491"/>
      <c r="E1" s="491"/>
      <c r="F1" s="491"/>
      <c r="G1" s="491"/>
      <c r="H1" s="8"/>
      <c r="I1" s="8"/>
    </row>
    <row r="2" spans="1:9" s="2" customFormat="1" x14ac:dyDescent="0.25">
      <c r="A2" s="491" t="s">
        <v>1</v>
      </c>
      <c r="B2" s="491"/>
      <c r="C2" s="491"/>
      <c r="D2" s="491"/>
      <c r="E2" s="491"/>
      <c r="F2" s="491"/>
      <c r="G2" s="491"/>
      <c r="H2" s="8"/>
      <c r="I2" s="8"/>
    </row>
    <row r="3" spans="1:9" s="2" customFormat="1" x14ac:dyDescent="0.25">
      <c r="A3" s="491" t="s">
        <v>158</v>
      </c>
      <c r="B3" s="491"/>
      <c r="C3" s="491"/>
      <c r="D3" s="491"/>
      <c r="E3" s="491"/>
      <c r="F3" s="491"/>
      <c r="G3" s="491"/>
      <c r="H3" s="8"/>
      <c r="I3" s="8"/>
    </row>
    <row r="4" spans="1:9" s="2" customFormat="1" x14ac:dyDescent="0.25">
      <c r="A4" s="491" t="s">
        <v>2</v>
      </c>
      <c r="B4" s="491"/>
      <c r="C4" s="491"/>
      <c r="D4" s="491"/>
      <c r="E4" s="491"/>
      <c r="F4" s="491"/>
      <c r="G4" s="491"/>
      <c r="H4" s="8"/>
      <c r="I4" s="8"/>
    </row>
    <row r="5" spans="1:9" s="71" customFormat="1" ht="13" x14ac:dyDescent="0.3">
      <c r="A5" s="8"/>
      <c r="B5" s="8"/>
      <c r="C5" s="9"/>
      <c r="D5" s="8"/>
      <c r="E5" s="12"/>
      <c r="F5" s="105"/>
      <c r="G5" s="88"/>
    </row>
    <row r="6" spans="1:9" s="2" customFormat="1" x14ac:dyDescent="0.25">
      <c r="A6" s="526" t="s">
        <v>346</v>
      </c>
      <c r="B6" s="481"/>
      <c r="C6" s="481"/>
      <c r="D6" s="481"/>
      <c r="E6" s="481"/>
      <c r="F6" s="481"/>
      <c r="G6" s="481"/>
    </row>
    <row r="7" spans="1:9" s="2" customFormat="1" ht="14.5" x14ac:dyDescent="0.25">
      <c r="A7" s="491" t="s">
        <v>268</v>
      </c>
      <c r="B7" s="491"/>
      <c r="C7" s="491"/>
      <c r="D7" s="491"/>
      <c r="E7" s="491"/>
      <c r="F7" s="491"/>
      <c r="G7" s="491"/>
    </row>
    <row r="8" spans="1:9" s="89" customFormat="1" ht="13" x14ac:dyDescent="0.3">
      <c r="A8" s="491" t="s">
        <v>267</v>
      </c>
      <c r="B8" s="491"/>
      <c r="C8" s="491"/>
      <c r="D8" s="491"/>
      <c r="E8" s="491"/>
      <c r="F8" s="491"/>
      <c r="G8" s="491"/>
    </row>
    <row r="9" spans="1:9" s="2" customFormat="1" ht="13" x14ac:dyDescent="0.3">
      <c r="A9" s="10"/>
      <c r="B9" s="10"/>
      <c r="C9" s="12"/>
      <c r="D9" s="10"/>
      <c r="E9" s="12"/>
      <c r="F9" s="10"/>
      <c r="G9" s="88"/>
    </row>
    <row r="10" spans="1:9" ht="13.25" customHeight="1" x14ac:dyDescent="0.25">
      <c r="A10" s="451" t="s">
        <v>80</v>
      </c>
      <c r="B10" s="454"/>
      <c r="C10" s="494">
        <v>2021</v>
      </c>
      <c r="D10" s="494"/>
      <c r="E10" s="494">
        <v>2022</v>
      </c>
      <c r="F10" s="494"/>
      <c r="G10" s="495" t="s">
        <v>292</v>
      </c>
    </row>
    <row r="11" spans="1:9" ht="26" x14ac:dyDescent="0.25">
      <c r="A11" s="451"/>
      <c r="B11" s="454"/>
      <c r="C11" s="365" t="s">
        <v>20</v>
      </c>
      <c r="D11" s="366" t="s">
        <v>270</v>
      </c>
      <c r="E11" s="365" t="s">
        <v>250</v>
      </c>
      <c r="F11" s="366" t="s">
        <v>270</v>
      </c>
      <c r="G11" s="496"/>
    </row>
    <row r="12" spans="1:9" ht="13" x14ac:dyDescent="0.25">
      <c r="A12" s="451"/>
      <c r="B12" s="454"/>
      <c r="C12" s="235" t="s">
        <v>9</v>
      </c>
      <c r="D12" s="236" t="s">
        <v>10</v>
      </c>
      <c r="E12" s="235" t="s">
        <v>11</v>
      </c>
      <c r="F12" s="236" t="s">
        <v>12</v>
      </c>
      <c r="G12" s="237" t="s">
        <v>13</v>
      </c>
    </row>
    <row r="13" spans="1:9" x14ac:dyDescent="0.25">
      <c r="A13" s="91"/>
      <c r="B13" s="91"/>
      <c r="C13" s="92">
        <v>0</v>
      </c>
      <c r="D13" s="106"/>
      <c r="E13" s="92">
        <v>0</v>
      </c>
      <c r="F13" s="106"/>
      <c r="G13" s="93"/>
    </row>
    <row r="14" spans="1:9" ht="13" x14ac:dyDescent="0.3">
      <c r="A14" s="10" t="s">
        <v>160</v>
      </c>
      <c r="B14" s="11"/>
      <c r="C14" s="368">
        <v>8878335356</v>
      </c>
      <c r="D14" s="373">
        <v>100</v>
      </c>
      <c r="E14" s="368">
        <v>10901725570</v>
      </c>
      <c r="F14" s="373">
        <v>100</v>
      </c>
      <c r="G14" s="373">
        <v>22.79019808181258</v>
      </c>
    </row>
    <row r="15" spans="1:9" ht="13" x14ac:dyDescent="0.3">
      <c r="C15" s="369"/>
      <c r="D15" s="374"/>
      <c r="E15" s="369"/>
      <c r="F15" s="374"/>
      <c r="G15" s="373"/>
    </row>
    <row r="16" spans="1:9" ht="12.75" customHeight="1" x14ac:dyDescent="0.3">
      <c r="A16" s="97" t="s">
        <v>194</v>
      </c>
      <c r="C16" s="368">
        <v>2842520884</v>
      </c>
      <c r="D16" s="373">
        <v>32.016372101545116</v>
      </c>
      <c r="E16" s="368">
        <v>2938502388</v>
      </c>
      <c r="F16" s="373">
        <v>26.954470364639715</v>
      </c>
      <c r="G16" s="373">
        <v>3.3766332040077986</v>
      </c>
    </row>
    <row r="17" spans="1:7" ht="12.75" customHeight="1" x14ac:dyDescent="0.25">
      <c r="B17" s="17" t="s">
        <v>195</v>
      </c>
      <c r="C17" s="370">
        <v>549682258</v>
      </c>
      <c r="D17" s="374">
        <v>6.1912761340843403</v>
      </c>
      <c r="E17" s="370">
        <v>507580623</v>
      </c>
      <c r="F17" s="374">
        <v>4.655965881188477</v>
      </c>
      <c r="G17" s="374">
        <v>-7.6592675836373818</v>
      </c>
    </row>
    <row r="18" spans="1:7" ht="12.75" customHeight="1" x14ac:dyDescent="0.25">
      <c r="B18" s="17" t="s">
        <v>189</v>
      </c>
      <c r="C18" s="370">
        <v>416315574</v>
      </c>
      <c r="D18" s="374">
        <v>4.6891174674839577</v>
      </c>
      <c r="E18" s="370">
        <v>298371410</v>
      </c>
      <c r="F18" s="374">
        <v>2.7369191059172846</v>
      </c>
      <c r="G18" s="374">
        <v>-28.330471249677537</v>
      </c>
    </row>
    <row r="19" spans="1:7" ht="12.75" customHeight="1" x14ac:dyDescent="0.25">
      <c r="B19" s="2" t="s">
        <v>347</v>
      </c>
      <c r="C19" s="370">
        <v>1386435505</v>
      </c>
      <c r="D19" s="374">
        <v>15.615939806362952</v>
      </c>
      <c r="E19" s="370">
        <v>1417983621</v>
      </c>
      <c r="F19" s="374">
        <v>13.006964923994138</v>
      </c>
      <c r="G19" s="374">
        <v>2.2754838494993677</v>
      </c>
    </row>
    <row r="20" spans="1:7" ht="25" x14ac:dyDescent="0.25">
      <c r="A20" s="98"/>
      <c r="B20" s="247" t="s">
        <v>348</v>
      </c>
      <c r="C20" s="370">
        <v>220083497</v>
      </c>
      <c r="D20" s="374">
        <v>2.4788824500897801</v>
      </c>
      <c r="E20" s="370">
        <v>199392930</v>
      </c>
      <c r="F20" s="374">
        <v>1.829003387763686</v>
      </c>
      <c r="G20" s="374">
        <v>-9.4012351139622261</v>
      </c>
    </row>
    <row r="21" spans="1:7" ht="12.75" customHeight="1" x14ac:dyDescent="0.25">
      <c r="B21" s="17" t="s">
        <v>196</v>
      </c>
      <c r="C21" s="370">
        <v>110395730</v>
      </c>
      <c r="D21" s="374">
        <v>1.2434282506054957</v>
      </c>
      <c r="E21" s="370">
        <v>339797113</v>
      </c>
      <c r="F21" s="374">
        <v>3.1169112707723388</v>
      </c>
      <c r="G21" s="374">
        <v>207.7991449488128</v>
      </c>
    </row>
    <row r="22" spans="1:7" ht="25" x14ac:dyDescent="0.25">
      <c r="B22" s="249" t="s">
        <v>349</v>
      </c>
      <c r="C22" s="370">
        <v>159608320</v>
      </c>
      <c r="D22" s="374">
        <v>1.7977279929185859</v>
      </c>
      <c r="E22" s="370">
        <v>175376691</v>
      </c>
      <c r="F22" s="374">
        <v>1.6087057950037904</v>
      </c>
      <c r="G22" s="374">
        <v>9.8794166870498987</v>
      </c>
    </row>
    <row r="23" spans="1:7" ht="12.75" customHeight="1" x14ac:dyDescent="0.3">
      <c r="A23" s="97" t="s">
        <v>197</v>
      </c>
      <c r="C23" s="368">
        <v>3609141022</v>
      </c>
      <c r="D23" s="373">
        <v>40.651100429101653</v>
      </c>
      <c r="E23" s="368">
        <v>4279259185</v>
      </c>
      <c r="F23" s="373">
        <v>39.253044460923817</v>
      </c>
      <c r="G23" s="373">
        <v>18.567247966072962</v>
      </c>
    </row>
    <row r="24" spans="1:7" ht="12.75" customHeight="1" x14ac:dyDescent="0.25">
      <c r="B24" s="17" t="s">
        <v>198</v>
      </c>
      <c r="C24" s="371">
        <v>239689928</v>
      </c>
      <c r="D24" s="374">
        <v>2.6997169896045543</v>
      </c>
      <c r="E24" s="371">
        <v>420504328</v>
      </c>
      <c r="F24" s="374">
        <v>3.8572272371005938</v>
      </c>
      <c r="G24" s="374">
        <v>75.436795158117789</v>
      </c>
    </row>
    <row r="25" spans="1:7" ht="12.75" customHeight="1" x14ac:dyDescent="0.25">
      <c r="B25" s="100" t="s">
        <v>199</v>
      </c>
      <c r="C25" s="370">
        <v>79723894</v>
      </c>
      <c r="D25" s="374">
        <v>0.89795993058678969</v>
      </c>
      <c r="E25" s="370">
        <v>217475310</v>
      </c>
      <c r="F25" s="374">
        <v>1.9948705239697204</v>
      </c>
      <c r="G25" s="374">
        <v>172.78560929299314</v>
      </c>
    </row>
    <row r="26" spans="1:7" ht="12.75" customHeight="1" x14ac:dyDescent="0.25">
      <c r="B26" s="17" t="s">
        <v>200</v>
      </c>
      <c r="C26" s="370">
        <v>4926966</v>
      </c>
      <c r="D26" s="374">
        <v>5.5494254299262809E-2</v>
      </c>
      <c r="E26" s="370">
        <v>3459665</v>
      </c>
      <c r="F26" s="374">
        <v>3.1735021926441689E-2</v>
      </c>
      <c r="G26" s="374">
        <v>-29.781025483025459</v>
      </c>
    </row>
    <row r="27" spans="1:7" ht="12.75" customHeight="1" x14ac:dyDescent="0.25">
      <c r="B27" s="2" t="s">
        <v>350</v>
      </c>
      <c r="C27" s="370">
        <v>20965093</v>
      </c>
      <c r="D27" s="374">
        <v>0.23613765598335662</v>
      </c>
      <c r="E27" s="370">
        <v>5045779</v>
      </c>
      <c r="F27" s="374">
        <v>4.6284223241550557E-2</v>
      </c>
      <c r="G27" s="374">
        <v>-75.932474995460311</v>
      </c>
    </row>
    <row r="28" spans="1:7" ht="12.75" customHeight="1" x14ac:dyDescent="0.25">
      <c r="B28" s="17" t="s">
        <v>201</v>
      </c>
      <c r="C28" s="371">
        <v>128020101</v>
      </c>
      <c r="D28" s="374">
        <v>1.4419381096421833</v>
      </c>
      <c r="E28" s="371">
        <v>174223678</v>
      </c>
      <c r="F28" s="374">
        <v>1.598129368431717</v>
      </c>
      <c r="G28" s="374">
        <v>36.090876853784074</v>
      </c>
    </row>
    <row r="29" spans="1:7" ht="12.75" customHeight="1" x14ac:dyDescent="0.25">
      <c r="B29" s="100" t="s">
        <v>202</v>
      </c>
      <c r="C29" s="370">
        <v>5040878</v>
      </c>
      <c r="D29" s="374">
        <v>5.6777287609364332E-2</v>
      </c>
      <c r="E29" s="370">
        <v>4836261</v>
      </c>
      <c r="F29" s="374">
        <v>4.4362344006426864E-2</v>
      </c>
      <c r="G29" s="374">
        <v>-4.0591539807152648</v>
      </c>
    </row>
    <row r="30" spans="1:7" ht="12.75" customHeight="1" x14ac:dyDescent="0.25">
      <c r="B30" s="100" t="s">
        <v>203</v>
      </c>
      <c r="C30" s="370">
        <v>2561205</v>
      </c>
      <c r="D30" s="374">
        <v>2.884780645584796E-2</v>
      </c>
      <c r="E30" s="370">
        <v>1082098</v>
      </c>
      <c r="F30" s="374">
        <v>9.9259332208634921E-3</v>
      </c>
      <c r="G30" s="374">
        <v>-57.750433877803609</v>
      </c>
    </row>
    <row r="31" spans="1:7" ht="12.75" customHeight="1" x14ac:dyDescent="0.25">
      <c r="B31" s="367" t="s">
        <v>351</v>
      </c>
      <c r="C31" s="370">
        <v>5827321</v>
      </c>
      <c r="D31" s="374">
        <v>6.5635288219450763E-2</v>
      </c>
      <c r="E31" s="370">
        <v>6709954</v>
      </c>
      <c r="F31" s="374">
        <v>6.1549467163848265E-2</v>
      </c>
      <c r="G31" s="374">
        <v>15.146462671268669</v>
      </c>
    </row>
    <row r="32" spans="1:7" ht="12.75" customHeight="1" x14ac:dyDescent="0.25">
      <c r="B32" s="100" t="s">
        <v>204</v>
      </c>
      <c r="C32" s="370">
        <v>56455711</v>
      </c>
      <c r="D32" s="374">
        <v>0.63588171359000423</v>
      </c>
      <c r="E32" s="370">
        <v>67266999</v>
      </c>
      <c r="F32" s="374">
        <v>0.61703074956417192</v>
      </c>
      <c r="G32" s="374">
        <v>19.150034263141244</v>
      </c>
    </row>
    <row r="33" spans="2:7" ht="12.75" customHeight="1" x14ac:dyDescent="0.25">
      <c r="B33" s="100" t="s">
        <v>205</v>
      </c>
      <c r="C33" s="370">
        <v>58134986</v>
      </c>
      <c r="D33" s="374">
        <v>0.65479601376751595</v>
      </c>
      <c r="E33" s="370">
        <v>94328366</v>
      </c>
      <c r="F33" s="374">
        <v>0.86526087447640643</v>
      </c>
      <c r="G33" s="374">
        <v>62.257484675406992</v>
      </c>
    </row>
    <row r="34" spans="2:7" ht="12.75" customHeight="1" x14ac:dyDescent="0.25">
      <c r="B34" s="17" t="s">
        <v>206</v>
      </c>
      <c r="C34" s="370">
        <v>6053874</v>
      </c>
      <c r="D34" s="374">
        <v>6.8187039092962143E-2</v>
      </c>
      <c r="E34" s="370">
        <v>20299896</v>
      </c>
      <c r="F34" s="374">
        <v>0.18620809953116441</v>
      </c>
      <c r="G34" s="374">
        <v>235.32075494138132</v>
      </c>
    </row>
    <row r="35" spans="2:7" ht="12.75" customHeight="1" x14ac:dyDescent="0.25">
      <c r="B35" s="17" t="s">
        <v>207</v>
      </c>
      <c r="C35" s="371">
        <v>3369451094</v>
      </c>
      <c r="D35" s="374">
        <v>37.9513834394971</v>
      </c>
      <c r="E35" s="371">
        <v>3858754857</v>
      </c>
      <c r="F35" s="374">
        <v>35.395817223823215</v>
      </c>
      <c r="G35" s="374">
        <v>14.521764802323617</v>
      </c>
    </row>
    <row r="36" spans="2:7" ht="12.75" customHeight="1" x14ac:dyDescent="0.25">
      <c r="B36" s="17" t="s">
        <v>208</v>
      </c>
      <c r="C36" s="370">
        <v>176369300</v>
      </c>
      <c r="D36" s="374">
        <v>1.9865131573432762</v>
      </c>
      <c r="E36" s="370">
        <v>255483402</v>
      </c>
      <c r="F36" s="374">
        <v>2.3435134223434684</v>
      </c>
      <c r="G36" s="374">
        <v>44.857070930144872</v>
      </c>
    </row>
    <row r="37" spans="2:7" ht="12.75" customHeight="1" x14ac:dyDescent="0.25">
      <c r="B37" s="17" t="s">
        <v>209</v>
      </c>
      <c r="C37" s="370">
        <v>112919906</v>
      </c>
      <c r="D37" s="374">
        <v>1.2718589856339282</v>
      </c>
      <c r="E37" s="370">
        <v>151978852</v>
      </c>
      <c r="F37" s="374">
        <v>1.3940806987310725</v>
      </c>
      <c r="G37" s="374">
        <v>34.589956176548711</v>
      </c>
    </row>
    <row r="38" spans="2:7" ht="12.75" customHeight="1" x14ac:dyDescent="0.25">
      <c r="B38" s="17" t="s">
        <v>210</v>
      </c>
      <c r="C38" s="371">
        <v>1010099512</v>
      </c>
      <c r="D38" s="374">
        <v>11.377127259755653</v>
      </c>
      <c r="E38" s="371">
        <v>1167156909</v>
      </c>
      <c r="F38" s="374">
        <v>10.706166666053766</v>
      </c>
      <c r="G38" s="374">
        <v>15.5487053635959</v>
      </c>
    </row>
    <row r="39" spans="2:7" ht="12.75" customHeight="1" x14ac:dyDescent="0.25">
      <c r="B39" s="100" t="s">
        <v>211</v>
      </c>
      <c r="C39" s="370">
        <v>200043544</v>
      </c>
      <c r="D39" s="374">
        <v>2.2531649907187852</v>
      </c>
      <c r="E39" s="370">
        <v>263849633</v>
      </c>
      <c r="F39" s="374">
        <v>2.420255686183082</v>
      </c>
      <c r="G39" s="374">
        <v>31.896100081090346</v>
      </c>
    </row>
    <row r="40" spans="2:7" ht="12.75" customHeight="1" x14ac:dyDescent="0.25">
      <c r="B40" s="367" t="s">
        <v>352</v>
      </c>
      <c r="C40" s="370">
        <v>184233548</v>
      </c>
      <c r="D40" s="374">
        <v>2.0750911135103105</v>
      </c>
      <c r="E40" s="370">
        <v>161324658</v>
      </c>
      <c r="F40" s="374">
        <v>1.4798084666884528</v>
      </c>
      <c r="G40" s="374">
        <v>-12.434700546504159</v>
      </c>
    </row>
    <row r="41" spans="2:7" ht="12.75" customHeight="1" x14ac:dyDescent="0.25">
      <c r="B41" s="100" t="s">
        <v>213</v>
      </c>
      <c r="C41" s="370">
        <v>6369429</v>
      </c>
      <c r="D41" s="374">
        <v>7.1741252662815058E-2</v>
      </c>
      <c r="E41" s="370">
        <v>55356284</v>
      </c>
      <c r="F41" s="374">
        <v>0.50777543100454325</v>
      </c>
      <c r="G41" s="374">
        <v>769.09335201004683</v>
      </c>
    </row>
    <row r="42" spans="2:7" ht="12.75" customHeight="1" x14ac:dyDescent="0.25">
      <c r="B42" s="367" t="s">
        <v>353</v>
      </c>
      <c r="C42" s="370">
        <v>21937765</v>
      </c>
      <c r="D42" s="374">
        <v>0.24709322322651853</v>
      </c>
      <c r="E42" s="370">
        <v>47410663</v>
      </c>
      <c r="F42" s="374">
        <v>0.43489136371646891</v>
      </c>
      <c r="G42" s="374">
        <v>116.11437172382875</v>
      </c>
    </row>
    <row r="43" spans="2:7" ht="12.75" customHeight="1" x14ac:dyDescent="0.25">
      <c r="B43" s="100" t="s">
        <v>214</v>
      </c>
      <c r="C43" s="370">
        <v>246626215</v>
      </c>
      <c r="D43" s="374">
        <v>2.7778429751848628</v>
      </c>
      <c r="E43" s="370">
        <v>272304326</v>
      </c>
      <c r="F43" s="374">
        <v>2.497809399544443</v>
      </c>
      <c r="G43" s="374">
        <v>10.411752457053277</v>
      </c>
    </row>
    <row r="44" spans="2:7" ht="12.75" customHeight="1" x14ac:dyDescent="0.25">
      <c r="B44" s="100" t="s">
        <v>205</v>
      </c>
      <c r="C44" s="370">
        <v>350889011</v>
      </c>
      <c r="D44" s="374">
        <v>3.9521937044523598</v>
      </c>
      <c r="E44" s="370">
        <v>366911345</v>
      </c>
      <c r="F44" s="374">
        <v>3.3656263189167772</v>
      </c>
      <c r="G44" s="374">
        <v>4.5662113938358697</v>
      </c>
    </row>
    <row r="45" spans="2:7" ht="12.75" customHeight="1" x14ac:dyDescent="0.25">
      <c r="B45" s="17" t="s">
        <v>215</v>
      </c>
      <c r="C45" s="371">
        <v>1203148331</v>
      </c>
      <c r="D45" s="374">
        <v>13.551508055920747</v>
      </c>
      <c r="E45" s="371">
        <v>1311185977</v>
      </c>
      <c r="F45" s="374">
        <v>12.027325110881506</v>
      </c>
      <c r="G45" s="374">
        <v>8.9795782628235212</v>
      </c>
    </row>
    <row r="46" spans="2:7" ht="12.75" customHeight="1" x14ac:dyDescent="0.25">
      <c r="B46" s="100" t="s">
        <v>216</v>
      </c>
      <c r="C46" s="370">
        <v>113382762</v>
      </c>
      <c r="D46" s="374">
        <v>1.2770723052646986</v>
      </c>
      <c r="E46" s="370">
        <v>121670332</v>
      </c>
      <c r="F46" s="374">
        <v>1.1160648946696976</v>
      </c>
      <c r="G46" s="374">
        <v>7.3093738887750854</v>
      </c>
    </row>
    <row r="47" spans="2:7" ht="12.75" customHeight="1" x14ac:dyDescent="0.25">
      <c r="B47" s="100" t="s">
        <v>217</v>
      </c>
      <c r="C47" s="370">
        <v>103757392</v>
      </c>
      <c r="D47" s="374">
        <v>1.1686581756554228</v>
      </c>
      <c r="E47" s="370">
        <v>98973239</v>
      </c>
      <c r="F47" s="374">
        <v>0.90786764319549829</v>
      </c>
      <c r="G47" s="374">
        <v>-4.6109032887025529</v>
      </c>
    </row>
    <row r="48" spans="2:7" ht="12.75" customHeight="1" x14ac:dyDescent="0.25">
      <c r="B48" s="100" t="s">
        <v>218</v>
      </c>
      <c r="C48" s="370">
        <v>144927038</v>
      </c>
      <c r="D48" s="374">
        <v>1.6323672421548929</v>
      </c>
      <c r="E48" s="370">
        <v>147326772</v>
      </c>
      <c r="F48" s="374">
        <v>1.3514078212115552</v>
      </c>
      <c r="G48" s="374">
        <v>1.6558221523853955</v>
      </c>
    </row>
    <row r="49" spans="1:7" ht="12.75" customHeight="1" x14ac:dyDescent="0.25">
      <c r="B49" s="100" t="s">
        <v>219</v>
      </c>
      <c r="C49" s="370">
        <v>437071202</v>
      </c>
      <c r="D49" s="374">
        <v>4.9228958411063655</v>
      </c>
      <c r="E49" s="370">
        <v>532798047</v>
      </c>
      <c r="F49" s="374">
        <v>4.8872817755217079</v>
      </c>
      <c r="G49" s="374">
        <v>21.901887967443802</v>
      </c>
    </row>
    <row r="50" spans="1:7" ht="12.75" customHeight="1" x14ac:dyDescent="0.25">
      <c r="B50" s="100" t="s">
        <v>220</v>
      </c>
      <c r="C50" s="370">
        <v>106864153</v>
      </c>
      <c r="D50" s="374">
        <v>1.2036507826636775</v>
      </c>
      <c r="E50" s="370">
        <v>130703740</v>
      </c>
      <c r="F50" s="374">
        <v>1.1989270795779168</v>
      </c>
      <c r="G50" s="374">
        <v>22.30831043970376</v>
      </c>
    </row>
    <row r="51" spans="1:7" ht="12.75" customHeight="1" x14ac:dyDescent="0.25">
      <c r="B51" s="100" t="s">
        <v>221</v>
      </c>
      <c r="C51" s="370">
        <v>187434973</v>
      </c>
      <c r="D51" s="374">
        <v>2.1111499564310892</v>
      </c>
      <c r="E51" s="370">
        <v>181912750</v>
      </c>
      <c r="F51" s="374">
        <v>1.6686601477164134</v>
      </c>
      <c r="G51" s="374">
        <v>-2.9462073761442586</v>
      </c>
    </row>
    <row r="52" spans="1:7" ht="12.75" customHeight="1" x14ac:dyDescent="0.25">
      <c r="B52" s="100" t="s">
        <v>205</v>
      </c>
      <c r="C52" s="370">
        <v>109710811</v>
      </c>
      <c r="D52" s="374">
        <v>1.2357137526446011</v>
      </c>
      <c r="E52" s="370">
        <v>97801097</v>
      </c>
      <c r="F52" s="374">
        <v>0.89711574898871715</v>
      </c>
      <c r="G52" s="374">
        <v>-10.855551874463858</v>
      </c>
    </row>
    <row r="53" spans="1:7" ht="12.75" customHeight="1" x14ac:dyDescent="0.25">
      <c r="B53" s="17" t="s">
        <v>222</v>
      </c>
      <c r="C53" s="370">
        <v>12082597</v>
      </c>
      <c r="D53" s="374">
        <v>0.13609079309934549</v>
      </c>
      <c r="E53" s="370">
        <v>16920935</v>
      </c>
      <c r="F53" s="374">
        <v>0.15521336408030678</v>
      </c>
      <c r="G53" s="374">
        <v>40.043858120899003</v>
      </c>
    </row>
    <row r="54" spans="1:7" ht="25" x14ac:dyDescent="0.25">
      <c r="B54" s="4" t="s">
        <v>354</v>
      </c>
      <c r="C54" s="370">
        <v>854831448</v>
      </c>
      <c r="D54" s="374">
        <v>9.6282851877441509</v>
      </c>
      <c r="E54" s="370">
        <v>956028782</v>
      </c>
      <c r="F54" s="374">
        <v>8.7695179617330989</v>
      </c>
      <c r="G54" s="374">
        <v>11.838279258064919</v>
      </c>
    </row>
    <row r="55" spans="1:7" ht="12.75" customHeight="1" x14ac:dyDescent="0.25">
      <c r="B55" s="17" t="s">
        <v>223</v>
      </c>
      <c r="C55" s="370" t="s">
        <v>132</v>
      </c>
      <c r="D55" s="374" t="s">
        <v>133</v>
      </c>
      <c r="E55" s="370" t="s">
        <v>132</v>
      </c>
      <c r="F55" s="374" t="s">
        <v>133</v>
      </c>
      <c r="G55" s="374" t="s">
        <v>133</v>
      </c>
    </row>
    <row r="56" spans="1:7" ht="12.75" customHeight="1" x14ac:dyDescent="0.3">
      <c r="A56" s="101" t="s">
        <v>224</v>
      </c>
      <c r="C56" s="368">
        <v>861819501</v>
      </c>
      <c r="D56" s="373">
        <v>9.706994233075239</v>
      </c>
      <c r="E56" s="368">
        <v>2012228717</v>
      </c>
      <c r="F56" s="373">
        <v>18.457891863810694</v>
      </c>
      <c r="G56" s="373">
        <v>133.48609710793721</v>
      </c>
    </row>
    <row r="57" spans="1:7" ht="12.75" customHeight="1" x14ac:dyDescent="0.25">
      <c r="B57" s="17" t="s">
        <v>225</v>
      </c>
      <c r="C57" s="370">
        <v>150167660</v>
      </c>
      <c r="D57" s="374">
        <v>1.6913943208792666</v>
      </c>
      <c r="E57" s="370">
        <v>490274862</v>
      </c>
      <c r="F57" s="374">
        <v>4.4972225621709532</v>
      </c>
      <c r="G57" s="374">
        <v>226.48498484960075</v>
      </c>
    </row>
    <row r="58" spans="1:7" ht="12.75" customHeight="1" x14ac:dyDescent="0.25">
      <c r="B58" s="17" t="s">
        <v>226</v>
      </c>
      <c r="C58" s="370">
        <v>615</v>
      </c>
      <c r="D58" s="374">
        <v>6.9269742056362126E-6</v>
      </c>
      <c r="E58" s="370" t="s">
        <v>132</v>
      </c>
      <c r="F58" s="374" t="s">
        <v>133</v>
      </c>
      <c r="G58" s="374">
        <v>-100</v>
      </c>
    </row>
    <row r="59" spans="1:7" ht="12.75" customHeight="1" x14ac:dyDescent="0.25">
      <c r="B59" s="17" t="s">
        <v>359</v>
      </c>
      <c r="C59" s="370">
        <v>711651226</v>
      </c>
      <c r="D59" s="374">
        <v>8.0155929852217671</v>
      </c>
      <c r="E59" s="370">
        <v>1521953855</v>
      </c>
      <c r="F59" s="374">
        <v>13.960669301639742</v>
      </c>
      <c r="G59" s="374">
        <v>113.86232460449664</v>
      </c>
    </row>
    <row r="60" spans="1:7" ht="12.75" customHeight="1" x14ac:dyDescent="0.3">
      <c r="A60" s="97" t="s">
        <v>227</v>
      </c>
      <c r="C60" s="368">
        <v>1492289736</v>
      </c>
      <c r="D60" s="373">
        <v>16.808215461150688</v>
      </c>
      <c r="E60" s="368">
        <v>1597716443</v>
      </c>
      <c r="F60" s="373">
        <v>14.655628897838785</v>
      </c>
      <c r="G60" s="373">
        <v>7.0647612495540208</v>
      </c>
    </row>
    <row r="61" spans="1:7" ht="12.75" customHeight="1" x14ac:dyDescent="0.25">
      <c r="B61" s="17" t="s">
        <v>228</v>
      </c>
      <c r="C61" s="371">
        <v>689446192</v>
      </c>
      <c r="D61" s="374">
        <v>7.7654894116392068</v>
      </c>
      <c r="E61" s="371">
        <v>759780783</v>
      </c>
      <c r="F61" s="374">
        <v>6.9693625850462499</v>
      </c>
      <c r="G61" s="374">
        <v>10.2016070022764</v>
      </c>
    </row>
    <row r="62" spans="1:7" ht="12.75" customHeight="1" x14ac:dyDescent="0.25">
      <c r="B62" s="17" t="s">
        <v>229</v>
      </c>
      <c r="C62" s="370">
        <v>306019168</v>
      </c>
      <c r="D62" s="374">
        <v>3.4468079401077309</v>
      </c>
      <c r="E62" s="370">
        <v>378471470</v>
      </c>
      <c r="F62" s="374">
        <v>3.4716657245665741</v>
      </c>
      <c r="G62" s="374">
        <v>23.675739815095504</v>
      </c>
    </row>
    <row r="63" spans="1:7" ht="12.75" customHeight="1" x14ac:dyDescent="0.25">
      <c r="B63" s="17" t="s">
        <v>230</v>
      </c>
      <c r="C63" s="370">
        <v>87205005</v>
      </c>
      <c r="D63" s="374">
        <v>0.98222247193069412</v>
      </c>
      <c r="E63" s="370">
        <v>76219413</v>
      </c>
      <c r="F63" s="374">
        <v>0.69914998786747107</v>
      </c>
      <c r="G63" s="374">
        <v>-12.597432911104129</v>
      </c>
    </row>
    <row r="64" spans="1:7" ht="12.75" customHeight="1" x14ac:dyDescent="0.25">
      <c r="B64" s="2" t="s">
        <v>355</v>
      </c>
      <c r="C64" s="370">
        <v>296222019</v>
      </c>
      <c r="D64" s="374">
        <v>3.3364589996007803</v>
      </c>
      <c r="E64" s="370">
        <v>305089900</v>
      </c>
      <c r="F64" s="374">
        <v>2.7985468726122043</v>
      </c>
      <c r="G64" s="374">
        <v>2.9936603058532256</v>
      </c>
    </row>
    <row r="65" spans="1:26" ht="12.75" customHeight="1" x14ac:dyDescent="0.25">
      <c r="B65" s="17" t="s">
        <v>231</v>
      </c>
      <c r="C65" s="371">
        <v>802843544</v>
      </c>
      <c r="D65" s="374">
        <v>9.0427260495114812</v>
      </c>
      <c r="E65" s="371">
        <v>837935660</v>
      </c>
      <c r="F65" s="374">
        <v>7.6862663127925348</v>
      </c>
      <c r="G65" s="374">
        <v>4.3709781640842342</v>
      </c>
    </row>
    <row r="66" spans="1:26" ht="12.75" customHeight="1" x14ac:dyDescent="0.25">
      <c r="B66" s="17" t="s">
        <v>232</v>
      </c>
      <c r="C66" s="371">
        <v>735822177</v>
      </c>
      <c r="D66" s="374">
        <v>8.2878394146570464</v>
      </c>
      <c r="E66" s="371">
        <v>767448799</v>
      </c>
      <c r="F66" s="374">
        <v>7.0397002205954449</v>
      </c>
      <c r="G66" s="374">
        <v>4.298133841106015</v>
      </c>
    </row>
    <row r="67" spans="1:26" ht="12.75" customHeight="1" x14ac:dyDescent="0.25">
      <c r="B67" s="100" t="s">
        <v>233</v>
      </c>
      <c r="C67" s="370">
        <v>80487792</v>
      </c>
      <c r="D67" s="374">
        <v>0.90656399845953295</v>
      </c>
      <c r="E67" s="370">
        <v>136287110</v>
      </c>
      <c r="F67" s="374">
        <v>1.2501425496807841</v>
      </c>
      <c r="G67" s="374">
        <v>69.326436486169229</v>
      </c>
    </row>
    <row r="68" spans="1:26" ht="12.75" customHeight="1" x14ac:dyDescent="0.25">
      <c r="B68" s="100" t="s">
        <v>234</v>
      </c>
      <c r="C68" s="370">
        <v>53909509</v>
      </c>
      <c r="D68" s="374">
        <v>0.60720289151465567</v>
      </c>
      <c r="E68" s="370">
        <v>52741095</v>
      </c>
      <c r="F68" s="374">
        <v>0.48378666901261946</v>
      </c>
      <c r="G68" s="374">
        <v>-2.1673616059088947</v>
      </c>
    </row>
    <row r="69" spans="1:26" ht="12.75" customHeight="1" x14ac:dyDescent="0.25">
      <c r="B69" s="100" t="s">
        <v>235</v>
      </c>
      <c r="C69" s="370">
        <v>88982004</v>
      </c>
      <c r="D69" s="374">
        <v>1.0022374739411679</v>
      </c>
      <c r="E69" s="370">
        <v>57622388</v>
      </c>
      <c r="F69" s="374">
        <v>0.52856208524060289</v>
      </c>
      <c r="G69" s="374">
        <v>-35.242649738479706</v>
      </c>
    </row>
    <row r="70" spans="1:26" ht="12.75" customHeight="1" x14ac:dyDescent="0.25">
      <c r="B70" s="100" t="s">
        <v>236</v>
      </c>
      <c r="C70" s="370">
        <v>95298832</v>
      </c>
      <c r="D70" s="374">
        <v>1.0733862619370063</v>
      </c>
      <c r="E70" s="370">
        <v>85574159</v>
      </c>
      <c r="F70" s="374">
        <v>0.78495976119127353</v>
      </c>
      <c r="G70" s="374">
        <v>-10.204398937439233</v>
      </c>
    </row>
    <row r="71" spans="1:26" ht="12.75" customHeight="1" x14ac:dyDescent="0.25">
      <c r="B71" s="100" t="s">
        <v>205</v>
      </c>
      <c r="C71" s="370">
        <v>417144040</v>
      </c>
      <c r="D71" s="374">
        <v>4.6984487888046838</v>
      </c>
      <c r="E71" s="370">
        <v>435224047</v>
      </c>
      <c r="F71" s="374">
        <v>3.9922491554701649</v>
      </c>
      <c r="G71" s="374">
        <v>4.3342359631939127</v>
      </c>
    </row>
    <row r="72" spans="1:26" ht="12.75" customHeight="1" x14ac:dyDescent="0.25">
      <c r="B72" s="2" t="s">
        <v>356</v>
      </c>
      <c r="C72" s="370">
        <v>28310918</v>
      </c>
      <c r="D72" s="374">
        <v>0.31887642068923894</v>
      </c>
      <c r="E72" s="370">
        <v>29362207</v>
      </c>
      <c r="F72" s="374">
        <v>0.26933540760556862</v>
      </c>
      <c r="G72" s="374">
        <v>3.7133695205503399</v>
      </c>
    </row>
    <row r="73" spans="1:26" ht="12.75" customHeight="1" x14ac:dyDescent="0.25">
      <c r="B73" s="2" t="s">
        <v>357</v>
      </c>
      <c r="C73" s="370">
        <v>38710449</v>
      </c>
      <c r="D73" s="374">
        <v>0.43601021416519692</v>
      </c>
      <c r="E73" s="370">
        <v>41124654</v>
      </c>
      <c r="F73" s="374">
        <v>0.37723068459152198</v>
      </c>
      <c r="G73" s="374">
        <v>6.2365719395298154</v>
      </c>
    </row>
    <row r="74" spans="1:26" ht="12.75" customHeight="1" x14ac:dyDescent="0.3">
      <c r="A74" s="97" t="s">
        <v>130</v>
      </c>
      <c r="C74" s="368">
        <v>72564213</v>
      </c>
      <c r="D74" s="373">
        <v>0.81731777512730386</v>
      </c>
      <c r="E74" s="368">
        <v>74018837</v>
      </c>
      <c r="F74" s="373">
        <v>0.67896441278699338</v>
      </c>
      <c r="G74" s="373">
        <v>2.0046024615467131</v>
      </c>
    </row>
    <row r="75" spans="1:26" ht="12.75" customHeight="1" x14ac:dyDescent="0.25">
      <c r="B75" s="17" t="s">
        <v>237</v>
      </c>
      <c r="C75" s="370">
        <v>39721397</v>
      </c>
      <c r="D75" s="374">
        <v>0.44739689826152129</v>
      </c>
      <c r="E75" s="370">
        <v>36353139</v>
      </c>
      <c r="F75" s="374">
        <v>0.33346224656432993</v>
      </c>
      <c r="G75" s="374">
        <v>-8.4797067937968045</v>
      </c>
    </row>
    <row r="76" spans="1:26" ht="12.75" customHeight="1" x14ac:dyDescent="0.25">
      <c r="A76" s="102"/>
      <c r="B76" s="102" t="s">
        <v>77</v>
      </c>
      <c r="C76" s="372">
        <v>32842816</v>
      </c>
      <c r="D76" s="375">
        <v>0.36992087686578262</v>
      </c>
      <c r="E76" s="372">
        <v>37665698</v>
      </c>
      <c r="F76" s="375">
        <v>0.34550216622266344</v>
      </c>
      <c r="G76" s="375">
        <v>14.684739578969111</v>
      </c>
    </row>
    <row r="77" spans="1:26" s="2" customFormat="1" x14ac:dyDescent="0.25">
      <c r="A77" s="376"/>
      <c r="F77" s="265"/>
    </row>
    <row r="78" spans="1:26" s="7" customFormat="1" ht="11.5" x14ac:dyDescent="0.25">
      <c r="A78" s="15" t="s">
        <v>157</v>
      </c>
      <c r="F78" s="263"/>
    </row>
    <row r="79" spans="1:26" s="7" customFormat="1" ht="11.5" x14ac:dyDescent="0.25">
      <c r="A79" s="3" t="s">
        <v>341</v>
      </c>
      <c r="C79" s="132"/>
      <c r="E79" s="132"/>
      <c r="G79" s="334"/>
    </row>
    <row r="80" spans="1:26" s="7" customFormat="1" ht="11.5" x14ac:dyDescent="0.25">
      <c r="A80" s="15" t="s">
        <v>283</v>
      </c>
      <c r="B80" s="15"/>
      <c r="C80" s="134"/>
      <c r="D80" s="121"/>
      <c r="E80" s="134"/>
      <c r="F80" s="121"/>
      <c r="G80" s="356"/>
      <c r="H80" s="121"/>
      <c r="I80" s="121"/>
      <c r="J80" s="121"/>
      <c r="K80" s="121"/>
      <c r="L80" s="121"/>
      <c r="M80" s="121"/>
      <c r="N80" s="121"/>
      <c r="O80" s="121"/>
      <c r="P80" s="121"/>
      <c r="Q80" s="121"/>
      <c r="R80" s="121"/>
      <c r="S80" s="121"/>
      <c r="T80" s="121"/>
      <c r="U80" s="121"/>
      <c r="V80" s="121"/>
      <c r="W80" s="121"/>
      <c r="X80" s="121"/>
      <c r="Y80" s="121"/>
      <c r="Z80" s="121"/>
    </row>
    <row r="81" spans="1:26" s="2" customFormat="1" ht="12.75" customHeight="1" x14ac:dyDescent="0.25">
      <c r="A81" s="15" t="s">
        <v>296</v>
      </c>
      <c r="B81" s="7"/>
      <c r="C81" s="7"/>
      <c r="D81" s="263"/>
      <c r="E81" s="7"/>
      <c r="F81" s="299"/>
      <c r="G81" s="264"/>
      <c r="H81" s="265"/>
      <c r="I81" s="266"/>
      <c r="J81" s="268"/>
    </row>
    <row r="82" spans="1:26" s="7" customFormat="1" ht="11.5" x14ac:dyDescent="0.25">
      <c r="A82" s="15" t="s">
        <v>342</v>
      </c>
      <c r="C82" s="134"/>
      <c r="D82" s="121"/>
      <c r="E82" s="134"/>
      <c r="F82" s="121"/>
      <c r="G82" s="356"/>
      <c r="H82" s="121"/>
      <c r="I82" s="121"/>
      <c r="J82" s="121"/>
      <c r="K82" s="121"/>
      <c r="L82" s="121"/>
      <c r="M82" s="121"/>
      <c r="N82" s="121"/>
      <c r="O82" s="121"/>
      <c r="P82" s="121"/>
      <c r="Q82" s="121"/>
      <c r="R82" s="121"/>
      <c r="S82" s="121"/>
      <c r="T82" s="121"/>
      <c r="U82" s="121"/>
      <c r="V82" s="121"/>
      <c r="W82" s="121"/>
      <c r="X82" s="121"/>
      <c r="Y82" s="121"/>
      <c r="Z82" s="121"/>
    </row>
    <row r="83" spans="1:26" s="7" customFormat="1" ht="11.5" x14ac:dyDescent="0.25">
      <c r="A83" s="15" t="s">
        <v>358</v>
      </c>
      <c r="B83" s="272"/>
      <c r="C83" s="134"/>
      <c r="D83" s="121"/>
      <c r="E83" s="134"/>
      <c r="F83" s="121"/>
      <c r="G83" s="356"/>
    </row>
    <row r="84" spans="1:26" s="7" customFormat="1" ht="11.5" x14ac:dyDescent="0.25">
      <c r="A84" s="344" t="s">
        <v>262</v>
      </c>
      <c r="C84" s="132"/>
      <c r="E84" s="357"/>
      <c r="G84" s="334"/>
    </row>
    <row r="85" spans="1:26" s="7" customFormat="1" ht="11.5" x14ac:dyDescent="0.25">
      <c r="A85" s="3" t="s">
        <v>264</v>
      </c>
      <c r="B85" s="133"/>
      <c r="C85" s="132"/>
      <c r="E85" s="132"/>
      <c r="G85" s="334"/>
    </row>
  </sheetData>
  <mergeCells count="11">
    <mergeCell ref="A1:G1"/>
    <mergeCell ref="A2:G2"/>
    <mergeCell ref="A3:G3"/>
    <mergeCell ref="A4:G4"/>
    <mergeCell ref="A6:G6"/>
    <mergeCell ref="A7:G7"/>
    <mergeCell ref="A10:B12"/>
    <mergeCell ref="E10:F10"/>
    <mergeCell ref="C10:D10"/>
    <mergeCell ref="G10:G11"/>
    <mergeCell ref="A8:G8"/>
  </mergeCells>
  <printOptions horizontalCentered="1"/>
  <pageMargins left="0.75" right="0.75" top="1" bottom="1" header="0.5" footer="0.5"/>
  <pageSetup paperSize="14" scale="76"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50D5-266E-41A8-B3C9-1B29E29512C7}">
  <sheetPr>
    <pageSetUpPr fitToPage="1"/>
  </sheetPr>
  <dimension ref="A1:I84"/>
  <sheetViews>
    <sheetView workbookViewId="0">
      <selection activeCell="C15" sqref="C15"/>
    </sheetView>
  </sheetViews>
  <sheetFormatPr defaultColWidth="9.08984375" defaultRowHeight="12.5" x14ac:dyDescent="0.25"/>
  <cols>
    <col min="1" max="1" width="2.6328125" style="17" customWidth="1"/>
    <col min="2" max="2" width="47.36328125" style="17" bestFit="1" customWidth="1"/>
    <col min="3" max="4" width="20.36328125" style="103" customWidth="1"/>
    <col min="5" max="5" width="13.90625" style="86" customWidth="1"/>
    <col min="6" max="6" width="9.08984375" style="17"/>
    <col min="7" max="7" width="9.08984375" style="17" customWidth="1"/>
    <col min="8" max="16384" width="9.08984375" style="17"/>
  </cols>
  <sheetData>
    <row r="1" spans="1:9" s="2" customFormat="1" x14ac:dyDescent="0.25">
      <c r="A1" s="491" t="s">
        <v>0</v>
      </c>
      <c r="B1" s="491"/>
      <c r="C1" s="491"/>
      <c r="D1" s="491"/>
      <c r="E1" s="491"/>
      <c r="F1" s="8"/>
      <c r="G1" s="8"/>
      <c r="H1" s="8"/>
      <c r="I1" s="8"/>
    </row>
    <row r="2" spans="1:9" s="2" customFormat="1" x14ac:dyDescent="0.25">
      <c r="A2" s="491" t="s">
        <v>1</v>
      </c>
      <c r="B2" s="491"/>
      <c r="C2" s="491"/>
      <c r="D2" s="491"/>
      <c r="E2" s="491"/>
      <c r="F2" s="8"/>
      <c r="G2" s="8"/>
      <c r="H2" s="8"/>
      <c r="I2" s="8"/>
    </row>
    <row r="3" spans="1:9" s="2" customFormat="1" x14ac:dyDescent="0.25">
      <c r="A3" s="491" t="s">
        <v>158</v>
      </c>
      <c r="B3" s="491"/>
      <c r="C3" s="491"/>
      <c r="D3" s="491"/>
      <c r="E3" s="491"/>
      <c r="F3" s="8"/>
      <c r="G3" s="8"/>
      <c r="H3" s="8"/>
      <c r="I3" s="8"/>
    </row>
    <row r="4" spans="1:9" s="2" customFormat="1" x14ac:dyDescent="0.25">
      <c r="A4" s="491" t="s">
        <v>2</v>
      </c>
      <c r="B4" s="491"/>
      <c r="C4" s="491"/>
      <c r="D4" s="491"/>
      <c r="E4" s="491"/>
      <c r="F4" s="8"/>
      <c r="G4" s="8"/>
      <c r="H4" s="8"/>
      <c r="I4" s="8"/>
    </row>
    <row r="5" spans="1:9" s="71" customFormat="1" ht="13" x14ac:dyDescent="0.3">
      <c r="A5" s="8"/>
      <c r="B5" s="8"/>
      <c r="C5" s="9"/>
      <c r="D5" s="12"/>
      <c r="E5" s="88"/>
    </row>
    <row r="6" spans="1:9" s="2" customFormat="1" x14ac:dyDescent="0.25">
      <c r="A6" s="526" t="s">
        <v>360</v>
      </c>
      <c r="B6" s="481"/>
      <c r="C6" s="481"/>
      <c r="D6" s="481"/>
      <c r="E6" s="481"/>
    </row>
    <row r="7" spans="1:9" s="2" customFormat="1" ht="14.5" x14ac:dyDescent="0.25">
      <c r="A7" s="491" t="s">
        <v>291</v>
      </c>
      <c r="B7" s="491"/>
      <c r="C7" s="491"/>
      <c r="D7" s="491"/>
      <c r="E7" s="491"/>
    </row>
    <row r="8" spans="1:9" s="89" customFormat="1" ht="13" x14ac:dyDescent="0.3">
      <c r="A8" s="491" t="s">
        <v>267</v>
      </c>
      <c r="B8" s="491"/>
      <c r="C8" s="491"/>
      <c r="D8" s="491"/>
      <c r="E8" s="491"/>
    </row>
    <row r="9" spans="1:9" s="2" customFormat="1" ht="13" x14ac:dyDescent="0.3">
      <c r="A9" s="10"/>
      <c r="B9" s="10"/>
      <c r="C9" s="12"/>
      <c r="D9" s="12"/>
      <c r="E9" s="88"/>
    </row>
    <row r="10" spans="1:9" ht="14.25" customHeight="1" x14ac:dyDescent="0.25">
      <c r="A10" s="451" t="s">
        <v>80</v>
      </c>
      <c r="B10" s="454"/>
      <c r="C10" s="288">
        <v>2021</v>
      </c>
      <c r="D10" s="288">
        <v>2022</v>
      </c>
      <c r="E10" s="495" t="s">
        <v>292</v>
      </c>
    </row>
    <row r="11" spans="1:9" ht="15" x14ac:dyDescent="0.25">
      <c r="A11" s="451"/>
      <c r="B11" s="454"/>
      <c r="C11" s="365" t="s">
        <v>293</v>
      </c>
      <c r="D11" s="365" t="s">
        <v>251</v>
      </c>
      <c r="E11" s="496"/>
    </row>
    <row r="12" spans="1:9" ht="13" x14ac:dyDescent="0.25">
      <c r="A12" s="451"/>
      <c r="B12" s="454"/>
      <c r="C12" s="235" t="s">
        <v>9</v>
      </c>
      <c r="D12" s="235" t="s">
        <v>10</v>
      </c>
      <c r="E12" s="237" t="s">
        <v>11</v>
      </c>
    </row>
    <row r="13" spans="1:9" x14ac:dyDescent="0.25">
      <c r="A13" s="91"/>
      <c r="B13" s="91"/>
      <c r="C13" s="92">
        <v>0</v>
      </c>
      <c r="D13" s="92">
        <v>0</v>
      </c>
      <c r="E13" s="93"/>
    </row>
    <row r="14" spans="1:9" x14ac:dyDescent="0.25">
      <c r="A14" s="94"/>
      <c r="B14" s="94"/>
      <c r="C14" s="95"/>
      <c r="D14" s="95"/>
      <c r="E14" s="96"/>
    </row>
    <row r="15" spans="1:9" ht="13" x14ac:dyDescent="0.3">
      <c r="A15" s="10" t="s">
        <v>160</v>
      </c>
      <c r="B15" s="11"/>
      <c r="C15" s="368">
        <v>34900238238</v>
      </c>
      <c r="D15" s="368">
        <v>44218816724</v>
      </c>
      <c r="E15" s="373">
        <v>26.700615687642404</v>
      </c>
    </row>
    <row r="16" spans="1:9" x14ac:dyDescent="0.25">
      <c r="C16" s="369"/>
      <c r="D16" s="369"/>
      <c r="E16" s="374"/>
    </row>
    <row r="17" spans="1:5" ht="13" x14ac:dyDescent="0.3">
      <c r="A17" s="97" t="s">
        <v>194</v>
      </c>
      <c r="C17" s="368">
        <v>11280869776</v>
      </c>
      <c r="D17" s="368">
        <v>12393494707</v>
      </c>
      <c r="E17" s="373">
        <v>9.8629356875221141</v>
      </c>
    </row>
    <row r="18" spans="1:5" x14ac:dyDescent="0.25">
      <c r="B18" s="17" t="s">
        <v>195</v>
      </c>
      <c r="C18" s="370">
        <v>2270705684</v>
      </c>
      <c r="D18" s="370">
        <v>2303113882</v>
      </c>
      <c r="E18" s="374">
        <v>1.4272302319211527</v>
      </c>
    </row>
    <row r="19" spans="1:5" x14ac:dyDescent="0.25">
      <c r="B19" s="17" t="s">
        <v>189</v>
      </c>
      <c r="C19" s="370">
        <v>1573527311</v>
      </c>
      <c r="D19" s="370">
        <v>1339087095</v>
      </c>
      <c r="E19" s="374">
        <v>-14.899024272480519</v>
      </c>
    </row>
    <row r="20" spans="1:5" x14ac:dyDescent="0.25">
      <c r="B20" s="2" t="s">
        <v>347</v>
      </c>
      <c r="C20" s="370">
        <v>5561196755</v>
      </c>
      <c r="D20" s="370">
        <v>5990977526</v>
      </c>
      <c r="E20" s="374">
        <v>7.7282065342066826</v>
      </c>
    </row>
    <row r="21" spans="1:5" ht="25" x14ac:dyDescent="0.25">
      <c r="A21" s="98"/>
      <c r="B21" s="247" t="s">
        <v>348</v>
      </c>
      <c r="C21" s="370">
        <v>861181324</v>
      </c>
      <c r="D21" s="370">
        <v>983520880</v>
      </c>
      <c r="E21" s="374">
        <v>14.206015921450707</v>
      </c>
    </row>
    <row r="22" spans="1:5" x14ac:dyDescent="0.25">
      <c r="B22" s="17" t="s">
        <v>196</v>
      </c>
      <c r="C22" s="370">
        <v>431024451</v>
      </c>
      <c r="D22" s="370">
        <v>1064951695</v>
      </c>
      <c r="E22" s="374">
        <v>147.07454357386328</v>
      </c>
    </row>
    <row r="23" spans="1:5" ht="25" x14ac:dyDescent="0.25">
      <c r="B23" s="249" t="s">
        <v>349</v>
      </c>
      <c r="C23" s="370">
        <v>583234251</v>
      </c>
      <c r="D23" s="370">
        <v>711843629</v>
      </c>
      <c r="E23" s="374">
        <v>22.051067436367006</v>
      </c>
    </row>
    <row r="24" spans="1:5" ht="13" x14ac:dyDescent="0.3">
      <c r="A24" s="97" t="s">
        <v>197</v>
      </c>
      <c r="C24" s="368">
        <v>14072641039</v>
      </c>
      <c r="D24" s="368">
        <v>17190587074</v>
      </c>
      <c r="E24" s="373">
        <v>22.156083043396954</v>
      </c>
    </row>
    <row r="25" spans="1:5" x14ac:dyDescent="0.25">
      <c r="B25" s="17" t="s">
        <v>198</v>
      </c>
      <c r="C25" s="371">
        <v>1242495288</v>
      </c>
      <c r="D25" s="371">
        <v>1739678989</v>
      </c>
      <c r="E25" s="374">
        <v>40.014936539542035</v>
      </c>
    </row>
    <row r="26" spans="1:5" x14ac:dyDescent="0.25">
      <c r="B26" s="100" t="s">
        <v>199</v>
      </c>
      <c r="C26" s="370">
        <v>431414163</v>
      </c>
      <c r="D26" s="370">
        <v>797124622</v>
      </c>
      <c r="E26" s="374">
        <v>84.77015600435908</v>
      </c>
    </row>
    <row r="27" spans="1:5" x14ac:dyDescent="0.25">
      <c r="B27" s="17" t="s">
        <v>200</v>
      </c>
      <c r="C27" s="370">
        <v>13901024</v>
      </c>
      <c r="D27" s="370">
        <v>58738468</v>
      </c>
      <c r="E27" s="374">
        <v>322.54777777522003</v>
      </c>
    </row>
    <row r="28" spans="1:5" x14ac:dyDescent="0.25">
      <c r="B28" s="2" t="s">
        <v>350</v>
      </c>
      <c r="C28" s="370">
        <v>29302731</v>
      </c>
      <c r="D28" s="370">
        <v>67864950</v>
      </c>
      <c r="E28" s="374">
        <v>131.59940279969126</v>
      </c>
    </row>
    <row r="29" spans="1:5" x14ac:dyDescent="0.25">
      <c r="B29" s="17" t="s">
        <v>201</v>
      </c>
      <c r="C29" s="371">
        <v>730286568</v>
      </c>
      <c r="D29" s="371">
        <v>746961509</v>
      </c>
      <c r="E29" s="374">
        <v>2.2833421468598063</v>
      </c>
    </row>
    <row r="30" spans="1:5" x14ac:dyDescent="0.25">
      <c r="B30" s="100" t="s">
        <v>202</v>
      </c>
      <c r="C30" s="370">
        <v>18671039</v>
      </c>
      <c r="D30" s="370">
        <v>26910391</v>
      </c>
      <c r="E30" s="374">
        <v>44.129049272512368</v>
      </c>
    </row>
    <row r="31" spans="1:5" x14ac:dyDescent="0.25">
      <c r="B31" s="100" t="s">
        <v>203</v>
      </c>
      <c r="C31" s="370">
        <v>10366982</v>
      </c>
      <c r="D31" s="370">
        <v>9147891</v>
      </c>
      <c r="E31" s="374">
        <v>-11.759362560868727</v>
      </c>
    </row>
    <row r="32" spans="1:5" x14ac:dyDescent="0.25">
      <c r="B32" s="367" t="s">
        <v>351</v>
      </c>
      <c r="C32" s="370">
        <v>24346793</v>
      </c>
      <c r="D32" s="370">
        <v>29381972</v>
      </c>
      <c r="E32" s="374">
        <v>20.681076969767638</v>
      </c>
    </row>
    <row r="33" spans="2:5" x14ac:dyDescent="0.25">
      <c r="B33" s="100" t="s">
        <v>204</v>
      </c>
      <c r="C33" s="370">
        <v>413758365</v>
      </c>
      <c r="D33" s="370">
        <v>250260944</v>
      </c>
      <c r="E33" s="374">
        <v>-39.515194091604648</v>
      </c>
    </row>
    <row r="34" spans="2:5" x14ac:dyDescent="0.25">
      <c r="B34" s="100" t="s">
        <v>205</v>
      </c>
      <c r="C34" s="370">
        <v>263143389</v>
      </c>
      <c r="D34" s="370">
        <v>431260311</v>
      </c>
      <c r="E34" s="374">
        <v>63.887951978911396</v>
      </c>
    </row>
    <row r="35" spans="2:5" x14ac:dyDescent="0.25">
      <c r="B35" s="17" t="s">
        <v>206</v>
      </c>
      <c r="C35" s="370">
        <v>37590802</v>
      </c>
      <c r="D35" s="370">
        <v>68989440</v>
      </c>
      <c r="E35" s="374">
        <v>83.527449081825921</v>
      </c>
    </row>
    <row r="36" spans="2:5" x14ac:dyDescent="0.25">
      <c r="B36" s="17" t="s">
        <v>207</v>
      </c>
      <c r="C36" s="371">
        <v>12830145751</v>
      </c>
      <c r="D36" s="371">
        <v>15450908085</v>
      </c>
      <c r="E36" s="374">
        <v>20.426598301081139</v>
      </c>
    </row>
    <row r="37" spans="2:5" x14ac:dyDescent="0.25">
      <c r="B37" s="17" t="s">
        <v>208</v>
      </c>
      <c r="C37" s="370">
        <v>577365646</v>
      </c>
      <c r="D37" s="370">
        <v>956001919</v>
      </c>
      <c r="E37" s="374">
        <v>65.579979623519208</v>
      </c>
    </row>
    <row r="38" spans="2:5" x14ac:dyDescent="0.25">
      <c r="B38" s="17" t="s">
        <v>209</v>
      </c>
      <c r="C38" s="370">
        <v>449728847</v>
      </c>
      <c r="D38" s="370">
        <v>597091922</v>
      </c>
      <c r="E38" s="374">
        <v>32.767094213104812</v>
      </c>
    </row>
    <row r="39" spans="2:5" x14ac:dyDescent="0.25">
      <c r="B39" s="17" t="s">
        <v>210</v>
      </c>
      <c r="C39" s="371">
        <v>3848949730</v>
      </c>
      <c r="D39" s="371">
        <v>4974769797</v>
      </c>
      <c r="E39" s="374">
        <v>29.250059002459356</v>
      </c>
    </row>
    <row r="40" spans="2:5" x14ac:dyDescent="0.25">
      <c r="B40" s="100" t="s">
        <v>211</v>
      </c>
      <c r="C40" s="370">
        <v>719824643</v>
      </c>
      <c r="D40" s="370">
        <v>953226934</v>
      </c>
      <c r="E40" s="374">
        <v>32.424881986153395</v>
      </c>
    </row>
    <row r="41" spans="2:5" x14ac:dyDescent="0.25">
      <c r="B41" s="100" t="s">
        <v>212</v>
      </c>
      <c r="C41" s="370">
        <v>611329455</v>
      </c>
      <c r="D41" s="370">
        <v>1241594779</v>
      </c>
      <c r="E41" s="374">
        <v>103.097490043237</v>
      </c>
    </row>
    <row r="42" spans="2:5" x14ac:dyDescent="0.25">
      <c r="B42" s="100" t="s">
        <v>213</v>
      </c>
      <c r="C42" s="370">
        <v>65984942</v>
      </c>
      <c r="D42" s="370">
        <v>101367966</v>
      </c>
      <c r="E42" s="374">
        <v>53.622876564777464</v>
      </c>
    </row>
    <row r="43" spans="2:5" x14ac:dyDescent="0.25">
      <c r="B43" s="367" t="s">
        <v>353</v>
      </c>
      <c r="C43" s="370">
        <v>107987656</v>
      </c>
      <c r="D43" s="370">
        <v>156212841</v>
      </c>
      <c r="E43" s="374">
        <v>44.658053324168826</v>
      </c>
    </row>
    <row r="44" spans="2:5" x14ac:dyDescent="0.25">
      <c r="B44" s="100" t="s">
        <v>214</v>
      </c>
      <c r="C44" s="370">
        <v>984846302</v>
      </c>
      <c r="D44" s="370">
        <v>1070152597</v>
      </c>
      <c r="E44" s="374">
        <v>8.6618891523237895</v>
      </c>
    </row>
    <row r="45" spans="2:5" x14ac:dyDescent="0.25">
      <c r="B45" s="100" t="s">
        <v>205</v>
      </c>
      <c r="C45" s="370">
        <v>1358976732</v>
      </c>
      <c r="D45" s="370">
        <v>1452214680</v>
      </c>
      <c r="E45" s="374">
        <v>6.8608936271323886</v>
      </c>
    </row>
    <row r="46" spans="2:5" x14ac:dyDescent="0.25">
      <c r="B46" s="17" t="s">
        <v>215</v>
      </c>
      <c r="C46" s="371">
        <v>4682451997</v>
      </c>
      <c r="D46" s="371">
        <v>5012051648</v>
      </c>
      <c r="E46" s="374">
        <v>7.039039614526132</v>
      </c>
    </row>
    <row r="47" spans="2:5" x14ac:dyDescent="0.25">
      <c r="B47" s="100" t="s">
        <v>216</v>
      </c>
      <c r="C47" s="370">
        <v>456688278</v>
      </c>
      <c r="D47" s="370">
        <v>498783619</v>
      </c>
      <c r="E47" s="374">
        <v>9.2175216724086795</v>
      </c>
    </row>
    <row r="48" spans="2:5" x14ac:dyDescent="0.25">
      <c r="B48" s="100" t="s">
        <v>217</v>
      </c>
      <c r="C48" s="370">
        <v>407021723</v>
      </c>
      <c r="D48" s="370">
        <v>435866938</v>
      </c>
      <c r="E48" s="374">
        <v>7.0868981604699259</v>
      </c>
    </row>
    <row r="49" spans="1:5" x14ac:dyDescent="0.25">
      <c r="B49" s="100" t="s">
        <v>218</v>
      </c>
      <c r="C49" s="370">
        <v>586277640</v>
      </c>
      <c r="D49" s="370">
        <v>631104814</v>
      </c>
      <c r="E49" s="374">
        <v>7.6460657786641839</v>
      </c>
    </row>
    <row r="50" spans="1:5" x14ac:dyDescent="0.25">
      <c r="B50" s="100" t="s">
        <v>219</v>
      </c>
      <c r="C50" s="370">
        <v>1649107434</v>
      </c>
      <c r="D50" s="370">
        <v>1813786927</v>
      </c>
      <c r="E50" s="374">
        <v>9.9859772386424162</v>
      </c>
    </row>
    <row r="51" spans="1:5" x14ac:dyDescent="0.25">
      <c r="B51" s="100" t="s">
        <v>220</v>
      </c>
      <c r="C51" s="370">
        <v>463596422</v>
      </c>
      <c r="D51" s="370">
        <v>509387495</v>
      </c>
      <c r="E51" s="374">
        <v>9.8773568619129684</v>
      </c>
    </row>
    <row r="52" spans="1:5" x14ac:dyDescent="0.25">
      <c r="B52" s="100" t="s">
        <v>221</v>
      </c>
      <c r="C52" s="370">
        <v>716147539</v>
      </c>
      <c r="D52" s="370">
        <v>739677608</v>
      </c>
      <c r="E52" s="374">
        <v>3.2856454457494126</v>
      </c>
    </row>
    <row r="53" spans="1:5" x14ac:dyDescent="0.25">
      <c r="B53" s="100" t="s">
        <v>205</v>
      </c>
      <c r="C53" s="370">
        <v>403612961</v>
      </c>
      <c r="D53" s="370">
        <v>383444247</v>
      </c>
      <c r="E53" s="374">
        <v>-4.9970431945568761</v>
      </c>
    </row>
    <row r="54" spans="1:5" x14ac:dyDescent="0.25">
      <c r="B54" s="17" t="s">
        <v>222</v>
      </c>
      <c r="C54" s="370">
        <v>52511611</v>
      </c>
      <c r="D54" s="370">
        <v>70086730</v>
      </c>
      <c r="E54" s="374">
        <v>33.469015071733374</v>
      </c>
    </row>
    <row r="55" spans="1:5" ht="25" x14ac:dyDescent="0.25">
      <c r="B55" s="4" t="s">
        <v>354</v>
      </c>
      <c r="C55" s="370">
        <v>3219137920</v>
      </c>
      <c r="D55" s="370">
        <v>3840906069</v>
      </c>
      <c r="E55" s="374">
        <v>19.314740916723444</v>
      </c>
    </row>
    <row r="56" spans="1:5" x14ac:dyDescent="0.25">
      <c r="B56" s="17" t="s">
        <v>223</v>
      </c>
      <c r="C56" s="370" t="s">
        <v>132</v>
      </c>
      <c r="D56" s="370" t="s">
        <v>132</v>
      </c>
      <c r="E56" s="374" t="s">
        <v>133</v>
      </c>
    </row>
    <row r="57" spans="1:5" ht="13" x14ac:dyDescent="0.3">
      <c r="A57" s="101" t="s">
        <v>224</v>
      </c>
      <c r="C57" s="368">
        <v>3341523620</v>
      </c>
      <c r="D57" s="368">
        <v>7819727532</v>
      </c>
      <c r="E57" s="373">
        <v>134.01682649186242</v>
      </c>
    </row>
    <row r="58" spans="1:5" x14ac:dyDescent="0.25">
      <c r="B58" s="17" t="s">
        <v>225</v>
      </c>
      <c r="C58" s="370">
        <v>502221934</v>
      </c>
      <c r="D58" s="370">
        <v>1317582327</v>
      </c>
      <c r="E58" s="374">
        <v>162.35061390210009</v>
      </c>
    </row>
    <row r="59" spans="1:5" x14ac:dyDescent="0.25">
      <c r="B59" s="17" t="s">
        <v>226</v>
      </c>
      <c r="C59" s="370">
        <v>79214896</v>
      </c>
      <c r="D59" s="370">
        <v>776681551</v>
      </c>
      <c r="E59" s="374">
        <v>880.4741156259297</v>
      </c>
    </row>
    <row r="60" spans="1:5" x14ac:dyDescent="0.25">
      <c r="B60" s="17" t="s">
        <v>359</v>
      </c>
      <c r="C60" s="370">
        <v>2760086790</v>
      </c>
      <c r="D60" s="370">
        <v>5725463654</v>
      </c>
      <c r="E60" s="374">
        <v>107.43781227256264</v>
      </c>
    </row>
    <row r="61" spans="1:5" ht="13" x14ac:dyDescent="0.3">
      <c r="A61" s="97" t="s">
        <v>227</v>
      </c>
      <c r="C61" s="368">
        <v>5910834592</v>
      </c>
      <c r="D61" s="368">
        <v>6535866761</v>
      </c>
      <c r="E61" s="373">
        <v>10.574347146271828</v>
      </c>
    </row>
    <row r="62" spans="1:5" x14ac:dyDescent="0.25">
      <c r="B62" s="17" t="s">
        <v>228</v>
      </c>
      <c r="C62" s="371">
        <v>2904105121</v>
      </c>
      <c r="D62" s="371">
        <v>3144721702</v>
      </c>
      <c r="E62" s="374">
        <v>8.2853950175586633</v>
      </c>
    </row>
    <row r="63" spans="1:5" x14ac:dyDescent="0.25">
      <c r="B63" s="17" t="s">
        <v>229</v>
      </c>
      <c r="C63" s="370">
        <v>1402079805</v>
      </c>
      <c r="D63" s="370">
        <v>1568359597</v>
      </c>
      <c r="E63" s="374">
        <v>11.859509808715917</v>
      </c>
    </row>
    <row r="64" spans="1:5" x14ac:dyDescent="0.25">
      <c r="B64" s="17" t="s">
        <v>230</v>
      </c>
      <c r="C64" s="370">
        <v>340928776</v>
      </c>
      <c r="D64" s="370">
        <v>305559765</v>
      </c>
      <c r="E64" s="374">
        <v>-10.374310850193531</v>
      </c>
    </row>
    <row r="65" spans="1:7" x14ac:dyDescent="0.25">
      <c r="B65" s="2" t="s">
        <v>355</v>
      </c>
      <c r="C65" s="370">
        <v>1161096540</v>
      </c>
      <c r="D65" s="370">
        <v>1270802340</v>
      </c>
      <c r="E65" s="374">
        <v>9.448464982937594</v>
      </c>
    </row>
    <row r="66" spans="1:7" x14ac:dyDescent="0.25">
      <c r="B66" s="17" t="s">
        <v>231</v>
      </c>
      <c r="C66" s="371">
        <v>3006729471</v>
      </c>
      <c r="D66" s="371">
        <v>3391145059</v>
      </c>
      <c r="E66" s="374">
        <v>12.785173781269663</v>
      </c>
    </row>
    <row r="67" spans="1:7" x14ac:dyDescent="0.25">
      <c r="B67" s="17" t="s">
        <v>232</v>
      </c>
      <c r="C67" s="371">
        <v>2746529979</v>
      </c>
      <c r="D67" s="371">
        <v>3101798500</v>
      </c>
      <c r="E67" s="374">
        <v>12.935177249707348</v>
      </c>
    </row>
    <row r="68" spans="1:7" x14ac:dyDescent="0.25">
      <c r="B68" s="100" t="s">
        <v>233</v>
      </c>
      <c r="C68" s="370">
        <v>361288787</v>
      </c>
      <c r="D68" s="370">
        <v>492484511</v>
      </c>
      <c r="E68" s="374">
        <v>36.313256519638401</v>
      </c>
    </row>
    <row r="69" spans="1:7" x14ac:dyDescent="0.25">
      <c r="B69" s="100" t="s">
        <v>234</v>
      </c>
      <c r="C69" s="370">
        <v>222895585</v>
      </c>
      <c r="D69" s="370">
        <v>242525985</v>
      </c>
      <c r="E69" s="374">
        <v>8.8069936423370621</v>
      </c>
    </row>
    <row r="70" spans="1:7" x14ac:dyDescent="0.25">
      <c r="B70" s="100" t="s">
        <v>235</v>
      </c>
      <c r="C70" s="370">
        <v>348654299</v>
      </c>
      <c r="D70" s="370">
        <v>365118660</v>
      </c>
      <c r="E70" s="374">
        <v>4.7222595697866323</v>
      </c>
    </row>
    <row r="71" spans="1:7" x14ac:dyDescent="0.25">
      <c r="B71" s="100" t="s">
        <v>236</v>
      </c>
      <c r="C71" s="370">
        <v>381254482</v>
      </c>
      <c r="D71" s="370">
        <v>357668003</v>
      </c>
      <c r="E71" s="374">
        <v>-6.1865447131976277</v>
      </c>
    </row>
    <row r="72" spans="1:7" x14ac:dyDescent="0.25">
      <c r="B72" s="100" t="s">
        <v>205</v>
      </c>
      <c r="C72" s="370">
        <v>1432436826</v>
      </c>
      <c r="D72" s="370">
        <v>1644001341</v>
      </c>
      <c r="E72" s="374">
        <v>14.769552915696959</v>
      </c>
    </row>
    <row r="73" spans="1:7" x14ac:dyDescent="0.25">
      <c r="B73" s="2" t="s">
        <v>356</v>
      </c>
      <c r="C73" s="370">
        <v>92663431</v>
      </c>
      <c r="D73" s="370">
        <v>121247394</v>
      </c>
      <c r="E73" s="374">
        <v>30.84708033312516</v>
      </c>
    </row>
    <row r="74" spans="1:7" x14ac:dyDescent="0.25">
      <c r="B74" s="2" t="s">
        <v>357</v>
      </c>
      <c r="C74" s="370">
        <v>167536061</v>
      </c>
      <c r="D74" s="370">
        <v>168099165</v>
      </c>
      <c r="E74" s="374">
        <v>0.33610913175283502</v>
      </c>
    </row>
    <row r="75" spans="1:7" ht="13" x14ac:dyDescent="0.3">
      <c r="A75" s="97" t="s">
        <v>130</v>
      </c>
      <c r="C75" s="368">
        <v>294369211</v>
      </c>
      <c r="D75" s="368">
        <v>279140650</v>
      </c>
      <c r="E75" s="373">
        <v>-5.173285938521607</v>
      </c>
    </row>
    <row r="76" spans="1:7" x14ac:dyDescent="0.25">
      <c r="B76" s="17" t="s">
        <v>237</v>
      </c>
      <c r="C76" s="370">
        <v>153811621</v>
      </c>
      <c r="D76" s="370">
        <v>135069383</v>
      </c>
      <c r="E76" s="374">
        <v>-12.185189830357485</v>
      </c>
    </row>
    <row r="77" spans="1:7" x14ac:dyDescent="0.25">
      <c r="A77" s="102"/>
      <c r="B77" s="102" t="s">
        <v>77</v>
      </c>
      <c r="C77" s="372">
        <v>140557590</v>
      </c>
      <c r="D77" s="372">
        <v>144071267</v>
      </c>
      <c r="E77" s="375">
        <v>2.4998130659468476</v>
      </c>
    </row>
    <row r="78" spans="1:7" s="2" customFormat="1" x14ac:dyDescent="0.25">
      <c r="A78" s="376"/>
      <c r="F78" s="265"/>
    </row>
    <row r="79" spans="1:7" s="7" customFormat="1" ht="11.5" x14ac:dyDescent="0.25">
      <c r="A79" s="15" t="s">
        <v>157</v>
      </c>
      <c r="F79" s="263"/>
    </row>
    <row r="80" spans="1:7" s="7" customFormat="1" ht="11.5" x14ac:dyDescent="0.25">
      <c r="A80" s="3" t="s">
        <v>341</v>
      </c>
      <c r="C80" s="132"/>
      <c r="E80" s="132"/>
      <c r="G80" s="334"/>
    </row>
    <row r="81" spans="1:7" s="7" customFormat="1" ht="12.75" customHeight="1" x14ac:dyDescent="0.25">
      <c r="A81" s="15" t="s">
        <v>298</v>
      </c>
      <c r="D81" s="263"/>
      <c r="F81" s="377"/>
      <c r="G81" s="378"/>
    </row>
    <row r="82" spans="1:7" s="7" customFormat="1" ht="11.5" x14ac:dyDescent="0.25">
      <c r="A82" s="15" t="s">
        <v>358</v>
      </c>
      <c r="B82" s="272"/>
      <c r="C82" s="134"/>
      <c r="D82" s="121"/>
      <c r="E82" s="134"/>
      <c r="F82" s="121"/>
      <c r="G82" s="356"/>
    </row>
    <row r="83" spans="1:7" s="7" customFormat="1" ht="11.5" x14ac:dyDescent="0.25">
      <c r="A83" s="344" t="s">
        <v>262</v>
      </c>
      <c r="C83" s="132"/>
      <c r="E83" s="357"/>
      <c r="G83" s="334"/>
    </row>
    <row r="84" spans="1:7" s="7" customFormat="1" ht="11.5" x14ac:dyDescent="0.25">
      <c r="A84" s="3" t="s">
        <v>264</v>
      </c>
      <c r="B84" s="133"/>
      <c r="C84" s="132"/>
      <c r="E84" s="132"/>
      <c r="G84" s="334"/>
    </row>
  </sheetData>
  <mergeCells count="9">
    <mergeCell ref="A7:E7"/>
    <mergeCell ref="A10:B12"/>
    <mergeCell ref="E10:E11"/>
    <mergeCell ref="A1:E1"/>
    <mergeCell ref="A2:E2"/>
    <mergeCell ref="A3:E3"/>
    <mergeCell ref="A4:E4"/>
    <mergeCell ref="A6:E6"/>
    <mergeCell ref="A8:E8"/>
  </mergeCells>
  <printOptions horizontalCentered="1"/>
  <pageMargins left="0.75" right="0.75" top="1" bottom="1" header="0.5" footer="0.5"/>
  <pageSetup paperSize="14" scale="77"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B673-F4F6-4B49-A2D9-E3FEDC8E1C55}">
  <dimension ref="A1:Z39"/>
  <sheetViews>
    <sheetView zoomScale="85" zoomScaleNormal="85" workbookViewId="0">
      <selection activeCell="C12" sqref="C12"/>
    </sheetView>
  </sheetViews>
  <sheetFormatPr defaultRowHeight="14.5" x14ac:dyDescent="0.35"/>
  <cols>
    <col min="1" max="1" width="4.6328125" customWidth="1"/>
    <col min="2" max="2" width="20.54296875" customWidth="1"/>
    <col min="3" max="3" width="12" customWidth="1"/>
    <col min="4" max="4" width="10.6328125" customWidth="1"/>
    <col min="5" max="6" width="12" customWidth="1"/>
    <col min="7" max="7" width="12.90625" bestFit="1" customWidth="1"/>
    <col min="8" max="8" width="10.6328125" customWidth="1"/>
    <col min="9" max="10" width="12" customWidth="1"/>
    <col min="11" max="11" width="12.90625" bestFit="1" customWidth="1"/>
    <col min="12" max="12" width="10.6328125" customWidth="1"/>
    <col min="13" max="14" width="12" customWidth="1"/>
  </cols>
  <sheetData>
    <row r="1" spans="1:14" x14ac:dyDescent="0.35">
      <c r="A1" s="2"/>
      <c r="B1" s="491" t="s">
        <v>0</v>
      </c>
      <c r="C1" s="491"/>
      <c r="D1" s="491"/>
      <c r="E1" s="491"/>
      <c r="F1" s="491"/>
      <c r="G1" s="491"/>
      <c r="H1" s="491"/>
      <c r="I1" s="491"/>
      <c r="J1" s="491"/>
      <c r="K1" s="491"/>
      <c r="L1" s="491"/>
      <c r="M1" s="491"/>
      <c r="N1" s="491"/>
    </row>
    <row r="2" spans="1:14" x14ac:dyDescent="0.35">
      <c r="A2" s="2"/>
      <c r="B2" s="491" t="s">
        <v>1</v>
      </c>
      <c r="C2" s="491"/>
      <c r="D2" s="491"/>
      <c r="E2" s="491"/>
      <c r="F2" s="491"/>
      <c r="G2" s="491"/>
      <c r="H2" s="491"/>
      <c r="I2" s="491"/>
      <c r="J2" s="491"/>
      <c r="K2" s="491"/>
      <c r="L2" s="491"/>
      <c r="M2" s="491"/>
      <c r="N2" s="491"/>
    </row>
    <row r="3" spans="1:14" x14ac:dyDescent="0.35">
      <c r="A3" s="2"/>
      <c r="B3" s="491" t="s">
        <v>158</v>
      </c>
      <c r="C3" s="491"/>
      <c r="D3" s="491"/>
      <c r="E3" s="491"/>
      <c r="F3" s="491"/>
      <c r="G3" s="491"/>
      <c r="H3" s="491"/>
      <c r="I3" s="491"/>
      <c r="J3" s="491"/>
      <c r="K3" s="491"/>
      <c r="L3" s="491"/>
      <c r="M3" s="491"/>
      <c r="N3" s="491"/>
    </row>
    <row r="4" spans="1:14" x14ac:dyDescent="0.35">
      <c r="A4" s="2"/>
      <c r="B4" s="491" t="s">
        <v>2</v>
      </c>
      <c r="C4" s="491"/>
      <c r="D4" s="491"/>
      <c r="E4" s="491"/>
      <c r="F4" s="491"/>
      <c r="G4" s="491"/>
      <c r="H4" s="491"/>
      <c r="I4" s="491"/>
      <c r="J4" s="491"/>
      <c r="K4" s="491"/>
      <c r="L4" s="491"/>
      <c r="M4" s="491"/>
      <c r="N4" s="491"/>
    </row>
    <row r="5" spans="1:14" x14ac:dyDescent="0.35">
      <c r="A5" s="2"/>
      <c r="B5" s="8"/>
      <c r="C5" s="8"/>
      <c r="D5" s="9"/>
      <c r="E5" s="8"/>
      <c r="F5" s="9"/>
      <c r="G5" s="35"/>
      <c r="H5" s="63"/>
      <c r="I5" s="2"/>
      <c r="J5" s="2"/>
      <c r="K5" s="2"/>
      <c r="L5" s="2"/>
      <c r="M5" s="2"/>
      <c r="N5" s="2"/>
    </row>
    <row r="6" spans="1:14" x14ac:dyDescent="0.35">
      <c r="A6" s="504" t="s">
        <v>366</v>
      </c>
      <c r="B6" s="504"/>
      <c r="C6" s="504"/>
      <c r="D6" s="504"/>
      <c r="E6" s="504"/>
      <c r="F6" s="504"/>
      <c r="G6" s="504"/>
      <c r="H6" s="504"/>
      <c r="I6" s="504"/>
      <c r="J6" s="504"/>
      <c r="K6" s="504"/>
      <c r="L6" s="504"/>
      <c r="M6" s="504"/>
      <c r="N6" s="504"/>
    </row>
    <row r="7" spans="1:14" x14ac:dyDescent="0.35">
      <c r="A7" s="504" t="s">
        <v>267</v>
      </c>
      <c r="B7" s="504"/>
      <c r="C7" s="504"/>
      <c r="D7" s="504"/>
      <c r="E7" s="504"/>
      <c r="F7" s="504"/>
      <c r="G7" s="504"/>
      <c r="H7" s="504"/>
      <c r="I7" s="504"/>
      <c r="J7" s="504"/>
      <c r="K7" s="504"/>
      <c r="L7" s="504"/>
      <c r="M7" s="504"/>
      <c r="N7" s="504"/>
    </row>
    <row r="8" spans="1:14" x14ac:dyDescent="0.35">
      <c r="A8" s="379"/>
      <c r="B8" s="379"/>
      <c r="C8" s="303"/>
      <c r="D8" s="303"/>
      <c r="E8" s="303"/>
      <c r="F8" s="303"/>
      <c r="G8" s="303"/>
      <c r="H8" s="303"/>
      <c r="I8" s="303"/>
      <c r="J8" s="303"/>
      <c r="K8" s="303"/>
      <c r="L8" s="303"/>
      <c r="M8" s="303"/>
      <c r="N8" s="303"/>
    </row>
    <row r="9" spans="1:14" ht="14.4" customHeight="1" x14ac:dyDescent="0.35">
      <c r="A9" s="505" t="s">
        <v>361</v>
      </c>
      <c r="B9" s="506"/>
      <c r="C9" s="507" t="s">
        <v>312</v>
      </c>
      <c r="D9" s="508"/>
      <c r="E9" s="508"/>
      <c r="F9" s="451"/>
      <c r="G9" s="509" t="s">
        <v>313</v>
      </c>
      <c r="H9" s="508"/>
      <c r="I9" s="508"/>
      <c r="J9" s="451"/>
      <c r="K9" s="509" t="s">
        <v>314</v>
      </c>
      <c r="L9" s="508"/>
      <c r="M9" s="508"/>
      <c r="N9" s="508"/>
    </row>
    <row r="10" spans="1:14" ht="52" x14ac:dyDescent="0.35">
      <c r="A10" s="505"/>
      <c r="B10" s="506"/>
      <c r="C10" s="289" t="s">
        <v>300</v>
      </c>
      <c r="D10" s="289" t="s">
        <v>270</v>
      </c>
      <c r="E10" s="306" t="s">
        <v>301</v>
      </c>
      <c r="F10" s="307" t="s">
        <v>302</v>
      </c>
      <c r="G10" s="289" t="s">
        <v>300</v>
      </c>
      <c r="H10" s="289" t="s">
        <v>270</v>
      </c>
      <c r="I10" s="306" t="s">
        <v>301</v>
      </c>
      <c r="J10" s="307" t="s">
        <v>302</v>
      </c>
      <c r="K10" s="289" t="s">
        <v>300</v>
      </c>
      <c r="L10" s="289" t="s">
        <v>270</v>
      </c>
      <c r="M10" s="306" t="s">
        <v>301</v>
      </c>
      <c r="N10" s="307" t="s">
        <v>302</v>
      </c>
    </row>
    <row r="11" spans="1:14" x14ac:dyDescent="0.35">
      <c r="A11" s="379"/>
      <c r="B11" s="379"/>
      <c r="C11" s="303"/>
      <c r="D11" s="303"/>
      <c r="E11" s="303"/>
      <c r="F11" s="303"/>
      <c r="G11" s="303"/>
      <c r="H11" s="303"/>
      <c r="I11" s="303"/>
      <c r="J11" s="303"/>
      <c r="K11" s="330"/>
      <c r="L11" s="1"/>
      <c r="M11" s="303"/>
      <c r="N11" s="303"/>
    </row>
    <row r="12" spans="1:14" s="310" customFormat="1" ht="13" x14ac:dyDescent="0.3">
      <c r="A12" s="310" t="s">
        <v>160</v>
      </c>
      <c r="C12" s="311">
        <v>8878335356</v>
      </c>
      <c r="D12" s="380">
        <v>100</v>
      </c>
      <c r="E12" s="380">
        <v>-6.863882615701911</v>
      </c>
      <c r="F12" s="380">
        <v>153.15526395553212</v>
      </c>
      <c r="G12" s="311">
        <v>12182568317</v>
      </c>
      <c r="H12" s="380">
        <v>100</v>
      </c>
      <c r="I12" s="380">
        <v>17.448681735363046</v>
      </c>
      <c r="J12" s="380">
        <v>27.798406719064992</v>
      </c>
      <c r="K12" s="311">
        <v>10901725570</v>
      </c>
      <c r="L12" s="380">
        <v>100</v>
      </c>
      <c r="M12" s="380">
        <v>-10.513733341537391</v>
      </c>
      <c r="N12" s="380">
        <v>22.790198081812573</v>
      </c>
    </row>
    <row r="13" spans="1:14" s="310" customFormat="1" ht="13" x14ac:dyDescent="0.3">
      <c r="C13" s="311"/>
      <c r="D13" s="380"/>
      <c r="E13" s="380"/>
      <c r="F13" s="380"/>
      <c r="G13" s="311"/>
      <c r="H13" s="380"/>
      <c r="I13" s="380"/>
      <c r="J13" s="380"/>
      <c r="K13" s="311"/>
      <c r="L13" s="380"/>
      <c r="M13" s="380"/>
      <c r="N13" s="380"/>
    </row>
    <row r="14" spans="1:14" s="310" customFormat="1" ht="41" customHeight="1" x14ac:dyDescent="0.3">
      <c r="A14" s="510" t="s">
        <v>303</v>
      </c>
      <c r="B14" s="510"/>
      <c r="C14" s="311">
        <v>52450326</v>
      </c>
      <c r="D14" s="312">
        <v>0.59076756955969167</v>
      </c>
      <c r="E14" s="312">
        <v>12.413319581772765</v>
      </c>
      <c r="F14" s="312">
        <v>127.86768394509886</v>
      </c>
      <c r="G14" s="311">
        <v>260348952</v>
      </c>
      <c r="H14" s="312">
        <v>2.1370612930337489</v>
      </c>
      <c r="I14" s="312">
        <v>300.55521930936555</v>
      </c>
      <c r="J14" s="312">
        <v>457.98871381572764</v>
      </c>
      <c r="K14" s="311">
        <v>16103102</v>
      </c>
      <c r="L14" s="312">
        <v>0.14771149664887409</v>
      </c>
      <c r="M14" s="312">
        <v>-93.814800529713665</v>
      </c>
      <c r="N14" s="312">
        <v>-69.298375762240255</v>
      </c>
    </row>
    <row r="15" spans="1:14" s="310" customFormat="1" ht="13" x14ac:dyDescent="0.3">
      <c r="A15" s="315"/>
      <c r="B15" s="315"/>
      <c r="C15" s="311"/>
      <c r="D15" s="312"/>
      <c r="E15" s="312"/>
      <c r="F15" s="312"/>
      <c r="G15" s="311"/>
      <c r="H15" s="312"/>
      <c r="I15" s="312"/>
      <c r="J15" s="312"/>
      <c r="K15" s="311"/>
      <c r="L15" s="312"/>
      <c r="M15" s="312"/>
      <c r="N15" s="312"/>
    </row>
    <row r="16" spans="1:14" s="62" customFormat="1" ht="12.5" x14ac:dyDescent="0.25">
      <c r="B16" s="316" t="s">
        <v>304</v>
      </c>
      <c r="C16" s="313">
        <v>723002</v>
      </c>
      <c r="D16" s="314">
        <v>1.3784509175405315</v>
      </c>
      <c r="E16" s="314">
        <v>1314.0188926482956</v>
      </c>
      <c r="F16" s="314">
        <v>-64.54132640575105</v>
      </c>
      <c r="G16" s="313">
        <v>794</v>
      </c>
      <c r="H16" s="314">
        <v>3.049753009952581E-4</v>
      </c>
      <c r="I16" s="314">
        <v>-93.565640194489461</v>
      </c>
      <c r="J16" s="314">
        <v>-98.44712600966146</v>
      </c>
      <c r="K16" s="313">
        <v>31863</v>
      </c>
      <c r="L16" s="314">
        <v>0.19786870877424736</v>
      </c>
      <c r="M16" s="314">
        <v>3912.9722921914358</v>
      </c>
      <c r="N16" s="314">
        <v>-95.592958249078151</v>
      </c>
    </row>
    <row r="17" spans="1:26" s="62" customFormat="1" ht="12.5" x14ac:dyDescent="0.25">
      <c r="B17" s="316" t="s">
        <v>305</v>
      </c>
      <c r="C17" s="313">
        <v>2226061</v>
      </c>
      <c r="D17" s="314">
        <v>4.244131866787634</v>
      </c>
      <c r="E17" s="314">
        <v>-34.40858852682662</v>
      </c>
      <c r="F17" s="314">
        <v>-26.383244412505778</v>
      </c>
      <c r="G17" s="313">
        <v>95548</v>
      </c>
      <c r="H17" s="314">
        <v>3.6699974886013752E-2</v>
      </c>
      <c r="I17" s="314">
        <v>-36.553849014256592</v>
      </c>
      <c r="J17" s="314">
        <v>-97.184655683991238</v>
      </c>
      <c r="K17" s="313">
        <v>283602</v>
      </c>
      <c r="L17" s="314">
        <v>1.7611637807423686</v>
      </c>
      <c r="M17" s="314">
        <v>196.81625989031693</v>
      </c>
      <c r="N17" s="314">
        <v>-87.259917854901545</v>
      </c>
    </row>
    <row r="18" spans="1:26" s="62" customFormat="1" ht="12.5" x14ac:dyDescent="0.25">
      <c r="B18" s="316" t="s">
        <v>306</v>
      </c>
      <c r="C18" s="313">
        <v>27838233</v>
      </c>
      <c r="D18" s="314">
        <v>53.07542416418918</v>
      </c>
      <c r="E18" s="314">
        <v>16.187580896146912</v>
      </c>
      <c r="F18" s="314">
        <v>202.66242419504786</v>
      </c>
      <c r="G18" s="313">
        <v>11560397</v>
      </c>
      <c r="H18" s="314">
        <v>4.4403470462212571</v>
      </c>
      <c r="I18" s="314">
        <v>-35.726506551473548</v>
      </c>
      <c r="J18" s="314">
        <v>-51.75072492463606</v>
      </c>
      <c r="K18" s="313">
        <v>8538435</v>
      </c>
      <c r="L18" s="314">
        <v>53.023541675386518</v>
      </c>
      <c r="M18" s="314">
        <v>-26.140642055804829</v>
      </c>
      <c r="N18" s="314">
        <v>-69.328387329756168</v>
      </c>
    </row>
    <row r="19" spans="1:26" s="62" customFormat="1" ht="12.5" x14ac:dyDescent="0.25">
      <c r="B19" s="316" t="s">
        <v>307</v>
      </c>
      <c r="C19" s="313">
        <v>646101</v>
      </c>
      <c r="D19" s="314">
        <v>1.2318340976565141</v>
      </c>
      <c r="E19" s="314">
        <v>55.395667880455449</v>
      </c>
      <c r="F19" s="314">
        <v>409.15388070639966</v>
      </c>
      <c r="G19" s="313">
        <v>2070298</v>
      </c>
      <c r="H19" s="314">
        <v>0.79520120365224289</v>
      </c>
      <c r="I19" s="314">
        <v>-1.741068504619403</v>
      </c>
      <c r="J19" s="314">
        <v>397.93351259566407</v>
      </c>
      <c r="K19" s="313">
        <v>1860187</v>
      </c>
      <c r="L19" s="314">
        <v>11.55173084043062</v>
      </c>
      <c r="M19" s="314">
        <v>-10.14882881594824</v>
      </c>
      <c r="N19" s="314">
        <v>187.90963022809129</v>
      </c>
    </row>
    <row r="20" spans="1:26" s="62" customFormat="1" ht="12.5" x14ac:dyDescent="0.25">
      <c r="B20" s="316" t="s">
        <v>308</v>
      </c>
      <c r="C20" s="313">
        <v>534806</v>
      </c>
      <c r="D20" s="314">
        <v>1.0196428521721677</v>
      </c>
      <c r="E20" s="314">
        <v>-36.664302065729593</v>
      </c>
      <c r="F20" s="314">
        <v>283.26632697668754</v>
      </c>
      <c r="G20" s="313">
        <v>845235</v>
      </c>
      <c r="H20" s="314">
        <v>0.32465465810670902</v>
      </c>
      <c r="I20" s="314">
        <v>173.63181663672123</v>
      </c>
      <c r="J20" s="314">
        <v>9.9005328049894814E-2</v>
      </c>
      <c r="K20" s="313">
        <v>420093</v>
      </c>
      <c r="L20" s="314">
        <v>2.6087706579763328</v>
      </c>
      <c r="M20" s="314">
        <v>-50.298674333173608</v>
      </c>
      <c r="N20" s="314">
        <v>-21.449460178083267</v>
      </c>
    </row>
    <row r="21" spans="1:26" s="62" customFormat="1" ht="12.5" x14ac:dyDescent="0.25">
      <c r="B21" s="316" t="s">
        <v>309</v>
      </c>
      <c r="C21" s="313">
        <v>2832620</v>
      </c>
      <c r="D21" s="314">
        <v>5.4005765378846267</v>
      </c>
      <c r="E21" s="314">
        <v>54.239122858984871</v>
      </c>
      <c r="F21" s="314">
        <v>-56.058265280178162</v>
      </c>
      <c r="G21" s="313">
        <v>216494</v>
      </c>
      <c r="H21" s="314">
        <v>8.3155318405122677E-2</v>
      </c>
      <c r="I21" s="314">
        <v>-36.652094781626552</v>
      </c>
      <c r="J21" s="314">
        <v>-88.21167517555017</v>
      </c>
      <c r="K21" s="313">
        <v>317742</v>
      </c>
      <c r="L21" s="314">
        <v>1.9731726222686783</v>
      </c>
      <c r="M21" s="314">
        <v>46.767115947786088</v>
      </c>
      <c r="N21" s="314">
        <v>-88.782752363536233</v>
      </c>
    </row>
    <row r="22" spans="1:26" s="62" customFormat="1" ht="12.5" x14ac:dyDescent="0.25">
      <c r="B22" s="316" t="s">
        <v>310</v>
      </c>
      <c r="C22" s="313">
        <v>3649503</v>
      </c>
      <c r="D22" s="314">
        <v>6.9580177633214335</v>
      </c>
      <c r="E22" s="314">
        <v>69.187188235948611</v>
      </c>
      <c r="F22" s="314">
        <v>78.502662497450487</v>
      </c>
      <c r="G22" s="313">
        <v>2572407</v>
      </c>
      <c r="H22" s="314">
        <v>0.98806120794371399</v>
      </c>
      <c r="I22" s="314">
        <v>-26.201728878443753</v>
      </c>
      <c r="J22" s="314">
        <v>19.254130583937545</v>
      </c>
      <c r="K22" s="313">
        <v>2210058</v>
      </c>
      <c r="L22" s="314">
        <v>13.724424027122229</v>
      </c>
      <c r="M22" s="314">
        <v>-14.085990280698191</v>
      </c>
      <c r="N22" s="314">
        <v>-39.442219940633017</v>
      </c>
    </row>
    <row r="23" spans="1:26" s="62" customFormat="1" x14ac:dyDescent="0.25">
      <c r="B23" s="316" t="s">
        <v>362</v>
      </c>
      <c r="C23" s="317">
        <v>14000000</v>
      </c>
      <c r="D23" s="314">
        <v>26.691921800447915</v>
      </c>
      <c r="E23" s="318">
        <v>0</v>
      </c>
      <c r="F23" s="318" t="s">
        <v>133</v>
      </c>
      <c r="G23" s="313">
        <v>242987779</v>
      </c>
      <c r="H23" s="314">
        <v>93.331575615483942</v>
      </c>
      <c r="I23" s="314">
        <v>498.42626909198947</v>
      </c>
      <c r="J23" s="318">
        <v>1635.6269928571428</v>
      </c>
      <c r="K23" s="313">
        <v>2441122</v>
      </c>
      <c r="L23" s="314">
        <v>15.159327687299006</v>
      </c>
      <c r="M23" s="318">
        <v>-98.995372520360377</v>
      </c>
      <c r="N23" s="318">
        <v>-82.563414285714288</v>
      </c>
    </row>
    <row r="24" spans="1:26" x14ac:dyDescent="0.35">
      <c r="A24" s="381"/>
      <c r="B24" s="381"/>
      <c r="C24" s="319"/>
      <c r="D24" s="319"/>
      <c r="E24" s="319"/>
      <c r="F24" s="319"/>
      <c r="G24" s="319"/>
      <c r="H24" s="319"/>
      <c r="I24" s="319"/>
      <c r="J24" s="319"/>
      <c r="K24" s="319"/>
      <c r="L24" s="319"/>
      <c r="M24" s="319"/>
      <c r="N24" s="319"/>
    </row>
    <row r="25" spans="1:26" x14ac:dyDescent="0.35">
      <c r="A25" s="379"/>
      <c r="B25" s="379"/>
      <c r="C25" s="303"/>
      <c r="D25" s="303"/>
      <c r="E25" s="303"/>
      <c r="F25" s="303"/>
      <c r="G25" s="303"/>
      <c r="H25" s="303"/>
      <c r="I25" s="303"/>
      <c r="J25" s="303"/>
      <c r="K25" s="303"/>
      <c r="L25" s="303"/>
      <c r="M25" s="303"/>
      <c r="N25" s="303"/>
    </row>
    <row r="26" spans="1:26" s="382" customFormat="1" ht="13" x14ac:dyDescent="0.3">
      <c r="A26" s="3" t="s">
        <v>157</v>
      </c>
      <c r="B26" s="15"/>
      <c r="C26" s="263"/>
      <c r="D26" s="7"/>
      <c r="E26" s="299"/>
      <c r="F26" s="7"/>
      <c r="G26" s="334"/>
      <c r="H26" s="7"/>
      <c r="I26" s="314"/>
      <c r="J26" s="314"/>
      <c r="K26" s="314"/>
      <c r="L26" s="7"/>
      <c r="M26" s="7"/>
      <c r="N26" s="7"/>
    </row>
    <row r="27" spans="1:26" s="7" customFormat="1" ht="11.5" x14ac:dyDescent="0.25">
      <c r="A27" s="15" t="s">
        <v>298</v>
      </c>
      <c r="B27" s="15"/>
      <c r="C27" s="134"/>
      <c r="D27" s="121"/>
      <c r="E27" s="134"/>
      <c r="F27" s="121"/>
      <c r="G27" s="356"/>
      <c r="H27" s="121"/>
      <c r="I27" s="121"/>
      <c r="J27" s="121"/>
      <c r="K27" s="121"/>
      <c r="L27" s="121"/>
      <c r="M27" s="121"/>
      <c r="N27" s="121"/>
      <c r="O27" s="121"/>
      <c r="P27" s="121"/>
      <c r="Q27" s="121"/>
      <c r="R27" s="121"/>
      <c r="S27" s="121"/>
      <c r="T27" s="121"/>
      <c r="U27" s="121"/>
      <c r="V27" s="121"/>
      <c r="W27" s="121"/>
      <c r="X27" s="121"/>
      <c r="Y27" s="121"/>
      <c r="Z27" s="121"/>
    </row>
    <row r="28" spans="1:26" s="2" customFormat="1" ht="12.5" x14ac:dyDescent="0.25">
      <c r="A28" s="15" t="s">
        <v>296</v>
      </c>
      <c r="B28" s="7"/>
      <c r="C28" s="7"/>
      <c r="D28" s="263"/>
      <c r="E28" s="7"/>
      <c r="F28" s="299"/>
      <c r="G28" s="264"/>
      <c r="H28" s="265"/>
      <c r="I28" s="266"/>
      <c r="J28" s="268"/>
    </row>
    <row r="29" spans="1:26" s="7" customFormat="1" ht="11.5" x14ac:dyDescent="0.25">
      <c r="A29" s="15" t="s">
        <v>363</v>
      </c>
      <c r="C29" s="134"/>
      <c r="D29" s="121"/>
      <c r="E29" s="134"/>
      <c r="F29" s="121"/>
      <c r="G29" s="356"/>
      <c r="H29" s="121"/>
      <c r="I29" s="121"/>
      <c r="J29" s="121"/>
      <c r="K29" s="121"/>
      <c r="L29" s="121"/>
      <c r="M29" s="121"/>
      <c r="N29" s="121"/>
      <c r="O29" s="121"/>
      <c r="P29" s="121"/>
      <c r="Q29" s="121"/>
      <c r="R29" s="121"/>
      <c r="S29" s="121"/>
      <c r="T29" s="121"/>
      <c r="U29" s="121"/>
      <c r="V29" s="121"/>
      <c r="W29" s="121"/>
    </row>
    <row r="30" spans="1:26" s="7" customFormat="1" ht="11.5" x14ac:dyDescent="0.25">
      <c r="A30" s="344" t="s">
        <v>262</v>
      </c>
      <c r="C30" s="132"/>
      <c r="E30" s="357"/>
      <c r="G30" s="334"/>
    </row>
    <row r="31" spans="1:26" s="382" customFormat="1" ht="12" x14ac:dyDescent="0.3">
      <c r="A31" s="3" t="s">
        <v>364</v>
      </c>
      <c r="B31" s="7"/>
      <c r="C31" s="263"/>
      <c r="D31" s="7"/>
      <c r="E31" s="263"/>
      <c r="F31" s="7"/>
      <c r="G31" s="334"/>
      <c r="H31" s="7"/>
      <c r="I31" s="7"/>
      <c r="J31" s="7"/>
      <c r="K31" s="7"/>
      <c r="L31" s="7"/>
      <c r="M31" s="7"/>
      <c r="N31" s="7"/>
    </row>
    <row r="32" spans="1:26" s="384" customFormat="1" ht="14" x14ac:dyDescent="0.3">
      <c r="A32" s="383" t="s">
        <v>365</v>
      </c>
      <c r="B32" s="272"/>
      <c r="C32" s="263"/>
      <c r="D32" s="7"/>
      <c r="E32" s="263"/>
      <c r="F32" s="7"/>
      <c r="G32" s="334"/>
      <c r="H32" s="7"/>
      <c r="I32" s="7"/>
      <c r="J32" s="7"/>
      <c r="K32" s="7"/>
      <c r="L32" s="7"/>
      <c r="M32" s="7"/>
      <c r="N32" s="7"/>
    </row>
    <row r="33" spans="1:14" s="382" customFormat="1" ht="12" x14ac:dyDescent="0.3">
      <c r="A33" s="3" t="s">
        <v>264</v>
      </c>
      <c r="B33" s="7"/>
      <c r="C33" s="7"/>
      <c r="D33" s="7"/>
      <c r="E33" s="122"/>
      <c r="F33" s="7"/>
      <c r="G33" s="7"/>
      <c r="H33" s="7"/>
      <c r="I33" s="7"/>
      <c r="J33" s="7"/>
      <c r="K33" s="7"/>
      <c r="L33" s="7"/>
      <c r="M33" s="7"/>
      <c r="N33" s="7"/>
    </row>
    <row r="35" spans="1:14" x14ac:dyDescent="0.35">
      <c r="B35" s="385"/>
    </row>
    <row r="36" spans="1:14" s="386" customFormat="1" ht="15.5" x14ac:dyDescent="0.35">
      <c r="B36" s="387"/>
    </row>
    <row r="37" spans="1:14" s="388" customFormat="1" x14ac:dyDescent="0.35"/>
    <row r="38" spans="1:14" s="388" customFormat="1" x14ac:dyDescent="0.35"/>
    <row r="39" spans="1:14" s="388" customFormat="1" x14ac:dyDescent="0.35">
      <c r="B39" s="389"/>
    </row>
  </sheetData>
  <mergeCells count="11">
    <mergeCell ref="A9:B10"/>
    <mergeCell ref="C9:F9"/>
    <mergeCell ref="G9:J9"/>
    <mergeCell ref="K9:N9"/>
    <mergeCell ref="A14:B14"/>
    <mergeCell ref="A7:N7"/>
    <mergeCell ref="B1:N1"/>
    <mergeCell ref="B2:N2"/>
    <mergeCell ref="B3:N3"/>
    <mergeCell ref="B4:N4"/>
    <mergeCell ref="A6:N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249C7-7A6C-4D3A-94C9-D6FE610ACC88}">
  <sheetPr>
    <pageSetUpPr fitToPage="1"/>
  </sheetPr>
  <dimension ref="A1:Z61"/>
  <sheetViews>
    <sheetView topLeftCell="A4" zoomScale="85" zoomScaleNormal="85" workbookViewId="0">
      <selection activeCell="C13" sqref="C13"/>
    </sheetView>
  </sheetViews>
  <sheetFormatPr defaultColWidth="9.08984375" defaultRowHeight="12.5" x14ac:dyDescent="0.25"/>
  <cols>
    <col min="1" max="1" width="4.90625" style="53" customWidth="1"/>
    <col min="2" max="2" width="30" style="28" customWidth="1"/>
    <col min="3" max="3" width="14" style="33" customWidth="1"/>
    <col min="4" max="4" width="9.453125" style="30" bestFit="1" customWidth="1"/>
    <col min="5" max="5" width="11" style="28" bestFit="1" customWidth="1"/>
    <col min="6" max="6" width="9.453125" style="30" bestFit="1" customWidth="1"/>
    <col min="7" max="7" width="12.6328125" style="56" bestFit="1" customWidth="1"/>
    <col min="8" max="8" width="9.453125" style="30" bestFit="1" customWidth="1"/>
    <col min="9" max="9" width="9.6328125" style="56" bestFit="1" customWidth="1"/>
    <col min="10" max="10" width="9.453125" style="86" bestFit="1" customWidth="1"/>
    <col min="11" max="11" width="12.08984375" style="30" customWidth="1"/>
    <col min="12" max="12" width="13.453125" style="30" customWidth="1"/>
    <col min="13" max="16384" width="9.08984375" style="17"/>
  </cols>
  <sheetData>
    <row r="1" spans="1:13" s="2" customFormat="1" x14ac:dyDescent="0.25">
      <c r="A1" s="449" t="s">
        <v>0</v>
      </c>
      <c r="B1" s="449"/>
      <c r="C1" s="449"/>
      <c r="D1" s="449"/>
      <c r="E1" s="449"/>
      <c r="F1" s="449"/>
      <c r="G1" s="449"/>
      <c r="H1" s="449"/>
      <c r="I1" s="449"/>
      <c r="J1" s="449"/>
      <c r="K1" s="449"/>
      <c r="L1" s="449"/>
    </row>
    <row r="2" spans="1:13" s="2" customFormat="1" x14ac:dyDescent="0.25">
      <c r="A2" s="449" t="s">
        <v>1</v>
      </c>
      <c r="B2" s="449"/>
      <c r="C2" s="449"/>
      <c r="D2" s="449"/>
      <c r="E2" s="449"/>
      <c r="F2" s="449"/>
      <c r="G2" s="449"/>
      <c r="H2" s="449"/>
      <c r="I2" s="449"/>
      <c r="J2" s="449"/>
      <c r="K2" s="449"/>
      <c r="L2" s="449"/>
    </row>
    <row r="3" spans="1:13" s="2" customFormat="1" x14ac:dyDescent="0.25">
      <c r="A3" s="449" t="s">
        <v>158</v>
      </c>
      <c r="B3" s="449"/>
      <c r="C3" s="449"/>
      <c r="D3" s="449"/>
      <c r="E3" s="449"/>
      <c r="F3" s="449"/>
      <c r="G3" s="449"/>
      <c r="H3" s="449"/>
      <c r="I3" s="449"/>
      <c r="J3" s="449"/>
      <c r="K3" s="449"/>
      <c r="L3" s="449"/>
    </row>
    <row r="4" spans="1:13" s="2" customFormat="1" x14ac:dyDescent="0.25">
      <c r="A4" s="449" t="s">
        <v>2</v>
      </c>
      <c r="B4" s="449"/>
      <c r="C4" s="449"/>
      <c r="D4" s="449"/>
      <c r="E4" s="449"/>
      <c r="F4" s="449"/>
      <c r="G4" s="449"/>
      <c r="H4" s="449"/>
      <c r="I4" s="449"/>
      <c r="J4" s="449"/>
      <c r="K4" s="449"/>
      <c r="L4" s="449"/>
    </row>
    <row r="5" spans="1:13" s="33" customFormat="1" x14ac:dyDescent="0.25">
      <c r="A5" s="35"/>
      <c r="B5" s="35"/>
      <c r="C5" s="35"/>
      <c r="D5" s="63"/>
      <c r="E5" s="35"/>
      <c r="F5" s="63"/>
      <c r="G5" s="64"/>
      <c r="H5" s="63"/>
      <c r="I5" s="64"/>
      <c r="J5" s="63"/>
      <c r="K5" s="63"/>
      <c r="L5" s="63"/>
    </row>
    <row r="6" spans="1:13" s="2" customFormat="1" ht="14.5" x14ac:dyDescent="0.25">
      <c r="A6" s="527" t="s">
        <v>367</v>
      </c>
      <c r="B6" s="527"/>
      <c r="C6" s="527"/>
      <c r="D6" s="527"/>
      <c r="E6" s="527"/>
      <c r="F6" s="527"/>
      <c r="G6" s="527"/>
      <c r="H6" s="527"/>
      <c r="I6" s="527"/>
      <c r="J6" s="527"/>
      <c r="K6" s="527"/>
      <c r="L6" s="527"/>
    </row>
    <row r="7" spans="1:13" s="2" customFormat="1" x14ac:dyDescent="0.25">
      <c r="A7" s="516" t="s">
        <v>267</v>
      </c>
      <c r="B7" s="516"/>
      <c r="C7" s="516"/>
      <c r="D7" s="516"/>
      <c r="E7" s="516"/>
      <c r="F7" s="516"/>
      <c r="G7" s="516"/>
      <c r="H7" s="516"/>
      <c r="I7" s="516"/>
      <c r="J7" s="516"/>
      <c r="K7" s="516"/>
      <c r="L7" s="516"/>
    </row>
    <row r="8" spans="1:13" s="33" customFormat="1" x14ac:dyDescent="0.25">
      <c r="A8" s="65"/>
      <c r="B8" s="65"/>
      <c r="C8" s="65"/>
      <c r="D8" s="188"/>
      <c r="E8" s="65"/>
      <c r="F8" s="188"/>
      <c r="G8" s="322"/>
      <c r="H8" s="188"/>
      <c r="I8" s="322"/>
      <c r="J8" s="188"/>
      <c r="K8" s="188"/>
      <c r="L8" s="188"/>
    </row>
    <row r="9" spans="1:13" s="53" customFormat="1" ht="29.4" customHeight="1" x14ac:dyDescent="0.25">
      <c r="A9" s="473" t="s">
        <v>134</v>
      </c>
      <c r="B9" s="454"/>
      <c r="C9" s="512" t="s">
        <v>316</v>
      </c>
      <c r="D9" s="512"/>
      <c r="E9" s="512"/>
      <c r="F9" s="512"/>
      <c r="G9" s="511">
        <v>2022</v>
      </c>
      <c r="H9" s="511"/>
      <c r="I9" s="511"/>
      <c r="J9" s="511"/>
      <c r="K9" s="517" t="s">
        <v>322</v>
      </c>
      <c r="L9" s="518"/>
    </row>
    <row r="10" spans="1:13" s="53" customFormat="1" ht="26" x14ac:dyDescent="0.25">
      <c r="A10" s="451"/>
      <c r="B10" s="454"/>
      <c r="C10" s="324" t="s">
        <v>20</v>
      </c>
      <c r="D10" s="325" t="s">
        <v>270</v>
      </c>
      <c r="E10" s="326" t="s">
        <v>293</v>
      </c>
      <c r="F10" s="325" t="s">
        <v>270</v>
      </c>
      <c r="G10" s="324" t="s">
        <v>250</v>
      </c>
      <c r="H10" s="325" t="s">
        <v>270</v>
      </c>
      <c r="I10" s="326" t="s">
        <v>251</v>
      </c>
      <c r="J10" s="325" t="s">
        <v>270</v>
      </c>
      <c r="K10" s="66" t="s">
        <v>135</v>
      </c>
      <c r="L10" s="67" t="s">
        <v>6</v>
      </c>
    </row>
    <row r="11" spans="1:13" ht="13" x14ac:dyDescent="0.25">
      <c r="A11" s="451"/>
      <c r="B11" s="454"/>
      <c r="C11" s="235" t="s">
        <v>9</v>
      </c>
      <c r="D11" s="327" t="s">
        <v>10</v>
      </c>
      <c r="E11" s="235" t="s">
        <v>11</v>
      </c>
      <c r="F11" s="327" t="s">
        <v>12</v>
      </c>
      <c r="G11" s="235" t="s">
        <v>13</v>
      </c>
      <c r="H11" s="327" t="s">
        <v>14</v>
      </c>
      <c r="I11" s="235" t="s">
        <v>15</v>
      </c>
      <c r="J11" s="327" t="s">
        <v>16</v>
      </c>
      <c r="K11" s="327" t="s">
        <v>136</v>
      </c>
      <c r="L11" s="237" t="s">
        <v>137</v>
      </c>
    </row>
    <row r="12" spans="1:13" x14ac:dyDescent="0.25">
      <c r="A12" s="36"/>
      <c r="B12" s="36"/>
      <c r="C12" s="177"/>
      <c r="D12" s="178"/>
      <c r="E12" s="177"/>
      <c r="F12" s="178"/>
      <c r="G12" s="177"/>
      <c r="H12" s="178"/>
      <c r="I12" s="177"/>
      <c r="J12" s="178"/>
      <c r="K12" s="178"/>
      <c r="L12" s="178"/>
    </row>
    <row r="13" spans="1:13" s="71" customFormat="1" ht="13" x14ac:dyDescent="0.3">
      <c r="A13" s="68"/>
      <c r="B13" s="57" t="s">
        <v>160</v>
      </c>
      <c r="C13" s="69">
        <v>8878335356</v>
      </c>
      <c r="D13" s="238">
        <v>99.999999999999986</v>
      </c>
      <c r="E13" s="69">
        <v>34900238238</v>
      </c>
      <c r="F13" s="238">
        <v>99.999999999999986</v>
      </c>
      <c r="G13" s="69">
        <v>10901725570</v>
      </c>
      <c r="H13" s="238">
        <v>99.999999999999986</v>
      </c>
      <c r="I13" s="69">
        <v>44218816724</v>
      </c>
      <c r="J13" s="238">
        <v>100</v>
      </c>
      <c r="K13" s="329">
        <v>22.790198081812573</v>
      </c>
      <c r="L13" s="329">
        <v>26.700615687642394</v>
      </c>
    </row>
    <row r="14" spans="1:13" s="71" customFormat="1" ht="13" x14ac:dyDescent="0.3">
      <c r="A14" s="68"/>
      <c r="B14" s="57"/>
      <c r="C14" s="69"/>
      <c r="D14" s="238"/>
      <c r="E14" s="69"/>
      <c r="F14" s="238"/>
      <c r="G14" s="69"/>
      <c r="H14" s="238"/>
      <c r="I14" s="69"/>
      <c r="J14" s="238"/>
      <c r="K14" s="329"/>
      <c r="L14" s="329"/>
    </row>
    <row r="15" spans="1:13" ht="13" x14ac:dyDescent="0.3">
      <c r="B15" s="58" t="s">
        <v>138</v>
      </c>
      <c r="C15" s="72">
        <f>SUM(C17:C26)</f>
        <v>7190696698</v>
      </c>
      <c r="D15" s="238">
        <f>C15/C13*100</f>
        <v>80.991496825365019</v>
      </c>
      <c r="E15" s="72">
        <f>SUM(E17:E26)</f>
        <v>28200249354</v>
      </c>
      <c r="F15" s="238">
        <f>E15/E13*100</f>
        <v>80.802455162885011</v>
      </c>
      <c r="G15" s="72">
        <f>SUM(G17:G26)</f>
        <v>8723614792</v>
      </c>
      <c r="H15" s="238">
        <f>G15/G13*100</f>
        <v>80.020495250826613</v>
      </c>
      <c r="I15" s="72">
        <f>SUM(I17:I26)</f>
        <v>33890791274</v>
      </c>
      <c r="J15" s="238">
        <f>I15/I13*100</f>
        <v>76.643369915426959</v>
      </c>
      <c r="K15" s="329">
        <f>(G15-C15)/C15*100</f>
        <v>21.318074706535203</v>
      </c>
      <c r="L15" s="329">
        <f>(I15-E15)/E15*100</f>
        <v>20.179048236652694</v>
      </c>
      <c r="M15" s="29"/>
    </row>
    <row r="16" spans="1:13" x14ac:dyDescent="0.25">
      <c r="C16" s="74"/>
      <c r="D16" s="328"/>
      <c r="E16" s="74"/>
      <c r="F16" s="240"/>
      <c r="G16" s="73"/>
      <c r="H16" s="328"/>
      <c r="I16" s="74"/>
      <c r="J16" s="328"/>
      <c r="K16" s="328"/>
      <c r="L16" s="328"/>
    </row>
    <row r="17" spans="1:13" x14ac:dyDescent="0.25">
      <c r="A17" s="53">
        <v>1</v>
      </c>
      <c r="B17" s="32" t="s">
        <v>139</v>
      </c>
      <c r="C17" s="75">
        <v>2246064856</v>
      </c>
      <c r="D17" s="240">
        <v>25.29826556373661</v>
      </c>
      <c r="E17" s="75">
        <v>8527295363</v>
      </c>
      <c r="F17" s="240">
        <v>24.433344279338844</v>
      </c>
      <c r="G17" s="73">
        <v>2269240460</v>
      </c>
      <c r="H17" s="240">
        <v>20.815424543841274</v>
      </c>
      <c r="I17" s="75">
        <v>8375700217</v>
      </c>
      <c r="J17" s="240">
        <v>18.941484276430316</v>
      </c>
      <c r="K17" s="328">
        <v>1.0318314690731301</v>
      </c>
      <c r="L17" s="328">
        <v>-1.7777635175834638</v>
      </c>
      <c r="M17" s="33"/>
    </row>
    <row r="18" spans="1:13" x14ac:dyDescent="0.25">
      <c r="A18" s="53">
        <v>2</v>
      </c>
      <c r="B18" s="32" t="s">
        <v>145</v>
      </c>
      <c r="C18" s="75">
        <v>576758739</v>
      </c>
      <c r="D18" s="240">
        <v>6.4962486307776723</v>
      </c>
      <c r="E18" s="75">
        <v>2519501909</v>
      </c>
      <c r="F18" s="240">
        <v>7.219153897513289</v>
      </c>
      <c r="G18" s="73">
        <v>1204841851</v>
      </c>
      <c r="H18" s="240">
        <v>11.051845354790013</v>
      </c>
      <c r="I18" s="75">
        <v>4539946114</v>
      </c>
      <c r="J18" s="240">
        <v>10.267000454437579</v>
      </c>
      <c r="K18" s="328">
        <v>108.89875948633004</v>
      </c>
      <c r="L18" s="328">
        <v>80.192207744820564</v>
      </c>
      <c r="M18" s="33"/>
    </row>
    <row r="19" spans="1:13" x14ac:dyDescent="0.25">
      <c r="A19" s="53">
        <v>3</v>
      </c>
      <c r="B19" s="32" t="s">
        <v>149</v>
      </c>
      <c r="C19" s="75">
        <v>618158382</v>
      </c>
      <c r="D19" s="240">
        <v>6.962548239206205</v>
      </c>
      <c r="E19" s="75">
        <v>2468431289</v>
      </c>
      <c r="F19" s="240">
        <v>7.0728207417000615</v>
      </c>
      <c r="G19" s="73">
        <v>1008707036</v>
      </c>
      <c r="H19" s="240">
        <v>9.2527281990643608</v>
      </c>
      <c r="I19" s="75">
        <v>3431800753</v>
      </c>
      <c r="J19" s="240">
        <v>7.7609511227318118</v>
      </c>
      <c r="K19" s="328">
        <v>63.179383370393261</v>
      </c>
      <c r="L19" s="328">
        <v>39.027598956998965</v>
      </c>
      <c r="M19" s="33"/>
    </row>
    <row r="20" spans="1:13" ht="14.5" x14ac:dyDescent="0.25">
      <c r="A20" s="53">
        <v>4</v>
      </c>
      <c r="B20" s="32" t="s">
        <v>252</v>
      </c>
      <c r="C20" s="75">
        <v>895749175</v>
      </c>
      <c r="D20" s="240">
        <v>10.089156796658402</v>
      </c>
      <c r="E20" s="75">
        <v>3345915451</v>
      </c>
      <c r="F20" s="240">
        <v>9.5870848450452915</v>
      </c>
      <c r="G20" s="73">
        <v>922552764</v>
      </c>
      <c r="H20" s="240">
        <v>8.4624471426682604</v>
      </c>
      <c r="I20" s="75">
        <v>4138712701</v>
      </c>
      <c r="J20" s="240">
        <v>9.3596188401705724</v>
      </c>
      <c r="K20" s="328">
        <v>2.99230964962931</v>
      </c>
      <c r="L20" s="328">
        <v>23.694479481334628</v>
      </c>
      <c r="M20" s="33"/>
    </row>
    <row r="21" spans="1:13" x14ac:dyDescent="0.25">
      <c r="A21" s="53">
        <v>5</v>
      </c>
      <c r="B21" s="32" t="s">
        <v>141</v>
      </c>
      <c r="C21" s="75">
        <v>556712947</v>
      </c>
      <c r="D21" s="240">
        <v>6.2704654045735291</v>
      </c>
      <c r="E21" s="75">
        <v>2294490888</v>
      </c>
      <c r="F21" s="240">
        <v>6.5744275794132472</v>
      </c>
      <c r="G21" s="73">
        <v>741511406</v>
      </c>
      <c r="H21" s="240">
        <v>6.8017801515801679</v>
      </c>
      <c r="I21" s="75">
        <v>2526189148</v>
      </c>
      <c r="J21" s="240">
        <v>5.7129279685788088</v>
      </c>
      <c r="K21" s="328">
        <v>33.194568223325341</v>
      </c>
      <c r="L21" s="328">
        <v>10.098024847767451</v>
      </c>
      <c r="M21" s="33"/>
    </row>
    <row r="22" spans="1:13" ht="14.5" x14ac:dyDescent="0.25">
      <c r="A22" s="53">
        <v>6</v>
      </c>
      <c r="B22" s="32" t="s">
        <v>253</v>
      </c>
      <c r="C22" s="75">
        <v>632980594</v>
      </c>
      <c r="D22" s="240">
        <v>7.1294963370833946</v>
      </c>
      <c r="E22" s="75">
        <v>2339752990</v>
      </c>
      <c r="F22" s="240">
        <v>6.7041175307864673</v>
      </c>
      <c r="G22" s="73">
        <v>687764153</v>
      </c>
      <c r="H22" s="240">
        <v>6.3087641363182847</v>
      </c>
      <c r="I22" s="75">
        <v>2967813665</v>
      </c>
      <c r="J22" s="240">
        <v>6.7116532844471237</v>
      </c>
      <c r="K22" s="328">
        <v>8.6548560128527399</v>
      </c>
      <c r="L22" s="328">
        <v>26.843033332334798</v>
      </c>
      <c r="M22" s="33"/>
    </row>
    <row r="23" spans="1:13" ht="14.5" x14ac:dyDescent="0.25">
      <c r="A23" s="53">
        <v>7</v>
      </c>
      <c r="B23" s="32" t="s">
        <v>254</v>
      </c>
      <c r="C23" s="75">
        <v>409840817</v>
      </c>
      <c r="D23" s="240">
        <v>4.6161898663022294</v>
      </c>
      <c r="E23" s="75">
        <v>1626589002</v>
      </c>
      <c r="F23" s="240">
        <v>4.6606816575508105</v>
      </c>
      <c r="G23" s="73">
        <v>527490085</v>
      </c>
      <c r="H23" s="240">
        <v>4.8385925843847852</v>
      </c>
      <c r="I23" s="75">
        <v>2011100851</v>
      </c>
      <c r="J23" s="240">
        <v>4.5480657330852186</v>
      </c>
      <c r="K23" s="328">
        <v>28.706088588536073</v>
      </c>
      <c r="L23" s="328">
        <v>23.639152147667119</v>
      </c>
      <c r="M23" s="33"/>
    </row>
    <row r="24" spans="1:13" x14ac:dyDescent="0.25">
      <c r="A24" s="53">
        <v>8</v>
      </c>
      <c r="B24" s="32" t="s">
        <v>142</v>
      </c>
      <c r="C24" s="75">
        <v>478809121</v>
      </c>
      <c r="D24" s="240">
        <v>5.3930055781956883</v>
      </c>
      <c r="E24" s="75">
        <v>2022873367</v>
      </c>
      <c r="F24" s="240">
        <v>5.796159192969232</v>
      </c>
      <c r="G24" s="73">
        <v>514605122</v>
      </c>
      <c r="H24" s="240">
        <v>4.7204006255314308</v>
      </c>
      <c r="I24" s="75">
        <v>2304208518</v>
      </c>
      <c r="J24" s="240">
        <v>5.2109230610627773</v>
      </c>
      <c r="K24" s="328">
        <v>7.476048268512403</v>
      </c>
      <c r="L24" s="328">
        <v>13.907699591558265</v>
      </c>
      <c r="M24" s="33"/>
    </row>
    <row r="25" spans="1:13" x14ac:dyDescent="0.25">
      <c r="A25" s="53">
        <v>9</v>
      </c>
      <c r="B25" s="32" t="s">
        <v>144</v>
      </c>
      <c r="C25" s="75">
        <v>433364647</v>
      </c>
      <c r="D25" s="240">
        <v>4.8811475307376302</v>
      </c>
      <c r="E25" s="75">
        <v>1753129959</v>
      </c>
      <c r="F25" s="240">
        <v>5.0232607211579463</v>
      </c>
      <c r="G25" s="73">
        <v>510969465</v>
      </c>
      <c r="H25" s="240">
        <v>4.6870512536668079</v>
      </c>
      <c r="I25" s="75">
        <v>2254181233</v>
      </c>
      <c r="J25" s="240">
        <v>5.0977873222386139</v>
      </c>
      <c r="K25" s="328">
        <v>17.907510115840154</v>
      </c>
      <c r="L25" s="328">
        <v>28.580383982816883</v>
      </c>
      <c r="M25" s="33"/>
    </row>
    <row r="26" spans="1:13" x14ac:dyDescent="0.25">
      <c r="A26" s="53">
        <v>10</v>
      </c>
      <c r="B26" s="32" t="s">
        <v>148</v>
      </c>
      <c r="C26" s="75">
        <v>342257420</v>
      </c>
      <c r="D26" s="240">
        <v>3.8549728780936579</v>
      </c>
      <c r="E26" s="75">
        <v>1302269136</v>
      </c>
      <c r="F26" s="240">
        <v>3.7314047174098262</v>
      </c>
      <c r="G26" s="73">
        <v>335932450</v>
      </c>
      <c r="H26" s="240">
        <v>3.081461258981224</v>
      </c>
      <c r="I26" s="75">
        <v>1341138074</v>
      </c>
      <c r="J26" s="240">
        <v>3.0329578522441332</v>
      </c>
      <c r="K26" s="328">
        <v>-1.8480154498914936</v>
      </c>
      <c r="L26" s="328">
        <v>2.9847085310942933</v>
      </c>
      <c r="M26" s="33"/>
    </row>
    <row r="27" spans="1:13" x14ac:dyDescent="0.25">
      <c r="B27" s="32"/>
      <c r="C27" s="75"/>
      <c r="D27" s="240"/>
      <c r="E27" s="75"/>
      <c r="F27" s="240"/>
      <c r="G27" s="73"/>
      <c r="H27" s="240"/>
      <c r="I27" s="75"/>
      <c r="J27" s="240"/>
      <c r="K27" s="328"/>
      <c r="L27" s="328"/>
      <c r="M27" s="33"/>
    </row>
    <row r="28" spans="1:13" s="71" customFormat="1" ht="13" x14ac:dyDescent="0.3">
      <c r="A28" s="68"/>
      <c r="B28" s="76" t="s">
        <v>146</v>
      </c>
      <c r="C28" s="77">
        <f>SUM(C30:C40)</f>
        <v>1687638658</v>
      </c>
      <c r="D28" s="238">
        <f>C28/C13*100</f>
        <v>19.008503174634981</v>
      </c>
      <c r="E28" s="77">
        <f>SUM(E30:E40)</f>
        <v>6699988884</v>
      </c>
      <c r="F28" s="238">
        <f>E28/E13*100</f>
        <v>19.197544837114989</v>
      </c>
      <c r="G28" s="72">
        <v>2178110778</v>
      </c>
      <c r="H28" s="238">
        <f>G28/G13*100</f>
        <v>19.97950474917339</v>
      </c>
      <c r="I28" s="77">
        <f>SUM(I30:I40)</f>
        <v>10328025450</v>
      </c>
      <c r="J28" s="238">
        <f>I28/I13*100</f>
        <v>23.356630084573045</v>
      </c>
      <c r="K28" s="329">
        <f>(G28-C28)/C28*100</f>
        <v>29.062626509234658</v>
      </c>
      <c r="L28" s="329">
        <f>(I28-E28)/E28*100</f>
        <v>54.149889332861164</v>
      </c>
      <c r="M28" s="78"/>
    </row>
    <row r="29" spans="1:13" x14ac:dyDescent="0.25">
      <c r="B29" s="32"/>
      <c r="C29" s="75"/>
      <c r="D29" s="240"/>
      <c r="E29" s="75"/>
      <c r="F29" s="240"/>
      <c r="G29" s="73"/>
      <c r="H29" s="240"/>
      <c r="I29" s="75"/>
      <c r="J29" s="240"/>
      <c r="K29" s="328"/>
      <c r="L29" s="328"/>
      <c r="M29" s="33"/>
    </row>
    <row r="30" spans="1:13" x14ac:dyDescent="0.25">
      <c r="A30" s="53">
        <v>11</v>
      </c>
      <c r="B30" s="32" t="s">
        <v>140</v>
      </c>
      <c r="C30" s="75">
        <v>271460142</v>
      </c>
      <c r="D30" s="240">
        <v>3.0575567503940544</v>
      </c>
      <c r="E30" s="75">
        <v>1041538779</v>
      </c>
      <c r="F30" s="240">
        <v>2.9843314303395041</v>
      </c>
      <c r="G30" s="73">
        <v>227879431</v>
      </c>
      <c r="H30" s="240">
        <v>2.0903060670238465</v>
      </c>
      <c r="I30" s="75">
        <v>1187560902</v>
      </c>
      <c r="J30" s="240">
        <v>2.6856460438830441</v>
      </c>
      <c r="K30" s="328">
        <v>-16.054184116650173</v>
      </c>
      <c r="L30" s="328">
        <v>14.01984505466023</v>
      </c>
      <c r="M30" s="33"/>
    </row>
    <row r="31" spans="1:13" x14ac:dyDescent="0.25">
      <c r="A31" s="53">
        <v>12</v>
      </c>
      <c r="B31" s="32" t="s">
        <v>147</v>
      </c>
      <c r="C31" s="79">
        <v>214063140</v>
      </c>
      <c r="D31" s="240">
        <v>2.4110729254593388</v>
      </c>
      <c r="E31" s="75">
        <v>664339333</v>
      </c>
      <c r="F31" s="240">
        <v>1.9035381032919585</v>
      </c>
      <c r="G31" s="73">
        <v>210773872</v>
      </c>
      <c r="H31" s="240">
        <v>1.9333991728797479</v>
      </c>
      <c r="I31" s="75">
        <v>659660427</v>
      </c>
      <c r="J31" s="240">
        <v>1.4918093152908043</v>
      </c>
      <c r="K31" s="328">
        <v>-1.5365877563040531</v>
      </c>
      <c r="L31" s="328">
        <v>-0.70429459277552287</v>
      </c>
      <c r="M31" s="33"/>
    </row>
    <row r="32" spans="1:13" x14ac:dyDescent="0.25">
      <c r="A32" s="53">
        <v>13</v>
      </c>
      <c r="B32" s="32" t="s">
        <v>155</v>
      </c>
      <c r="C32" s="73">
        <v>118884711</v>
      </c>
      <c r="D32" s="240">
        <v>1.3390428073845784</v>
      </c>
      <c r="E32" s="73">
        <v>480618502</v>
      </c>
      <c r="F32" s="240">
        <v>1.3771209775774369</v>
      </c>
      <c r="G32" s="73">
        <v>203790011</v>
      </c>
      <c r="H32" s="240">
        <v>1.8693371952124824</v>
      </c>
      <c r="I32" s="75">
        <v>754664403</v>
      </c>
      <c r="J32" s="240">
        <v>1.7066589721529155</v>
      </c>
      <c r="K32" s="328">
        <v>71.418182612228406</v>
      </c>
      <c r="L32" s="328">
        <v>57.019423900580499</v>
      </c>
      <c r="M32" s="33"/>
    </row>
    <row r="33" spans="1:26" x14ac:dyDescent="0.25">
      <c r="A33" s="53">
        <v>14</v>
      </c>
      <c r="B33" s="32" t="s">
        <v>153</v>
      </c>
      <c r="C33" s="73">
        <v>196764863</v>
      </c>
      <c r="D33" s="240">
        <v>2.2162359846773061</v>
      </c>
      <c r="E33" s="73">
        <v>661437090</v>
      </c>
      <c r="F33" s="240">
        <v>1.8952222775368208</v>
      </c>
      <c r="G33" s="73">
        <v>188099725</v>
      </c>
      <c r="H33" s="240">
        <v>1.725412401846032</v>
      </c>
      <c r="I33" s="75">
        <v>696257361</v>
      </c>
      <c r="J33" s="240">
        <v>1.5745725747159187</v>
      </c>
      <c r="K33" s="328">
        <v>-4.4038035388462626</v>
      </c>
      <c r="L33" s="328">
        <v>5.2643360232490055</v>
      </c>
      <c r="M33" s="33"/>
    </row>
    <row r="34" spans="1:26" x14ac:dyDescent="0.25">
      <c r="A34" s="53">
        <v>15</v>
      </c>
      <c r="B34" s="32" t="s">
        <v>152</v>
      </c>
      <c r="C34" s="73">
        <v>64188974</v>
      </c>
      <c r="D34" s="240">
        <v>0.722984336884965</v>
      </c>
      <c r="E34" s="73">
        <v>223711865</v>
      </c>
      <c r="F34" s="240">
        <v>0.64100383348219825</v>
      </c>
      <c r="G34" s="73">
        <v>138857870</v>
      </c>
      <c r="H34" s="240">
        <v>1.2737237706855979</v>
      </c>
      <c r="I34" s="75">
        <v>342582649</v>
      </c>
      <c r="J34" s="240">
        <v>0.77474404423414034</v>
      </c>
      <c r="K34" s="328">
        <v>116.32667006018819</v>
      </c>
      <c r="L34" s="328">
        <v>53.135663591200235</v>
      </c>
      <c r="M34" s="33"/>
    </row>
    <row r="35" spans="1:26" x14ac:dyDescent="0.25">
      <c r="A35" s="53">
        <v>16</v>
      </c>
      <c r="B35" s="32" t="s">
        <v>238</v>
      </c>
      <c r="C35" s="73">
        <v>83101365</v>
      </c>
      <c r="D35" s="240">
        <v>0.93600164521652018</v>
      </c>
      <c r="E35" s="73">
        <v>345973137</v>
      </c>
      <c r="F35" s="240">
        <v>0.99132027306134063</v>
      </c>
      <c r="G35" s="73">
        <v>114396924</v>
      </c>
      <c r="H35" s="240">
        <v>1.0493469429720748</v>
      </c>
      <c r="I35" s="75">
        <v>452446006</v>
      </c>
      <c r="J35" s="240">
        <v>1.0231979042406907</v>
      </c>
      <c r="K35" s="328">
        <v>37.659500538890065</v>
      </c>
      <c r="L35" s="328">
        <v>30.774894815027221</v>
      </c>
      <c r="M35" s="33"/>
    </row>
    <row r="36" spans="1:26" x14ac:dyDescent="0.25">
      <c r="A36" s="53">
        <v>17</v>
      </c>
      <c r="B36" s="28" t="s">
        <v>239</v>
      </c>
      <c r="C36" s="75">
        <v>82194051</v>
      </c>
      <c r="D36" s="240">
        <v>0.92578222948576805</v>
      </c>
      <c r="E36" s="75">
        <v>254229461</v>
      </c>
      <c r="F36" s="240">
        <v>0.72844620505538682</v>
      </c>
      <c r="G36" s="73">
        <v>87039833</v>
      </c>
      <c r="H36" s="240">
        <v>0.79840418327463003</v>
      </c>
      <c r="I36" s="75">
        <v>387725001</v>
      </c>
      <c r="J36" s="240">
        <v>0.87683260142409047</v>
      </c>
      <c r="K36" s="328">
        <v>5.8955385956095618</v>
      </c>
      <c r="L36" s="328">
        <v>52.509862340462576</v>
      </c>
      <c r="M36" s="33"/>
    </row>
    <row r="37" spans="1:26" x14ac:dyDescent="0.25">
      <c r="A37" s="53">
        <v>18</v>
      </c>
      <c r="B37" s="28" t="s">
        <v>240</v>
      </c>
      <c r="C37" s="73">
        <v>3147630</v>
      </c>
      <c r="D37" s="240">
        <v>3.5452929786807662E-2</v>
      </c>
      <c r="E37" s="73">
        <v>46655540</v>
      </c>
      <c r="F37" s="240">
        <v>0.13368258314409046</v>
      </c>
      <c r="G37" s="73">
        <v>80970782</v>
      </c>
      <c r="H37" s="240">
        <v>0.74273362946156063</v>
      </c>
      <c r="I37" s="75">
        <v>214439102</v>
      </c>
      <c r="J37" s="240">
        <v>0.48494988759753954</v>
      </c>
      <c r="K37" s="328">
        <v>2472.436468072804</v>
      </c>
      <c r="L37" s="328">
        <v>359.62194843313353</v>
      </c>
      <c r="M37" s="33"/>
    </row>
    <row r="38" spans="1:26" x14ac:dyDescent="0.25">
      <c r="A38" s="53">
        <v>19</v>
      </c>
      <c r="B38" s="28" t="s">
        <v>241</v>
      </c>
      <c r="C38" s="73">
        <v>54916921</v>
      </c>
      <c r="D38" s="240">
        <v>0.61854974832514087</v>
      </c>
      <c r="E38" s="73">
        <v>221208895</v>
      </c>
      <c r="F38" s="240">
        <v>0.63383204862809162</v>
      </c>
      <c r="G38" s="73">
        <v>79493847</v>
      </c>
      <c r="H38" s="240">
        <v>0.72918591180423553</v>
      </c>
      <c r="I38" s="75">
        <v>306060840</v>
      </c>
      <c r="J38" s="240">
        <v>0.6921506785455972</v>
      </c>
      <c r="K38" s="328">
        <v>44.75292050695996</v>
      </c>
      <c r="L38" s="328">
        <v>38.358287988374059</v>
      </c>
      <c r="M38" s="33"/>
    </row>
    <row r="39" spans="1:26" x14ac:dyDescent="0.25">
      <c r="A39" s="53">
        <v>20</v>
      </c>
      <c r="B39" s="28" t="s">
        <v>242</v>
      </c>
      <c r="C39" s="73">
        <v>22715502</v>
      </c>
      <c r="D39" s="240">
        <v>0.25585316491394761</v>
      </c>
      <c r="E39" s="73">
        <v>94310630</v>
      </c>
      <c r="F39" s="240">
        <v>0.27022918685211983</v>
      </c>
      <c r="G39" s="73">
        <v>74716880</v>
      </c>
      <c r="H39" s="240">
        <v>0.68536746334552978</v>
      </c>
      <c r="I39" s="75">
        <v>182020495</v>
      </c>
      <c r="J39" s="240">
        <v>0.41163583398469228</v>
      </c>
      <c r="K39" s="328">
        <v>228.92462601090656</v>
      </c>
      <c r="L39" s="328">
        <v>93.001038165050971</v>
      </c>
      <c r="M39" s="33"/>
    </row>
    <row r="40" spans="1:26" x14ac:dyDescent="0.25">
      <c r="A40" s="53">
        <v>21</v>
      </c>
      <c r="B40" s="28" t="s">
        <v>77</v>
      </c>
      <c r="C40" s="73">
        <v>576201359</v>
      </c>
      <c r="D40" s="240">
        <v>6.489970652106555</v>
      </c>
      <c r="E40" s="73">
        <v>2665965652</v>
      </c>
      <c r="F40" s="240">
        <v>7.6388179181460405</v>
      </c>
      <c r="G40" s="73">
        <v>772091603</v>
      </c>
      <c r="H40" s="240">
        <v>7.0822880106676545</v>
      </c>
      <c r="I40" s="73">
        <v>5144608264</v>
      </c>
      <c r="J40" s="240">
        <v>11.634432228503609</v>
      </c>
      <c r="K40" s="328">
        <v>33.996838247651539</v>
      </c>
      <c r="L40" s="328">
        <v>92.973538880387636</v>
      </c>
      <c r="M40" s="33"/>
    </row>
    <row r="41" spans="1:26" x14ac:dyDescent="0.25">
      <c r="A41" s="80"/>
      <c r="B41" s="81"/>
      <c r="C41" s="84"/>
      <c r="D41" s="83"/>
      <c r="E41" s="84"/>
      <c r="F41" s="85"/>
      <c r="G41" s="82"/>
      <c r="H41" s="83"/>
      <c r="I41" s="84"/>
      <c r="J41" s="83"/>
      <c r="K41" s="83"/>
      <c r="L41" s="83"/>
    </row>
    <row r="42" spans="1:26" s="7" customFormat="1" ht="11.5" x14ac:dyDescent="0.25">
      <c r="A42" s="5"/>
      <c r="B42" s="133"/>
      <c r="C42" s="129"/>
      <c r="D42" s="122"/>
      <c r="E42" s="133"/>
      <c r="F42" s="122"/>
      <c r="G42" s="333"/>
      <c r="H42" s="122"/>
      <c r="I42" s="333"/>
      <c r="J42" s="130"/>
      <c r="K42" s="122"/>
      <c r="L42" s="122"/>
    </row>
    <row r="43" spans="1:26" s="7" customFormat="1" ht="11.5" x14ac:dyDescent="0.25">
      <c r="A43" s="7" t="s">
        <v>157</v>
      </c>
      <c r="B43" s="133"/>
      <c r="C43" s="332"/>
      <c r="D43" s="122"/>
      <c r="E43" s="133"/>
      <c r="F43" s="122"/>
      <c r="G43" s="333"/>
      <c r="H43" s="122"/>
      <c r="I43" s="333"/>
      <c r="J43" s="334"/>
      <c r="K43" s="122"/>
      <c r="L43" s="122"/>
    </row>
    <row r="44" spans="1:26" s="7" customFormat="1" ht="11.5" x14ac:dyDescent="0.25">
      <c r="A44" s="120" t="s">
        <v>368</v>
      </c>
      <c r="B44" s="133"/>
      <c r="C44" s="332"/>
      <c r="D44" s="122"/>
      <c r="E44" s="155"/>
      <c r="F44" s="122"/>
      <c r="G44" s="333"/>
      <c r="H44" s="122"/>
      <c r="I44" s="333"/>
      <c r="J44" s="334"/>
      <c r="K44" s="122"/>
      <c r="L44" s="122"/>
    </row>
    <row r="45" spans="1:26" s="7" customFormat="1" ht="11.5" x14ac:dyDescent="0.25">
      <c r="A45" s="7" t="s">
        <v>369</v>
      </c>
      <c r="B45" s="133"/>
      <c r="C45" s="332"/>
      <c r="D45" s="122"/>
      <c r="E45" s="133"/>
      <c r="F45" s="122"/>
      <c r="G45" s="333"/>
      <c r="H45" s="122"/>
      <c r="I45" s="333"/>
      <c r="J45" s="334"/>
      <c r="K45" s="122"/>
      <c r="L45" s="122"/>
      <c r="M45" s="332"/>
      <c r="N45" s="332"/>
      <c r="O45" s="332"/>
      <c r="P45" s="332"/>
      <c r="Q45" s="332"/>
      <c r="R45" s="332"/>
      <c r="S45" s="332"/>
      <c r="T45" s="332"/>
      <c r="U45" s="332"/>
      <c r="V45" s="332"/>
      <c r="W45" s="332"/>
      <c r="X45" s="332"/>
      <c r="Y45" s="332"/>
      <c r="Z45" s="332"/>
    </row>
    <row r="46" spans="1:26" s="129" customFormat="1" ht="11.5" x14ac:dyDescent="0.25">
      <c r="A46" s="7" t="s">
        <v>320</v>
      </c>
      <c r="B46" s="133"/>
      <c r="C46" s="332"/>
      <c r="D46" s="122"/>
      <c r="E46" s="133"/>
      <c r="F46" s="122"/>
      <c r="G46" s="333"/>
      <c r="H46" s="122"/>
      <c r="I46" s="333"/>
      <c r="J46" s="334"/>
      <c r="K46" s="122"/>
      <c r="L46" s="122"/>
      <c r="M46" s="7"/>
      <c r="N46" s="7"/>
      <c r="O46" s="7"/>
      <c r="P46" s="7"/>
      <c r="Q46" s="7"/>
      <c r="R46" s="7"/>
      <c r="S46" s="7"/>
      <c r="T46" s="7"/>
      <c r="U46" s="7"/>
      <c r="V46" s="7"/>
      <c r="W46" s="7"/>
      <c r="X46" s="7"/>
      <c r="Y46" s="7"/>
      <c r="Z46" s="7"/>
    </row>
    <row r="47" spans="1:26" s="7" customFormat="1" ht="11.5" x14ac:dyDescent="0.25">
      <c r="A47" s="15" t="s">
        <v>342</v>
      </c>
      <c r="C47" s="134"/>
      <c r="D47" s="121"/>
      <c r="E47" s="134"/>
      <c r="F47" s="121"/>
      <c r="G47" s="356"/>
      <c r="H47" s="121"/>
      <c r="I47" s="121"/>
      <c r="J47" s="121"/>
      <c r="K47" s="121"/>
      <c r="L47" s="121"/>
      <c r="M47" s="121"/>
      <c r="N47" s="121"/>
      <c r="O47" s="121"/>
      <c r="P47" s="121"/>
      <c r="Q47" s="121"/>
      <c r="R47" s="121"/>
      <c r="S47" s="121"/>
      <c r="T47" s="121"/>
      <c r="U47" s="121"/>
      <c r="V47" s="121"/>
      <c r="W47" s="121"/>
      <c r="X47" s="121"/>
      <c r="Y47" s="121"/>
      <c r="Z47" s="121"/>
    </row>
    <row r="48" spans="1:26" s="7" customFormat="1" ht="11.5" x14ac:dyDescent="0.25">
      <c r="A48" s="344" t="s">
        <v>262</v>
      </c>
      <c r="C48" s="132"/>
      <c r="E48" s="357"/>
      <c r="G48" s="334"/>
    </row>
    <row r="49" spans="1:12" s="7" customFormat="1" ht="11.5" x14ac:dyDescent="0.25">
      <c r="A49" s="7" t="s">
        <v>264</v>
      </c>
      <c r="B49" s="133"/>
      <c r="C49" s="332"/>
      <c r="D49" s="122"/>
      <c r="E49" s="133"/>
      <c r="F49" s="122"/>
      <c r="G49" s="333"/>
      <c r="H49" s="122"/>
      <c r="I49" s="333"/>
      <c r="J49" s="334"/>
      <c r="K49" s="122"/>
      <c r="L49" s="122"/>
    </row>
    <row r="51" spans="1:12" x14ac:dyDescent="0.25">
      <c r="B51" s="87"/>
      <c r="C51" s="56"/>
    </row>
    <row r="52" spans="1:12" x14ac:dyDescent="0.25">
      <c r="B52" s="87"/>
      <c r="C52" s="56"/>
    </row>
    <row r="53" spans="1:12" x14ac:dyDescent="0.25">
      <c r="B53" s="87"/>
      <c r="C53" s="56"/>
    </row>
    <row r="54" spans="1:12" x14ac:dyDescent="0.25">
      <c r="B54" s="87"/>
      <c r="C54" s="56"/>
    </row>
    <row r="55" spans="1:12" x14ac:dyDescent="0.25">
      <c r="B55" s="87"/>
      <c r="C55" s="56"/>
    </row>
    <row r="56" spans="1:12" x14ac:dyDescent="0.25">
      <c r="B56" s="87"/>
      <c r="C56" s="56"/>
    </row>
    <row r="57" spans="1:12" x14ac:dyDescent="0.25">
      <c r="C57" s="56"/>
    </row>
    <row r="60" spans="1:12" x14ac:dyDescent="0.25">
      <c r="B60" s="17"/>
      <c r="C60" s="56"/>
      <c r="E60" s="17"/>
      <c r="G60" s="17"/>
      <c r="I60" s="17"/>
      <c r="J60" s="30"/>
    </row>
    <row r="61" spans="1:12" x14ac:dyDescent="0.25">
      <c r="B61" s="17"/>
      <c r="E61" s="17"/>
      <c r="G61" s="17"/>
      <c r="I61" s="17"/>
      <c r="J61" s="30"/>
    </row>
  </sheetData>
  <mergeCells count="10">
    <mergeCell ref="A9:B11"/>
    <mergeCell ref="G9:J9"/>
    <mergeCell ref="C9:F9"/>
    <mergeCell ref="K9:L9"/>
    <mergeCell ref="A1:L1"/>
    <mergeCell ref="A2:L2"/>
    <mergeCell ref="A3:L3"/>
    <mergeCell ref="A4:L4"/>
    <mergeCell ref="A6:L6"/>
    <mergeCell ref="A7:L7"/>
  </mergeCells>
  <pageMargins left="0.7" right="0.7" top="0.75" bottom="0.75" header="0.3" footer="0.3"/>
  <pageSetup paperSize="1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1FAF-EAD5-49EA-B7BA-1D99D04D865C}">
  <sheetPr codeName="Sheet11"/>
  <dimension ref="A1:R29"/>
  <sheetViews>
    <sheetView zoomScale="85" zoomScaleNormal="85" zoomScaleSheetLayoutView="55" workbookViewId="0">
      <selection activeCell="C13" sqref="C13"/>
    </sheetView>
  </sheetViews>
  <sheetFormatPr defaultColWidth="8.90625" defaultRowHeight="12.5" x14ac:dyDescent="0.25"/>
  <cols>
    <col min="1" max="1" width="8.6328125" style="62" customWidth="1"/>
    <col min="2" max="2" width="23.453125" style="62" customWidth="1"/>
    <col min="3" max="13" width="11.453125" style="62" customWidth="1"/>
    <col min="14" max="16384" width="8.90625" style="62"/>
  </cols>
  <sheetData>
    <row r="1" spans="1:18" s="2" customFormat="1" x14ac:dyDescent="0.25">
      <c r="A1" s="491" t="s">
        <v>0</v>
      </c>
      <c r="B1" s="491"/>
      <c r="C1" s="491"/>
      <c r="D1" s="491"/>
      <c r="E1" s="491"/>
      <c r="F1" s="491"/>
      <c r="G1" s="491"/>
      <c r="H1" s="491"/>
      <c r="I1" s="491"/>
      <c r="J1" s="491"/>
      <c r="K1" s="491"/>
      <c r="L1" s="491"/>
    </row>
    <row r="2" spans="1:18" s="2" customFormat="1" x14ac:dyDescent="0.25">
      <c r="A2" s="491" t="s">
        <v>1</v>
      </c>
      <c r="B2" s="491"/>
      <c r="C2" s="491"/>
      <c r="D2" s="491"/>
      <c r="E2" s="491"/>
      <c r="F2" s="491"/>
      <c r="G2" s="491"/>
      <c r="H2" s="491"/>
      <c r="I2" s="491"/>
      <c r="J2" s="491"/>
      <c r="K2" s="491"/>
      <c r="L2" s="491"/>
    </row>
    <row r="3" spans="1:18" s="2" customFormat="1" x14ac:dyDescent="0.25">
      <c r="A3" s="521" t="s">
        <v>158</v>
      </c>
      <c r="B3" s="521"/>
      <c r="C3" s="521"/>
      <c r="D3" s="521"/>
      <c r="E3" s="521"/>
      <c r="F3" s="521"/>
      <c r="G3" s="521"/>
      <c r="H3" s="521"/>
      <c r="I3" s="521"/>
      <c r="J3" s="521"/>
      <c r="K3" s="521"/>
      <c r="L3" s="521"/>
    </row>
    <row r="4" spans="1:18" s="2" customFormat="1" x14ac:dyDescent="0.25">
      <c r="A4" s="491" t="s">
        <v>2</v>
      </c>
      <c r="B4" s="491"/>
      <c r="C4" s="491"/>
      <c r="D4" s="491"/>
      <c r="E4" s="491"/>
      <c r="F4" s="491"/>
      <c r="G4" s="491"/>
      <c r="H4" s="491"/>
      <c r="I4" s="491"/>
      <c r="J4" s="491"/>
      <c r="K4" s="491"/>
      <c r="L4" s="491"/>
    </row>
    <row r="5" spans="1:18" x14ac:dyDescent="0.25">
      <c r="A5" s="275"/>
      <c r="B5" s="275"/>
      <c r="C5" s="390"/>
      <c r="D5" s="331"/>
      <c r="E5" s="390"/>
      <c r="F5" s="331"/>
      <c r="G5" s="390"/>
      <c r="H5" s="331"/>
      <c r="I5" s="390"/>
      <c r="J5" s="2"/>
      <c r="K5" s="6"/>
      <c r="L5" s="6"/>
    </row>
    <row r="6" spans="1:18" ht="14.5" x14ac:dyDescent="0.25">
      <c r="A6" s="482" t="s">
        <v>370</v>
      </c>
      <c r="B6" s="472"/>
      <c r="C6" s="472"/>
      <c r="D6" s="472"/>
      <c r="E6" s="472"/>
      <c r="F6" s="472"/>
      <c r="G6" s="472"/>
      <c r="H6" s="472"/>
      <c r="I6" s="472"/>
      <c r="J6" s="472"/>
      <c r="K6" s="472"/>
      <c r="L6" s="472"/>
      <c r="R6" s="176"/>
    </row>
    <row r="7" spans="1:18" x14ac:dyDescent="0.25">
      <c r="A7" s="522" t="s">
        <v>267</v>
      </c>
      <c r="B7" s="481"/>
      <c r="C7" s="481"/>
      <c r="D7" s="481"/>
      <c r="E7" s="481"/>
      <c r="F7" s="481"/>
      <c r="G7" s="481"/>
      <c r="H7" s="481"/>
      <c r="I7" s="481"/>
      <c r="J7" s="481"/>
      <c r="K7" s="481"/>
      <c r="L7" s="481"/>
    </row>
    <row r="8" spans="1:18" x14ac:dyDescent="0.25">
      <c r="A8" s="227"/>
      <c r="B8" s="275"/>
      <c r="C8" s="390"/>
      <c r="D8" s="2"/>
      <c r="E8" s="390"/>
      <c r="F8" s="2"/>
      <c r="G8" s="390"/>
      <c r="H8" s="2"/>
      <c r="I8" s="390"/>
      <c r="J8" s="2"/>
      <c r="K8" s="6"/>
      <c r="L8" s="6"/>
    </row>
    <row r="9" spans="1:18" ht="29.4" customHeight="1" x14ac:dyDescent="0.25">
      <c r="A9" s="523" t="s">
        <v>159</v>
      </c>
      <c r="B9" s="454"/>
      <c r="C9" s="494">
        <v>2021</v>
      </c>
      <c r="D9" s="494"/>
      <c r="E9" s="494"/>
      <c r="F9" s="494"/>
      <c r="G9" s="494">
        <v>2022</v>
      </c>
      <c r="H9" s="494"/>
      <c r="I9" s="494"/>
      <c r="J9" s="494"/>
      <c r="K9" s="528" t="s">
        <v>317</v>
      </c>
      <c r="L9" s="529"/>
    </row>
    <row r="10" spans="1:18" ht="33.65" customHeight="1" x14ac:dyDescent="0.25">
      <c r="A10" s="451"/>
      <c r="B10" s="454"/>
      <c r="C10" s="391" t="s">
        <v>20</v>
      </c>
      <c r="D10" s="323" t="s">
        <v>270</v>
      </c>
      <c r="E10" s="391" t="s">
        <v>293</v>
      </c>
      <c r="F10" s="323" t="s">
        <v>270</v>
      </c>
      <c r="G10" s="391" t="s">
        <v>250</v>
      </c>
      <c r="H10" s="323" t="s">
        <v>270</v>
      </c>
      <c r="I10" s="391" t="s">
        <v>251</v>
      </c>
      <c r="J10" s="323" t="s">
        <v>270</v>
      </c>
      <c r="K10" s="392" t="s">
        <v>135</v>
      </c>
      <c r="L10" s="393" t="s">
        <v>6</v>
      </c>
    </row>
    <row r="11" spans="1:18" ht="13" x14ac:dyDescent="0.25">
      <c r="A11" s="451"/>
      <c r="B11" s="454"/>
      <c r="C11" s="335" t="s">
        <v>9</v>
      </c>
      <c r="D11" s="335" t="s">
        <v>10</v>
      </c>
      <c r="E11" s="335" t="s">
        <v>11</v>
      </c>
      <c r="F11" s="335" t="s">
        <v>12</v>
      </c>
      <c r="G11" s="335" t="s">
        <v>13</v>
      </c>
      <c r="H11" s="335" t="s">
        <v>14</v>
      </c>
      <c r="I11" s="335" t="s">
        <v>15</v>
      </c>
      <c r="J11" s="335" t="s">
        <v>16</v>
      </c>
      <c r="K11" s="336" t="s">
        <v>136</v>
      </c>
      <c r="L11" s="337" t="s">
        <v>137</v>
      </c>
    </row>
    <row r="12" spans="1:18" x14ac:dyDescent="0.25">
      <c r="B12" s="338"/>
    </row>
    <row r="13" spans="1:18" ht="13" x14ac:dyDescent="0.3">
      <c r="A13" s="57"/>
      <c r="B13" s="339" t="s">
        <v>160</v>
      </c>
      <c r="C13" s="59">
        <v>8878.3353559999996</v>
      </c>
      <c r="D13" s="60"/>
      <c r="E13" s="59">
        <v>34900.238237999998</v>
      </c>
      <c r="F13" s="60"/>
      <c r="G13" s="59">
        <v>10901.725570000001</v>
      </c>
      <c r="H13" s="59"/>
      <c r="I13" s="59">
        <v>44218.816723999997</v>
      </c>
      <c r="J13" s="394"/>
      <c r="K13" s="395">
        <v>22.790198081812591</v>
      </c>
      <c r="L13" s="395">
        <v>26.700615687642397</v>
      </c>
    </row>
    <row r="14" spans="1:18" x14ac:dyDescent="0.25">
      <c r="B14" s="166"/>
      <c r="C14" s="61"/>
      <c r="D14" s="61"/>
      <c r="E14" s="61"/>
      <c r="F14" s="61"/>
      <c r="G14" s="61"/>
      <c r="H14" s="61"/>
      <c r="I14" s="61"/>
      <c r="J14" s="395"/>
      <c r="K14" s="318"/>
      <c r="L14" s="318"/>
    </row>
    <row r="15" spans="1:18" ht="14.5" x14ac:dyDescent="0.25">
      <c r="A15" s="227">
        <v>1</v>
      </c>
      <c r="B15" s="24" t="s">
        <v>245</v>
      </c>
      <c r="C15" s="61">
        <v>7788.8387929999999</v>
      </c>
      <c r="D15" s="395">
        <v>87.728594164178361</v>
      </c>
      <c r="E15" s="61">
        <v>30624.131653</v>
      </c>
      <c r="F15" s="395">
        <v>87.747629240123359</v>
      </c>
      <c r="G15" s="61">
        <v>9454.5460440000006</v>
      </c>
      <c r="H15" s="395">
        <v>86.725225133327228</v>
      </c>
      <c r="I15" s="61">
        <v>36999.300970999997</v>
      </c>
      <c r="J15" s="395">
        <v>83.673204558905425</v>
      </c>
      <c r="K15" s="395">
        <v>21.385822653012259</v>
      </c>
      <c r="L15" s="395">
        <v>20.81746966815783</v>
      </c>
    </row>
    <row r="16" spans="1:18" ht="14.5" x14ac:dyDescent="0.25">
      <c r="A16" s="227">
        <v>2</v>
      </c>
      <c r="B16" s="340" t="s">
        <v>246</v>
      </c>
      <c r="C16" s="61">
        <v>4424.2822420000002</v>
      </c>
      <c r="D16" s="395">
        <v>49.832339786647729</v>
      </c>
      <c r="E16" s="61">
        <v>17191.258655000001</v>
      </c>
      <c r="F16" s="395">
        <v>49.258284535954409</v>
      </c>
      <c r="G16" s="61">
        <v>5136.1202640000001</v>
      </c>
      <c r="H16" s="395">
        <v>47.112910988457394</v>
      </c>
      <c r="I16" s="61">
        <v>20501.436633000001</v>
      </c>
      <c r="J16" s="395">
        <v>46.363602990472465</v>
      </c>
      <c r="K16" s="395">
        <v>16.089344735796356</v>
      </c>
      <c r="L16" s="395">
        <v>19.255006538088757</v>
      </c>
    </row>
    <row r="17" spans="1:12" ht="14.5" x14ac:dyDescent="0.25">
      <c r="A17" s="227">
        <v>3</v>
      </c>
      <c r="B17" s="340" t="s">
        <v>247</v>
      </c>
      <c r="C17" s="61">
        <v>2436.328669</v>
      </c>
      <c r="D17" s="395">
        <v>27.441277799373992</v>
      </c>
      <c r="E17" s="61">
        <v>9855.7314779999997</v>
      </c>
      <c r="F17" s="395">
        <v>28.239725502128248</v>
      </c>
      <c r="G17" s="61">
        <v>3213.848199</v>
      </c>
      <c r="H17" s="395">
        <v>29.480178879608321</v>
      </c>
      <c r="I17" s="61">
        <v>11904.647557</v>
      </c>
      <c r="J17" s="395">
        <v>26.92213052941937</v>
      </c>
      <c r="K17" s="395">
        <v>31.913573069726088</v>
      </c>
      <c r="L17" s="395">
        <v>20.789081800509667</v>
      </c>
    </row>
    <row r="18" spans="1:12" ht="14.5" x14ac:dyDescent="0.25">
      <c r="A18" s="227">
        <v>4</v>
      </c>
      <c r="B18" s="340" t="s">
        <v>248</v>
      </c>
      <c r="C18" s="61">
        <v>639.53900399999998</v>
      </c>
      <c r="D18" s="395">
        <v>7.2033661531809345</v>
      </c>
      <c r="E18" s="61">
        <v>2357.8080850000001</v>
      </c>
      <c r="F18" s="395">
        <v>6.7558509741998742</v>
      </c>
      <c r="G18" s="61">
        <v>729.14215000000002</v>
      </c>
      <c r="H18" s="395">
        <v>6.6883187007247322</v>
      </c>
      <c r="I18" s="61">
        <v>2845.070451</v>
      </c>
      <c r="J18" s="395">
        <v>6.4340718765905445</v>
      </c>
      <c r="K18" s="395">
        <v>14.010583473342001</v>
      </c>
      <c r="L18" s="395">
        <v>20.665904451676351</v>
      </c>
    </row>
    <row r="19" spans="1:12" ht="14.5" x14ac:dyDescent="0.25">
      <c r="A19" s="227">
        <v>5</v>
      </c>
      <c r="B19" s="341" t="s">
        <v>249</v>
      </c>
      <c r="C19" s="61">
        <v>441.13458500000002</v>
      </c>
      <c r="D19" s="395">
        <v>4.9686632382260738</v>
      </c>
      <c r="E19" s="61">
        <v>1866.6016320000001</v>
      </c>
      <c r="F19" s="395">
        <v>5.3483922352358357</v>
      </c>
      <c r="G19" s="61">
        <v>705.66739199999995</v>
      </c>
      <c r="H19" s="395">
        <v>6.4729880372506932</v>
      </c>
      <c r="I19" s="61">
        <v>4254.7659610000001</v>
      </c>
      <c r="J19" s="395">
        <v>9.6220710462627626</v>
      </c>
      <c r="K19" s="395">
        <v>59.966462842626569</v>
      </c>
      <c r="L19" s="395">
        <v>127.94183226129311</v>
      </c>
    </row>
    <row r="20" spans="1:12" x14ac:dyDescent="0.25">
      <c r="A20" s="170"/>
      <c r="B20" s="170"/>
      <c r="C20" s="170"/>
      <c r="D20" s="170"/>
      <c r="E20" s="170"/>
      <c r="F20" s="170"/>
      <c r="G20" s="170"/>
      <c r="H20" s="170"/>
      <c r="I20" s="170"/>
      <c r="J20" s="170"/>
      <c r="K20" s="170"/>
      <c r="L20" s="170"/>
    </row>
    <row r="22" spans="1:12" s="348" customFormat="1" ht="11.5" x14ac:dyDescent="0.35">
      <c r="A22" s="344" t="s">
        <v>323</v>
      </c>
      <c r="B22" s="344"/>
      <c r="C22" s="345"/>
      <c r="D22" s="346"/>
      <c r="E22" s="345"/>
      <c r="F22" s="346"/>
      <c r="G22" s="345"/>
      <c r="H22" s="346"/>
      <c r="I22" s="345"/>
      <c r="J22" s="346"/>
      <c r="K22" s="347"/>
      <c r="L22" s="347"/>
    </row>
    <row r="23" spans="1:12" s="349" customFormat="1" ht="23" customHeight="1" x14ac:dyDescent="0.35">
      <c r="A23" s="519" t="s">
        <v>324</v>
      </c>
      <c r="B23" s="519"/>
      <c r="C23" s="519"/>
      <c r="D23" s="519"/>
      <c r="E23" s="519"/>
      <c r="F23" s="519"/>
      <c r="G23" s="519"/>
      <c r="H23" s="519"/>
      <c r="I23" s="519"/>
      <c r="J23" s="519"/>
      <c r="K23" s="519"/>
      <c r="L23" s="519"/>
    </row>
    <row r="24" spans="1:12" s="349" customFormat="1" ht="11.5" x14ac:dyDescent="0.35">
      <c r="A24" s="519" t="s">
        <v>325</v>
      </c>
      <c r="B24" s="519"/>
      <c r="C24" s="519"/>
      <c r="D24" s="519"/>
      <c r="E24" s="519"/>
      <c r="F24" s="519"/>
      <c r="G24" s="519"/>
      <c r="H24" s="519"/>
      <c r="I24" s="519"/>
      <c r="J24" s="519"/>
      <c r="K24" s="519"/>
      <c r="L24" s="519"/>
    </row>
    <row r="25" spans="1:12" s="349" customFormat="1" ht="11.5" x14ac:dyDescent="0.35">
      <c r="A25" s="519" t="s">
        <v>326</v>
      </c>
      <c r="B25" s="519"/>
      <c r="C25" s="519"/>
      <c r="D25" s="519"/>
      <c r="E25" s="519"/>
      <c r="F25" s="519"/>
      <c r="G25" s="519"/>
      <c r="H25" s="519"/>
      <c r="I25" s="519"/>
      <c r="J25" s="519"/>
      <c r="K25" s="519"/>
      <c r="L25" s="519"/>
    </row>
    <row r="26" spans="1:12" s="349" customFormat="1" ht="24" customHeight="1" x14ac:dyDescent="0.35">
      <c r="A26" s="520" t="s">
        <v>327</v>
      </c>
      <c r="B26" s="520"/>
      <c r="C26" s="520"/>
      <c r="D26" s="520"/>
      <c r="E26" s="520"/>
      <c r="F26" s="520"/>
      <c r="G26" s="520"/>
      <c r="H26" s="520"/>
      <c r="I26" s="520"/>
      <c r="J26" s="520"/>
      <c r="K26" s="520"/>
      <c r="L26" s="520"/>
    </row>
    <row r="27" spans="1:12" s="349" customFormat="1" ht="11.5" x14ac:dyDescent="0.35">
      <c r="A27" s="520" t="s">
        <v>328</v>
      </c>
      <c r="B27" s="520"/>
      <c r="C27" s="520"/>
      <c r="D27" s="520"/>
      <c r="E27" s="520"/>
      <c r="F27" s="520"/>
      <c r="G27" s="520"/>
      <c r="H27" s="520"/>
      <c r="I27" s="520"/>
      <c r="J27" s="520"/>
      <c r="K27" s="520"/>
      <c r="L27" s="520"/>
    </row>
    <row r="28" spans="1:12" s="348" customFormat="1" ht="11.5" x14ac:dyDescent="0.35">
      <c r="A28" s="344" t="s">
        <v>262</v>
      </c>
      <c r="B28" s="344"/>
      <c r="C28" s="345"/>
      <c r="D28" s="346"/>
      <c r="E28" s="345"/>
      <c r="F28" s="346"/>
      <c r="G28" s="345"/>
      <c r="H28" s="346"/>
      <c r="I28" s="345"/>
      <c r="J28" s="346"/>
      <c r="K28" s="347"/>
      <c r="L28" s="347"/>
    </row>
    <row r="29" spans="1:12" s="348" customFormat="1" ht="11.5" x14ac:dyDescent="0.35">
      <c r="A29" s="346" t="s">
        <v>264</v>
      </c>
    </row>
  </sheetData>
  <mergeCells count="15">
    <mergeCell ref="A27:L27"/>
    <mergeCell ref="A1:L1"/>
    <mergeCell ref="A2:L2"/>
    <mergeCell ref="A3:L3"/>
    <mergeCell ref="A4:L4"/>
    <mergeCell ref="A6:L6"/>
    <mergeCell ref="A7:L7"/>
    <mergeCell ref="A23:L23"/>
    <mergeCell ref="A24:L24"/>
    <mergeCell ref="A25:L25"/>
    <mergeCell ref="A26:L26"/>
    <mergeCell ref="A9:B11"/>
    <mergeCell ref="G9:J9"/>
    <mergeCell ref="C9:F9"/>
    <mergeCell ref="K9:L9"/>
  </mergeCells>
  <pageMargins left="0.70866141732283472" right="0.70866141732283472" top="0.74803149606299213" bottom="0.74803149606299213" header="0.31496062992125984" footer="0.31496062992125984"/>
  <pageSetup paperSize="9" scale="8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C70AD-DFEC-4A4E-B362-A3281811DE7F}">
  <sheetPr>
    <pageSetUpPr fitToPage="1"/>
  </sheetPr>
  <dimension ref="A1:J87"/>
  <sheetViews>
    <sheetView zoomScale="85" zoomScaleNormal="85" workbookViewId="0">
      <selection activeCell="C12" sqref="C12"/>
    </sheetView>
  </sheetViews>
  <sheetFormatPr defaultColWidth="9.08984375" defaultRowHeight="12.5" x14ac:dyDescent="0.25"/>
  <cols>
    <col min="1" max="1" width="5.54296875" style="55" customWidth="1"/>
    <col min="2" max="2" width="27.54296875" style="55" customWidth="1"/>
    <col min="3" max="3" width="24.36328125" style="33" customWidth="1"/>
    <col min="4" max="4" width="21.90625" style="17" customWidth="1"/>
    <col min="5" max="5" width="19.453125" style="17" customWidth="1"/>
    <col min="6" max="6" width="26.90625" style="34" bestFit="1" customWidth="1"/>
    <col min="7" max="16384" width="9.08984375" style="17"/>
  </cols>
  <sheetData>
    <row r="1" spans="1:10" s="2" customFormat="1" x14ac:dyDescent="0.25">
      <c r="A1" s="472" t="s">
        <v>0</v>
      </c>
      <c r="B1" s="472"/>
      <c r="C1" s="472"/>
      <c r="D1" s="472"/>
      <c r="E1" s="472"/>
      <c r="F1" s="472"/>
      <c r="G1" s="8"/>
      <c r="J1" s="8"/>
    </row>
    <row r="2" spans="1:10" s="2" customFormat="1" x14ac:dyDescent="0.25">
      <c r="A2" s="472" t="s">
        <v>1</v>
      </c>
      <c r="B2" s="472"/>
      <c r="C2" s="472"/>
      <c r="D2" s="472"/>
      <c r="E2" s="472"/>
      <c r="F2" s="472"/>
      <c r="G2" s="8"/>
      <c r="J2" s="8"/>
    </row>
    <row r="3" spans="1:10" s="2" customFormat="1" x14ac:dyDescent="0.25">
      <c r="A3" s="472" t="s">
        <v>158</v>
      </c>
      <c r="B3" s="472"/>
      <c r="C3" s="472"/>
      <c r="D3" s="472"/>
      <c r="E3" s="472"/>
      <c r="F3" s="472"/>
      <c r="G3" s="8"/>
      <c r="J3" s="8"/>
    </row>
    <row r="4" spans="1:10" s="2" customFormat="1" x14ac:dyDescent="0.25">
      <c r="A4" s="472" t="s">
        <v>2</v>
      </c>
      <c r="B4" s="472"/>
      <c r="C4" s="472"/>
      <c r="D4" s="472"/>
      <c r="E4" s="472"/>
      <c r="F4" s="472"/>
      <c r="G4" s="8"/>
      <c r="J4" s="8"/>
    </row>
    <row r="5" spans="1:10" s="2" customFormat="1" x14ac:dyDescent="0.25">
      <c r="A5" s="8"/>
      <c r="B5" s="8"/>
      <c r="C5" s="35"/>
      <c r="D5" s="8"/>
      <c r="E5" s="8"/>
      <c r="F5" s="396"/>
    </row>
    <row r="6" spans="1:10" s="19" customFormat="1" ht="14.5" x14ac:dyDescent="0.25">
      <c r="A6" s="449" t="s">
        <v>380</v>
      </c>
      <c r="B6" s="449"/>
      <c r="C6" s="449"/>
      <c r="D6" s="449"/>
      <c r="E6" s="449"/>
      <c r="F6" s="449"/>
    </row>
    <row r="7" spans="1:10" s="19" customFormat="1" x14ac:dyDescent="0.25">
      <c r="A7" s="449" t="s">
        <v>267</v>
      </c>
      <c r="B7" s="449"/>
      <c r="C7" s="449"/>
      <c r="D7" s="449"/>
      <c r="E7" s="449"/>
      <c r="F7" s="449"/>
    </row>
    <row r="8" spans="1:10" s="2" customFormat="1" x14ac:dyDescent="0.25">
      <c r="C8" s="33"/>
      <c r="F8" s="397"/>
    </row>
    <row r="9" spans="1:10" s="19" customFormat="1" ht="15.65" customHeight="1" x14ac:dyDescent="0.25">
      <c r="A9" s="450" t="s">
        <v>134</v>
      </c>
      <c r="B9" s="454"/>
      <c r="C9" s="398" t="s">
        <v>371</v>
      </c>
      <c r="D9" s="398" t="s">
        <v>372</v>
      </c>
      <c r="E9" s="398" t="s">
        <v>373</v>
      </c>
      <c r="F9" s="399" t="s">
        <v>374</v>
      </c>
    </row>
    <row r="10" spans="1:10" ht="13" x14ac:dyDescent="0.25">
      <c r="A10" s="451"/>
      <c r="B10" s="454"/>
      <c r="C10" s="400" t="s">
        <v>9</v>
      </c>
      <c r="D10" s="400" t="s">
        <v>10</v>
      </c>
      <c r="E10" s="400" t="s">
        <v>11</v>
      </c>
      <c r="F10" s="401" t="s">
        <v>12</v>
      </c>
    </row>
    <row r="11" spans="1:10" x14ac:dyDescent="0.25">
      <c r="A11" s="36"/>
      <c r="B11" s="37"/>
      <c r="C11" s="174"/>
      <c r="D11" s="174"/>
      <c r="E11" s="174"/>
      <c r="F11" s="175"/>
    </row>
    <row r="12" spans="1:10" s="19" customFormat="1" ht="13" x14ac:dyDescent="0.3">
      <c r="A12" s="19" t="s">
        <v>243</v>
      </c>
      <c r="B12" s="38" t="s">
        <v>244</v>
      </c>
      <c r="C12" s="39">
        <v>17030301519</v>
      </c>
      <c r="D12" s="39">
        <v>10901725570</v>
      </c>
      <c r="E12" s="39">
        <v>6128575949</v>
      </c>
      <c r="F12" s="402">
        <f>E12-D12</f>
        <v>-4773149621</v>
      </c>
    </row>
    <row r="13" spans="1:10" s="19" customFormat="1" x14ac:dyDescent="0.25">
      <c r="B13" s="24"/>
      <c r="C13" s="40"/>
      <c r="D13" s="403"/>
      <c r="E13" s="40"/>
      <c r="F13" s="404"/>
    </row>
    <row r="14" spans="1:10" s="19" customFormat="1" x14ac:dyDescent="0.25">
      <c r="A14" s="23">
        <v>1</v>
      </c>
      <c r="B14" s="25" t="s">
        <v>139</v>
      </c>
      <c r="C14" s="40">
        <v>3240983941</v>
      </c>
      <c r="D14" s="41">
        <v>2269240460</v>
      </c>
      <c r="E14" s="41">
        <v>971743481</v>
      </c>
      <c r="F14" s="404">
        <f t="shared" ref="F14:F34" si="0">E14-D14</f>
        <v>-1297496979</v>
      </c>
      <c r="G14" s="42"/>
    </row>
    <row r="15" spans="1:10" s="19" customFormat="1" ht="14.5" x14ac:dyDescent="0.25">
      <c r="A15" s="23">
        <v>2</v>
      </c>
      <c r="B15" s="340" t="s">
        <v>375</v>
      </c>
      <c r="C15" s="40">
        <v>1743514953</v>
      </c>
      <c r="D15" s="43">
        <v>922552764</v>
      </c>
      <c r="E15" s="43">
        <v>820962189</v>
      </c>
      <c r="F15" s="404">
        <f t="shared" si="0"/>
        <v>-101590575</v>
      </c>
      <c r="G15" s="42"/>
    </row>
    <row r="16" spans="1:10" s="19" customFormat="1" ht="14.5" x14ac:dyDescent="0.25">
      <c r="A16" s="23">
        <v>3</v>
      </c>
      <c r="B16" s="340" t="s">
        <v>376</v>
      </c>
      <c r="C16" s="40">
        <v>1642934543</v>
      </c>
      <c r="D16" s="41">
        <v>687764153</v>
      </c>
      <c r="E16" s="41">
        <v>955170390</v>
      </c>
      <c r="F16" s="404">
        <f t="shared" si="0"/>
        <v>267406237</v>
      </c>
      <c r="G16" s="42"/>
    </row>
    <row r="17" spans="1:7" s="19" customFormat="1" x14ac:dyDescent="0.25">
      <c r="A17" s="23">
        <v>4</v>
      </c>
      <c r="B17" s="26" t="s">
        <v>145</v>
      </c>
      <c r="C17" s="40">
        <v>1417229056</v>
      </c>
      <c r="D17" s="43">
        <v>1204841851</v>
      </c>
      <c r="E17" s="43">
        <v>212387205</v>
      </c>
      <c r="F17" s="404">
        <f t="shared" si="0"/>
        <v>-992454646</v>
      </c>
      <c r="G17" s="42"/>
    </row>
    <row r="18" spans="1:7" s="19" customFormat="1" x14ac:dyDescent="0.25">
      <c r="A18" s="23">
        <v>5</v>
      </c>
      <c r="B18" s="26" t="s">
        <v>141</v>
      </c>
      <c r="C18" s="40">
        <v>1161330809</v>
      </c>
      <c r="D18" s="43">
        <v>741511406</v>
      </c>
      <c r="E18" s="43">
        <v>419819403</v>
      </c>
      <c r="F18" s="404">
        <f t="shared" si="0"/>
        <v>-321692003</v>
      </c>
      <c r="G18" s="42"/>
    </row>
    <row r="19" spans="1:7" s="19" customFormat="1" x14ac:dyDescent="0.25">
      <c r="A19" s="23">
        <v>6</v>
      </c>
      <c r="B19" s="26" t="s">
        <v>149</v>
      </c>
      <c r="C19" s="40">
        <v>1087044921</v>
      </c>
      <c r="D19" s="43">
        <v>1008707036</v>
      </c>
      <c r="E19" s="43">
        <v>78337885</v>
      </c>
      <c r="F19" s="404">
        <f t="shared" si="0"/>
        <v>-930369151</v>
      </c>
      <c r="G19" s="42"/>
    </row>
    <row r="20" spans="1:7" s="19" customFormat="1" x14ac:dyDescent="0.25">
      <c r="A20" s="23">
        <v>7</v>
      </c>
      <c r="B20" s="25" t="s">
        <v>140</v>
      </c>
      <c r="C20" s="40">
        <v>968458052</v>
      </c>
      <c r="D20" s="43">
        <v>227879431</v>
      </c>
      <c r="E20" s="43">
        <v>740578621</v>
      </c>
      <c r="F20" s="404">
        <f t="shared" si="0"/>
        <v>512699190</v>
      </c>
      <c r="G20" s="42"/>
    </row>
    <row r="21" spans="1:7" s="19" customFormat="1" x14ac:dyDescent="0.25">
      <c r="A21" s="23">
        <v>8</v>
      </c>
      <c r="B21" s="26" t="s">
        <v>142</v>
      </c>
      <c r="C21" s="40">
        <v>779509733</v>
      </c>
      <c r="D21" s="43">
        <v>514605122</v>
      </c>
      <c r="E21" s="43">
        <v>264904611</v>
      </c>
      <c r="F21" s="404">
        <f t="shared" si="0"/>
        <v>-249700511</v>
      </c>
      <c r="G21" s="42"/>
    </row>
    <row r="22" spans="1:7" s="19" customFormat="1" x14ac:dyDescent="0.25">
      <c r="A22" s="23">
        <v>9</v>
      </c>
      <c r="B22" s="26" t="s">
        <v>144</v>
      </c>
      <c r="C22" s="40">
        <v>740813989</v>
      </c>
      <c r="D22" s="41">
        <v>510969465</v>
      </c>
      <c r="E22" s="41">
        <v>229844524</v>
      </c>
      <c r="F22" s="404">
        <f t="shared" si="0"/>
        <v>-281124941</v>
      </c>
      <c r="G22" s="42"/>
    </row>
    <row r="23" spans="1:7" s="19" customFormat="1" ht="14.5" x14ac:dyDescent="0.25">
      <c r="A23" s="23">
        <v>10</v>
      </c>
      <c r="B23" s="340" t="s">
        <v>377</v>
      </c>
      <c r="C23" s="40">
        <v>724486461</v>
      </c>
      <c r="D23" s="43">
        <v>527490085</v>
      </c>
      <c r="E23" s="43">
        <v>196996376</v>
      </c>
      <c r="F23" s="404">
        <f t="shared" si="0"/>
        <v>-330493709</v>
      </c>
      <c r="G23" s="42"/>
    </row>
    <row r="24" spans="1:7" s="19" customFormat="1" x14ac:dyDescent="0.25">
      <c r="A24" s="23">
        <v>11</v>
      </c>
      <c r="B24" s="26" t="s">
        <v>148</v>
      </c>
      <c r="C24" s="40">
        <v>475166118</v>
      </c>
      <c r="D24" s="43">
        <v>335932450</v>
      </c>
      <c r="E24" s="43">
        <v>139233668</v>
      </c>
      <c r="F24" s="404">
        <f t="shared" si="0"/>
        <v>-196698782</v>
      </c>
      <c r="G24" s="42"/>
    </row>
    <row r="25" spans="1:7" s="19" customFormat="1" x14ac:dyDescent="0.25">
      <c r="A25" s="23">
        <v>12</v>
      </c>
      <c r="B25" s="26" t="s">
        <v>147</v>
      </c>
      <c r="C25" s="40">
        <v>407195139</v>
      </c>
      <c r="D25" s="43">
        <v>210773872</v>
      </c>
      <c r="E25" s="43">
        <v>196421267</v>
      </c>
      <c r="F25" s="404">
        <f t="shared" si="0"/>
        <v>-14352605</v>
      </c>
      <c r="G25" s="42"/>
    </row>
    <row r="26" spans="1:7" s="19" customFormat="1" x14ac:dyDescent="0.25">
      <c r="A26" s="23">
        <v>13</v>
      </c>
      <c r="B26" s="26" t="s">
        <v>143</v>
      </c>
      <c r="C26" s="40">
        <v>274044517</v>
      </c>
      <c r="D26" s="43">
        <v>39197846</v>
      </c>
      <c r="E26" s="43">
        <v>234846671</v>
      </c>
      <c r="F26" s="404">
        <f t="shared" si="0"/>
        <v>195648825</v>
      </c>
      <c r="G26" s="42"/>
    </row>
    <row r="27" spans="1:7" s="19" customFormat="1" x14ac:dyDescent="0.25">
      <c r="A27" s="23">
        <v>14</v>
      </c>
      <c r="B27" s="26" t="s">
        <v>155</v>
      </c>
      <c r="C27" s="40">
        <v>244865860</v>
      </c>
      <c r="D27" s="43">
        <v>203790011</v>
      </c>
      <c r="E27" s="43">
        <v>41075849</v>
      </c>
      <c r="F27" s="404">
        <f t="shared" si="0"/>
        <v>-162714162</v>
      </c>
      <c r="G27" s="42"/>
    </row>
    <row r="28" spans="1:7" s="19" customFormat="1" x14ac:dyDescent="0.25">
      <c r="A28" s="23">
        <v>15</v>
      </c>
      <c r="B28" s="26" t="s">
        <v>153</v>
      </c>
      <c r="C28" s="40">
        <v>236177119</v>
      </c>
      <c r="D28" s="43">
        <v>188099725</v>
      </c>
      <c r="E28" s="43">
        <v>48077394</v>
      </c>
      <c r="F28" s="404">
        <f t="shared" si="0"/>
        <v>-140022331</v>
      </c>
      <c r="G28" s="42"/>
    </row>
    <row r="29" spans="1:7" s="19" customFormat="1" x14ac:dyDescent="0.25">
      <c r="A29" s="23">
        <v>16</v>
      </c>
      <c r="B29" s="26" t="s">
        <v>152</v>
      </c>
      <c r="C29" s="40">
        <v>191069370</v>
      </c>
      <c r="D29" s="43">
        <v>138857870</v>
      </c>
      <c r="E29" s="43">
        <v>52211500</v>
      </c>
      <c r="F29" s="404">
        <f t="shared" si="0"/>
        <v>-86646370</v>
      </c>
      <c r="G29" s="42"/>
    </row>
    <row r="30" spans="1:7" s="19" customFormat="1" x14ac:dyDescent="0.25">
      <c r="A30" s="23">
        <v>17</v>
      </c>
      <c r="B30" s="26" t="s">
        <v>238</v>
      </c>
      <c r="C30" s="40">
        <v>130225568</v>
      </c>
      <c r="D30" s="43">
        <v>114396924</v>
      </c>
      <c r="E30" s="43">
        <v>15828644</v>
      </c>
      <c r="F30" s="404">
        <f t="shared" si="0"/>
        <v>-98568280</v>
      </c>
      <c r="G30" s="42"/>
    </row>
    <row r="31" spans="1:7" s="19" customFormat="1" x14ac:dyDescent="0.25">
      <c r="A31" s="23">
        <v>18</v>
      </c>
      <c r="B31" s="26" t="s">
        <v>242</v>
      </c>
      <c r="C31" s="40">
        <v>108118206</v>
      </c>
      <c r="D31" s="43">
        <v>74716880</v>
      </c>
      <c r="E31" s="43">
        <v>33401326</v>
      </c>
      <c r="F31" s="404">
        <f t="shared" si="0"/>
        <v>-41315554</v>
      </c>
      <c r="G31" s="42"/>
    </row>
    <row r="32" spans="1:7" s="19" customFormat="1" x14ac:dyDescent="0.25">
      <c r="A32" s="23">
        <v>19</v>
      </c>
      <c r="B32" s="26" t="s">
        <v>241</v>
      </c>
      <c r="C32" s="40">
        <v>102781927</v>
      </c>
      <c r="D32" s="43">
        <v>79493847</v>
      </c>
      <c r="E32" s="43">
        <v>23288080</v>
      </c>
      <c r="F32" s="404">
        <f t="shared" si="0"/>
        <v>-56205767</v>
      </c>
      <c r="G32" s="42"/>
    </row>
    <row r="33" spans="1:7" s="19" customFormat="1" x14ac:dyDescent="0.25">
      <c r="A33" s="23">
        <v>20</v>
      </c>
      <c r="B33" s="26" t="s">
        <v>151</v>
      </c>
      <c r="C33" s="40">
        <v>101011339</v>
      </c>
      <c r="D33" s="43">
        <v>47618007</v>
      </c>
      <c r="E33" s="43">
        <v>53393332</v>
      </c>
      <c r="F33" s="404">
        <f t="shared" si="0"/>
        <v>5775325</v>
      </c>
      <c r="G33" s="42"/>
    </row>
    <row r="34" spans="1:7" s="19" customFormat="1" x14ac:dyDescent="0.25">
      <c r="A34" s="23">
        <v>21</v>
      </c>
      <c r="B34" s="26" t="s">
        <v>77</v>
      </c>
      <c r="C34" s="40">
        <v>1253339898</v>
      </c>
      <c r="D34" s="43">
        <v>853286365</v>
      </c>
      <c r="E34" s="43">
        <v>400053533</v>
      </c>
      <c r="F34" s="404">
        <f t="shared" si="0"/>
        <v>-453232832</v>
      </c>
      <c r="G34" s="42"/>
    </row>
    <row r="35" spans="1:7" s="19" customFormat="1" x14ac:dyDescent="0.25">
      <c r="A35" s="44"/>
      <c r="B35" s="45"/>
      <c r="C35" s="46"/>
      <c r="D35" s="47"/>
      <c r="E35" s="47"/>
      <c r="F35" s="48"/>
    </row>
    <row r="36" spans="1:7" s="405" customFormat="1" ht="11.5" x14ac:dyDescent="0.25">
      <c r="C36" s="406"/>
      <c r="D36" s="406"/>
      <c r="E36" s="406"/>
      <c r="F36" s="407"/>
    </row>
    <row r="37" spans="1:7" s="405" customFormat="1" ht="11.5" x14ac:dyDescent="0.25">
      <c r="A37" s="14" t="s">
        <v>157</v>
      </c>
      <c r="C37" s="408"/>
      <c r="D37" s="408"/>
      <c r="E37" s="408"/>
      <c r="F37" s="407"/>
    </row>
    <row r="38" spans="1:7" s="405" customFormat="1" ht="11.5" x14ac:dyDescent="0.25">
      <c r="A38" s="15" t="s">
        <v>368</v>
      </c>
      <c r="B38" s="133"/>
      <c r="C38" s="409"/>
      <c r="D38" s="409"/>
      <c r="F38" s="407"/>
    </row>
    <row r="39" spans="1:7" s="405" customFormat="1" ht="11.5" x14ac:dyDescent="0.25">
      <c r="A39" s="3" t="s">
        <v>378</v>
      </c>
      <c r="B39" s="133"/>
      <c r="C39" s="409"/>
      <c r="D39" s="409"/>
      <c r="E39" s="409"/>
      <c r="F39" s="407"/>
    </row>
    <row r="40" spans="1:7" s="405" customFormat="1" ht="11.5" x14ac:dyDescent="0.25">
      <c r="A40" s="3" t="s">
        <v>320</v>
      </c>
      <c r="B40" s="133"/>
      <c r="C40" s="408"/>
      <c r="F40" s="407"/>
    </row>
    <row r="41" spans="1:7" s="405" customFormat="1" ht="11.5" x14ac:dyDescent="0.25">
      <c r="A41" s="344" t="s">
        <v>262</v>
      </c>
      <c r="B41" s="133"/>
      <c r="C41" s="408"/>
      <c r="D41" s="410"/>
      <c r="E41" s="410"/>
      <c r="F41" s="407"/>
    </row>
    <row r="42" spans="1:7" s="405" customFormat="1" ht="11.5" x14ac:dyDescent="0.25">
      <c r="A42" s="3" t="s">
        <v>264</v>
      </c>
      <c r="B42" s="133"/>
      <c r="C42" s="409"/>
      <c r="F42" s="407"/>
    </row>
    <row r="43" spans="1:7" s="19" customFormat="1" x14ac:dyDescent="0.25">
      <c r="A43" s="330"/>
      <c r="B43" s="275"/>
      <c r="C43" s="52"/>
      <c r="F43" s="49"/>
    </row>
    <row r="44" spans="1:7" s="19" customFormat="1" x14ac:dyDescent="0.25">
      <c r="A44" s="53"/>
      <c r="B44" s="28"/>
      <c r="C44" s="52"/>
      <c r="F44" s="49"/>
    </row>
    <row r="45" spans="1:7" s="19" customFormat="1" x14ac:dyDescent="0.25">
      <c r="A45" s="50"/>
      <c r="B45" s="50"/>
      <c r="C45" s="52"/>
      <c r="F45" s="49"/>
    </row>
    <row r="46" spans="1:7" s="19" customFormat="1" x14ac:dyDescent="0.25">
      <c r="A46" s="50"/>
      <c r="B46" s="50"/>
      <c r="C46" s="52"/>
      <c r="F46" s="49"/>
    </row>
    <row r="47" spans="1:7" s="19" customFormat="1" x14ac:dyDescent="0.25">
      <c r="A47" s="50"/>
      <c r="B47" s="50"/>
      <c r="C47" s="52"/>
      <c r="F47" s="49"/>
    </row>
    <row r="48" spans="1:7" s="19" customFormat="1" x14ac:dyDescent="0.25">
      <c r="A48" s="50"/>
      <c r="B48" s="50"/>
      <c r="C48" s="52"/>
      <c r="F48" s="49"/>
    </row>
    <row r="49" spans="1:6" s="19" customFormat="1" x14ac:dyDescent="0.25">
      <c r="A49" s="50"/>
      <c r="B49" s="50"/>
      <c r="C49" s="52"/>
      <c r="F49" s="49"/>
    </row>
    <row r="50" spans="1:6" s="19" customFormat="1" x14ac:dyDescent="0.25">
      <c r="A50" s="50"/>
      <c r="B50" s="50"/>
      <c r="C50" s="52"/>
      <c r="F50" s="49"/>
    </row>
    <row r="51" spans="1:6" s="19" customFormat="1" x14ac:dyDescent="0.25">
      <c r="A51" s="50"/>
      <c r="B51" s="50"/>
      <c r="C51" s="52"/>
      <c r="F51" s="49"/>
    </row>
    <row r="52" spans="1:6" s="19" customFormat="1" x14ac:dyDescent="0.25">
      <c r="A52" s="50"/>
      <c r="B52" s="50"/>
      <c r="C52" s="52"/>
      <c r="F52" s="49"/>
    </row>
    <row r="53" spans="1:6" s="19" customFormat="1" x14ac:dyDescent="0.25">
      <c r="A53" s="50"/>
      <c r="B53" s="50"/>
      <c r="C53" s="52"/>
      <c r="F53" s="49"/>
    </row>
    <row r="54" spans="1:6" s="19" customFormat="1" x14ac:dyDescent="0.25">
      <c r="A54" s="50"/>
      <c r="B54" s="50"/>
      <c r="C54" s="52"/>
      <c r="F54" s="49"/>
    </row>
    <row r="55" spans="1:6" s="19" customFormat="1" x14ac:dyDescent="0.25">
      <c r="A55" s="50"/>
      <c r="B55" s="50"/>
      <c r="C55" s="52"/>
      <c r="F55" s="49"/>
    </row>
    <row r="56" spans="1:6" s="19" customFormat="1" x14ac:dyDescent="0.25">
      <c r="A56" s="50"/>
      <c r="B56" s="50"/>
      <c r="C56" s="52"/>
      <c r="F56" s="49"/>
    </row>
    <row r="57" spans="1:6" s="19" customFormat="1" x14ac:dyDescent="0.25">
      <c r="A57" s="50"/>
      <c r="B57" s="50"/>
      <c r="C57" s="52"/>
      <c r="F57" s="49"/>
    </row>
    <row r="58" spans="1:6" s="19" customFormat="1" x14ac:dyDescent="0.25">
      <c r="A58" s="50"/>
      <c r="B58" s="50"/>
      <c r="C58" s="52"/>
      <c r="F58" s="49"/>
    </row>
    <row r="59" spans="1:6" s="19" customFormat="1" x14ac:dyDescent="0.25">
      <c r="A59" s="50"/>
      <c r="B59" s="50"/>
      <c r="C59" s="52"/>
      <c r="F59" s="49"/>
    </row>
    <row r="60" spans="1:6" s="19" customFormat="1" x14ac:dyDescent="0.25">
      <c r="A60" s="50"/>
      <c r="B60" s="50"/>
      <c r="C60" s="52"/>
      <c r="F60" s="49"/>
    </row>
    <row r="61" spans="1:6" s="19" customFormat="1" x14ac:dyDescent="0.25">
      <c r="A61" s="50"/>
      <c r="B61" s="50"/>
      <c r="C61" s="52"/>
      <c r="F61" s="49"/>
    </row>
    <row r="62" spans="1:6" s="19" customFormat="1" x14ac:dyDescent="0.25">
      <c r="A62" s="50"/>
      <c r="B62" s="50"/>
      <c r="C62" s="54"/>
      <c r="F62" s="49"/>
    </row>
    <row r="63" spans="1:6" s="19" customFormat="1" x14ac:dyDescent="0.25">
      <c r="A63" s="50"/>
      <c r="B63" s="50"/>
      <c r="C63" s="54"/>
      <c r="F63" s="49"/>
    </row>
    <row r="64" spans="1:6" s="19" customFormat="1" x14ac:dyDescent="0.25">
      <c r="A64" s="50"/>
      <c r="B64" s="50"/>
      <c r="C64" s="54"/>
      <c r="F64" s="49"/>
    </row>
    <row r="65" spans="1:6" s="19" customFormat="1" x14ac:dyDescent="0.25">
      <c r="A65" s="50"/>
      <c r="B65" s="50"/>
      <c r="C65" s="54"/>
      <c r="F65" s="49"/>
    </row>
    <row r="66" spans="1:6" s="19" customFormat="1" x14ac:dyDescent="0.25">
      <c r="A66" s="50"/>
      <c r="B66" s="50"/>
      <c r="C66" s="54"/>
      <c r="F66" s="49"/>
    </row>
    <row r="67" spans="1:6" s="19" customFormat="1" x14ac:dyDescent="0.25">
      <c r="A67" s="50"/>
      <c r="B67" s="50"/>
      <c r="C67" s="54"/>
      <c r="F67" s="49"/>
    </row>
    <row r="68" spans="1:6" s="19" customFormat="1" x14ac:dyDescent="0.25">
      <c r="A68" s="50"/>
      <c r="B68" s="50"/>
      <c r="C68" s="54"/>
      <c r="F68" s="49"/>
    </row>
    <row r="69" spans="1:6" s="19" customFormat="1" x14ac:dyDescent="0.25">
      <c r="A69" s="50"/>
      <c r="B69" s="50"/>
      <c r="C69" s="54"/>
      <c r="F69" s="49"/>
    </row>
    <row r="70" spans="1:6" s="19" customFormat="1" x14ac:dyDescent="0.25">
      <c r="A70" s="50"/>
      <c r="B70" s="50"/>
      <c r="C70" s="54"/>
      <c r="F70" s="49"/>
    </row>
    <row r="71" spans="1:6" s="19" customFormat="1" x14ac:dyDescent="0.25">
      <c r="A71" s="50"/>
      <c r="B71" s="50"/>
      <c r="C71" s="54"/>
      <c r="F71" s="49"/>
    </row>
    <row r="72" spans="1:6" s="19" customFormat="1" x14ac:dyDescent="0.25">
      <c r="A72" s="50"/>
      <c r="B72" s="50"/>
      <c r="C72" s="54"/>
      <c r="F72" s="49"/>
    </row>
    <row r="73" spans="1:6" s="19" customFormat="1" x14ac:dyDescent="0.25">
      <c r="A73" s="50"/>
      <c r="B73" s="50"/>
      <c r="C73" s="54"/>
      <c r="F73" s="49"/>
    </row>
    <row r="74" spans="1:6" s="19" customFormat="1" x14ac:dyDescent="0.25">
      <c r="A74" s="50"/>
      <c r="B74" s="50"/>
      <c r="C74" s="54"/>
      <c r="F74" s="49"/>
    </row>
    <row r="75" spans="1:6" s="19" customFormat="1" x14ac:dyDescent="0.25">
      <c r="A75" s="50"/>
      <c r="B75" s="50"/>
      <c r="C75" s="54"/>
      <c r="F75" s="49"/>
    </row>
    <row r="76" spans="1:6" s="19" customFormat="1" x14ac:dyDescent="0.25">
      <c r="A76" s="50"/>
      <c r="B76" s="50"/>
      <c r="C76" s="54"/>
      <c r="F76" s="49"/>
    </row>
    <row r="77" spans="1:6" s="19" customFormat="1" x14ac:dyDescent="0.25">
      <c r="A77" s="50"/>
      <c r="B77" s="50"/>
      <c r="C77" s="54"/>
      <c r="F77" s="49"/>
    </row>
    <row r="78" spans="1:6" s="19" customFormat="1" x14ac:dyDescent="0.25">
      <c r="A78" s="50"/>
      <c r="B78" s="50"/>
      <c r="C78" s="54"/>
      <c r="F78" s="49"/>
    </row>
    <row r="79" spans="1:6" s="19" customFormat="1" x14ac:dyDescent="0.25">
      <c r="A79" s="50"/>
      <c r="B79" s="50"/>
      <c r="C79" s="54"/>
      <c r="F79" s="49"/>
    </row>
    <row r="80" spans="1:6" s="19" customFormat="1" x14ac:dyDescent="0.25">
      <c r="A80" s="50"/>
      <c r="B80" s="50"/>
      <c r="C80" s="54"/>
      <c r="F80" s="49"/>
    </row>
    <row r="81" spans="1:6" s="19" customFormat="1" x14ac:dyDescent="0.25">
      <c r="A81" s="50"/>
      <c r="B81" s="50"/>
      <c r="C81" s="54"/>
      <c r="F81" s="49"/>
    </row>
    <row r="82" spans="1:6" s="19" customFormat="1" x14ac:dyDescent="0.25">
      <c r="A82" s="50"/>
      <c r="B82" s="50"/>
      <c r="C82" s="54"/>
      <c r="F82" s="49"/>
    </row>
    <row r="83" spans="1:6" s="19" customFormat="1" x14ac:dyDescent="0.25">
      <c r="A83" s="50"/>
      <c r="B83" s="50"/>
      <c r="C83" s="54"/>
      <c r="F83" s="49"/>
    </row>
    <row r="84" spans="1:6" s="19" customFormat="1" x14ac:dyDescent="0.25">
      <c r="A84" s="50"/>
      <c r="B84" s="50"/>
      <c r="C84" s="54"/>
      <c r="F84" s="49"/>
    </row>
    <row r="85" spans="1:6" s="19" customFormat="1" x14ac:dyDescent="0.25">
      <c r="A85" s="50"/>
      <c r="B85" s="50"/>
      <c r="C85" s="54"/>
      <c r="F85" s="49"/>
    </row>
    <row r="86" spans="1:6" s="19" customFormat="1" x14ac:dyDescent="0.25">
      <c r="A86" s="50"/>
      <c r="B86" s="50"/>
      <c r="C86" s="54"/>
      <c r="F86" s="49"/>
    </row>
    <row r="87" spans="1:6" s="19" customFormat="1" x14ac:dyDescent="0.25">
      <c r="A87" s="50"/>
      <c r="B87" s="50"/>
      <c r="C87" s="54"/>
      <c r="F87" s="49"/>
    </row>
  </sheetData>
  <mergeCells count="7">
    <mergeCell ref="A9:B10"/>
    <mergeCell ref="A1:F1"/>
    <mergeCell ref="A2:F2"/>
    <mergeCell ref="A3:F3"/>
    <mergeCell ref="A4:F4"/>
    <mergeCell ref="A6:F6"/>
    <mergeCell ref="A7:F7"/>
  </mergeCells>
  <printOptions horizontalCentered="1"/>
  <pageMargins left="0.75" right="0.75" top="1" bottom="1" header="0.5" footer="0.5"/>
  <pageSetup paperSize="14" orientation="landscape"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F000-9369-4DAA-A7F5-0686FCED7FC2}">
  <sheetPr codeName="Sheet12"/>
  <dimension ref="A1:L28"/>
  <sheetViews>
    <sheetView zoomScale="85" zoomScaleNormal="85" workbookViewId="0">
      <selection activeCell="B13" sqref="B13"/>
    </sheetView>
  </sheetViews>
  <sheetFormatPr defaultColWidth="8.90625" defaultRowHeight="12.5" x14ac:dyDescent="0.25"/>
  <cols>
    <col min="1" max="1" width="8.08984375" style="62" customWidth="1"/>
    <col min="2" max="2" width="31.54296875" style="62" customWidth="1"/>
    <col min="3" max="5" width="23.36328125" style="62" customWidth="1"/>
    <col min="6" max="6" width="26.90625" style="62" bestFit="1" customWidth="1"/>
    <col min="7" max="16384" width="8.90625" style="62"/>
  </cols>
  <sheetData>
    <row r="1" spans="1:6" s="2" customFormat="1" x14ac:dyDescent="0.25">
      <c r="A1" s="472" t="s">
        <v>0</v>
      </c>
      <c r="B1" s="472"/>
      <c r="C1" s="472"/>
      <c r="D1" s="472"/>
      <c r="E1" s="472"/>
      <c r="F1" s="472"/>
    </row>
    <row r="2" spans="1:6" s="2" customFormat="1" x14ac:dyDescent="0.25">
      <c r="A2" s="472" t="s">
        <v>1</v>
      </c>
      <c r="B2" s="472"/>
      <c r="C2" s="472"/>
      <c r="D2" s="472"/>
      <c r="E2" s="472"/>
      <c r="F2" s="472"/>
    </row>
    <row r="3" spans="1:6" s="2" customFormat="1" x14ac:dyDescent="0.25">
      <c r="A3" s="472" t="s">
        <v>158</v>
      </c>
      <c r="B3" s="472"/>
      <c r="C3" s="472"/>
      <c r="D3" s="472"/>
      <c r="E3" s="472"/>
      <c r="F3" s="472"/>
    </row>
    <row r="4" spans="1:6" s="2" customFormat="1" x14ac:dyDescent="0.25">
      <c r="A4" s="472" t="s">
        <v>2</v>
      </c>
      <c r="B4" s="472"/>
      <c r="C4" s="472"/>
      <c r="D4" s="472"/>
      <c r="E4" s="472"/>
      <c r="F4" s="472"/>
    </row>
    <row r="5" spans="1:6" s="2" customFormat="1" x14ac:dyDescent="0.25">
      <c r="A5" s="8"/>
      <c r="B5" s="8"/>
      <c r="C5" s="16"/>
      <c r="D5" s="8"/>
      <c r="E5" s="8"/>
      <c r="F5" s="8"/>
    </row>
    <row r="6" spans="1:6" s="19" customFormat="1" ht="14.5" x14ac:dyDescent="0.25">
      <c r="A6" s="449" t="s">
        <v>379</v>
      </c>
      <c r="B6" s="449"/>
      <c r="C6" s="449"/>
      <c r="D6" s="449"/>
      <c r="E6" s="449"/>
      <c r="F6" s="449"/>
    </row>
    <row r="7" spans="1:6" s="19" customFormat="1" x14ac:dyDescent="0.25">
      <c r="A7" s="449" t="s">
        <v>267</v>
      </c>
      <c r="B7" s="449"/>
      <c r="C7" s="449"/>
      <c r="D7" s="449"/>
      <c r="E7" s="449"/>
      <c r="F7" s="449"/>
    </row>
    <row r="9" spans="1:6" s="21" customFormat="1" ht="15" x14ac:dyDescent="0.3">
      <c r="A9" s="530" t="s">
        <v>159</v>
      </c>
      <c r="B9" s="531"/>
      <c r="C9" s="398" t="s">
        <v>371</v>
      </c>
      <c r="D9" s="398" t="s">
        <v>372</v>
      </c>
      <c r="E9" s="398" t="s">
        <v>373</v>
      </c>
      <c r="F9" s="399" t="s">
        <v>374</v>
      </c>
    </row>
    <row r="10" spans="1:6" s="21" customFormat="1" ht="13" x14ac:dyDescent="0.3">
      <c r="A10" s="532"/>
      <c r="B10" s="533"/>
      <c r="C10" s="411" t="s">
        <v>9</v>
      </c>
      <c r="D10" s="411" t="s">
        <v>10</v>
      </c>
      <c r="E10" s="411" t="s">
        <v>11</v>
      </c>
      <c r="F10" s="412" t="s">
        <v>12</v>
      </c>
    </row>
    <row r="11" spans="1:6" x14ac:dyDescent="0.25">
      <c r="B11" s="166"/>
      <c r="C11" s="167"/>
      <c r="D11" s="168"/>
      <c r="E11" s="168"/>
      <c r="F11" s="169"/>
    </row>
    <row r="12" spans="1:6" s="416" customFormat="1" ht="13" x14ac:dyDescent="0.3">
      <c r="B12" s="418" t="s">
        <v>244</v>
      </c>
      <c r="C12" s="414">
        <v>17030.301519000001</v>
      </c>
      <c r="D12" s="414">
        <v>10901.725570000001</v>
      </c>
      <c r="E12" s="414">
        <v>6128.575949</v>
      </c>
      <c r="F12" s="417">
        <v>-4773.1496210000005</v>
      </c>
    </row>
    <row r="13" spans="1:6" x14ac:dyDescent="0.25">
      <c r="B13" s="166"/>
      <c r="C13" s="413"/>
      <c r="D13" s="414"/>
      <c r="E13" s="414"/>
      <c r="F13" s="415"/>
    </row>
    <row r="14" spans="1:6" ht="14.5" x14ac:dyDescent="0.25">
      <c r="A14" s="23">
        <v>1</v>
      </c>
      <c r="B14" s="24" t="s">
        <v>245</v>
      </c>
      <c r="C14" s="413">
        <v>14694.319852000001</v>
      </c>
      <c r="D14" s="414">
        <v>9454.5460440000006</v>
      </c>
      <c r="E14" s="414">
        <v>5239.7738079999999</v>
      </c>
      <c r="F14" s="415">
        <v>-4214.7722360000007</v>
      </c>
    </row>
    <row r="15" spans="1:6" ht="14.5" x14ac:dyDescent="0.25">
      <c r="A15" s="23">
        <v>2</v>
      </c>
      <c r="B15" s="25" t="s">
        <v>246</v>
      </c>
      <c r="C15" s="413">
        <v>8111.9951550000005</v>
      </c>
      <c r="D15" s="414">
        <v>5136.1202640000001</v>
      </c>
      <c r="E15" s="414">
        <v>2975.8748909999999</v>
      </c>
      <c r="F15" s="415">
        <v>-2160.2453730000002</v>
      </c>
    </row>
    <row r="16" spans="1:6" ht="14.5" x14ac:dyDescent="0.25">
      <c r="A16" s="23">
        <v>3</v>
      </c>
      <c r="B16" s="25" t="s">
        <v>247</v>
      </c>
      <c r="C16" s="413">
        <v>4351.0491620000003</v>
      </c>
      <c r="D16" s="414">
        <v>3213.848199</v>
      </c>
      <c r="E16" s="414">
        <v>1137.200963</v>
      </c>
      <c r="F16" s="415">
        <v>-2076.6472359999998</v>
      </c>
    </row>
    <row r="17" spans="1:12" ht="14.5" x14ac:dyDescent="0.25">
      <c r="A17" s="23">
        <v>4</v>
      </c>
      <c r="B17" s="25" t="s">
        <v>248</v>
      </c>
      <c r="C17" s="413">
        <v>1403.7508969999999</v>
      </c>
      <c r="D17" s="414">
        <v>729.14215000000002</v>
      </c>
      <c r="E17" s="414">
        <v>674.60874699999999</v>
      </c>
      <c r="F17" s="415">
        <v>-54.533403000000021</v>
      </c>
    </row>
    <row r="18" spans="1:12" ht="14.5" x14ac:dyDescent="0.25">
      <c r="A18" s="23">
        <v>5</v>
      </c>
      <c r="B18" s="26" t="s">
        <v>249</v>
      </c>
      <c r="C18" s="413">
        <v>914.99422099999992</v>
      </c>
      <c r="D18" s="414">
        <v>705.66739199999995</v>
      </c>
      <c r="E18" s="414">
        <v>209.326829</v>
      </c>
      <c r="F18" s="415">
        <v>-496.34056299999997</v>
      </c>
    </row>
    <row r="19" spans="1:12" x14ac:dyDescent="0.25">
      <c r="A19" s="170"/>
      <c r="B19" s="171"/>
      <c r="C19" s="171"/>
      <c r="D19" s="172"/>
      <c r="E19" s="172"/>
      <c r="F19" s="173"/>
    </row>
    <row r="21" spans="1:12" s="348" customFormat="1" ht="11.5" x14ac:dyDescent="0.35">
      <c r="A21" s="344" t="s">
        <v>323</v>
      </c>
      <c r="B21" s="344"/>
      <c r="C21" s="345"/>
      <c r="D21" s="346"/>
      <c r="E21" s="345"/>
      <c r="F21" s="346"/>
      <c r="G21" s="345"/>
      <c r="H21" s="346"/>
      <c r="I21" s="345"/>
      <c r="J21" s="346"/>
      <c r="K21" s="347"/>
      <c r="L21" s="347"/>
    </row>
    <row r="22" spans="1:12" s="349" customFormat="1" ht="27" customHeight="1" x14ac:dyDescent="0.35">
      <c r="A22" s="519" t="s">
        <v>324</v>
      </c>
      <c r="B22" s="519"/>
      <c r="C22" s="519"/>
      <c r="D22" s="519"/>
      <c r="E22" s="519"/>
      <c r="F22" s="519"/>
      <c r="G22" s="419"/>
      <c r="H22" s="419"/>
      <c r="I22" s="419"/>
      <c r="J22" s="419"/>
      <c r="K22" s="419"/>
      <c r="L22" s="419"/>
    </row>
    <row r="23" spans="1:12" s="349" customFormat="1" ht="12" customHeight="1" x14ac:dyDescent="0.35">
      <c r="A23" s="519" t="s">
        <v>325</v>
      </c>
      <c r="B23" s="519"/>
      <c r="C23" s="519"/>
      <c r="D23" s="519"/>
      <c r="E23" s="519"/>
      <c r="F23" s="519"/>
      <c r="G23" s="419"/>
      <c r="H23" s="419"/>
      <c r="I23" s="419"/>
      <c r="J23" s="419"/>
      <c r="K23" s="419"/>
      <c r="L23" s="419"/>
    </row>
    <row r="24" spans="1:12" s="349" customFormat="1" ht="12" customHeight="1" x14ac:dyDescent="0.35">
      <c r="A24" s="519" t="s">
        <v>326</v>
      </c>
      <c r="B24" s="519"/>
      <c r="C24" s="519"/>
      <c r="D24" s="519"/>
      <c r="E24" s="519"/>
      <c r="F24" s="519"/>
      <c r="G24" s="419"/>
      <c r="H24" s="419"/>
      <c r="I24" s="419"/>
      <c r="J24" s="419"/>
      <c r="K24" s="419"/>
      <c r="L24" s="419"/>
    </row>
    <row r="25" spans="1:12" s="349" customFormat="1" ht="24" customHeight="1" x14ac:dyDescent="0.35">
      <c r="A25" s="520" t="s">
        <v>327</v>
      </c>
      <c r="B25" s="520"/>
      <c r="C25" s="520"/>
      <c r="D25" s="520"/>
      <c r="E25" s="520"/>
      <c r="F25" s="520"/>
      <c r="G25" s="420"/>
      <c r="H25" s="420"/>
      <c r="I25" s="420"/>
      <c r="J25" s="420"/>
      <c r="K25" s="420"/>
      <c r="L25" s="420"/>
    </row>
    <row r="26" spans="1:12" s="349" customFormat="1" ht="12" customHeight="1" x14ac:dyDescent="0.35">
      <c r="A26" s="520" t="s">
        <v>328</v>
      </c>
      <c r="B26" s="520"/>
      <c r="C26" s="520"/>
      <c r="D26" s="520"/>
      <c r="E26" s="520"/>
      <c r="F26" s="520"/>
      <c r="G26" s="420"/>
      <c r="H26" s="420"/>
      <c r="I26" s="420"/>
      <c r="J26" s="420"/>
      <c r="K26" s="420"/>
      <c r="L26" s="420"/>
    </row>
    <row r="27" spans="1:12" s="348" customFormat="1" ht="11.5" x14ac:dyDescent="0.35">
      <c r="A27" s="344" t="s">
        <v>262</v>
      </c>
      <c r="B27" s="344"/>
      <c r="C27" s="345"/>
      <c r="D27" s="346"/>
      <c r="E27" s="345"/>
      <c r="F27" s="346"/>
      <c r="G27" s="345"/>
      <c r="H27" s="346"/>
      <c r="I27" s="345"/>
      <c r="J27" s="346"/>
      <c r="K27" s="347"/>
      <c r="L27" s="347"/>
    </row>
    <row r="28" spans="1:12" s="348" customFormat="1" ht="11.5" x14ac:dyDescent="0.35">
      <c r="A28" s="346" t="s">
        <v>264</v>
      </c>
    </row>
  </sheetData>
  <mergeCells count="12">
    <mergeCell ref="A9:B10"/>
    <mergeCell ref="A1:F1"/>
    <mergeCell ref="A2:F2"/>
    <mergeCell ref="A3:F3"/>
    <mergeCell ref="A4:F4"/>
    <mergeCell ref="A6:F6"/>
    <mergeCell ref="A7:F7"/>
    <mergeCell ref="A22:F22"/>
    <mergeCell ref="A23:F23"/>
    <mergeCell ref="A24:F24"/>
    <mergeCell ref="A25:F25"/>
    <mergeCell ref="A26:F26"/>
  </mergeCells>
  <pageMargins left="0.70866141732283472" right="0.70866141732283472" top="0.74803149606299213" bottom="0.74803149606299213" header="0.31496062992125984" footer="0.31496062992125984"/>
  <pageSetup paperSize="9" scale="97"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E6D8C-4E75-4ED0-B094-324C5C6C8AE2}">
  <dimension ref="A1:ES51"/>
  <sheetViews>
    <sheetView zoomScale="70" zoomScaleNormal="70" workbookViewId="0">
      <selection activeCell="B36" sqref="B36"/>
    </sheetView>
  </sheetViews>
  <sheetFormatPr defaultColWidth="8.90625" defaultRowHeight="12.5" x14ac:dyDescent="0.25"/>
  <cols>
    <col min="1" max="1" width="4.36328125" style="62" customWidth="1"/>
    <col min="2" max="2" width="31.6328125" style="62" customWidth="1"/>
    <col min="3" max="5" width="15" style="62" customWidth="1"/>
    <col min="6" max="6" width="10.453125" style="62" customWidth="1"/>
    <col min="7" max="7" width="15" style="62" customWidth="1"/>
    <col min="8" max="8" width="10.453125" style="62" customWidth="1"/>
    <col min="9" max="9" width="15" style="62" customWidth="1"/>
    <col min="10" max="10" width="10.453125" style="62" customWidth="1"/>
    <col min="11" max="11" width="16.453125" style="62" bestFit="1" customWidth="1"/>
    <col min="12" max="12" width="10.453125" style="62" customWidth="1"/>
    <col min="13" max="14" width="15" style="62" customWidth="1"/>
    <col min="15" max="16384" width="8.90625" style="62"/>
  </cols>
  <sheetData>
    <row r="1" spans="1:149" s="2" customFormat="1" x14ac:dyDescent="0.25">
      <c r="A1" s="472" t="s">
        <v>0</v>
      </c>
      <c r="B1" s="472"/>
      <c r="C1" s="472"/>
      <c r="D1" s="472"/>
      <c r="E1" s="472"/>
      <c r="F1" s="472"/>
      <c r="G1" s="472"/>
      <c r="H1" s="472"/>
      <c r="I1" s="472"/>
      <c r="J1" s="472"/>
      <c r="K1" s="472"/>
      <c r="L1" s="472"/>
      <c r="M1" s="472"/>
      <c r="N1" s="472"/>
    </row>
    <row r="2" spans="1:149" s="2" customFormat="1" x14ac:dyDescent="0.25">
      <c r="A2" s="472" t="s">
        <v>1</v>
      </c>
      <c r="B2" s="472"/>
      <c r="C2" s="472"/>
      <c r="D2" s="472"/>
      <c r="E2" s="472"/>
      <c r="F2" s="472"/>
      <c r="G2" s="472"/>
      <c r="H2" s="472"/>
      <c r="I2" s="472"/>
      <c r="J2" s="472"/>
      <c r="K2" s="472"/>
      <c r="L2" s="472"/>
      <c r="M2" s="472"/>
      <c r="N2" s="472"/>
    </row>
    <row r="3" spans="1:149" s="2" customFormat="1" x14ac:dyDescent="0.25">
      <c r="A3" s="472" t="s">
        <v>158</v>
      </c>
      <c r="B3" s="472"/>
      <c r="C3" s="472"/>
      <c r="D3" s="472"/>
      <c r="E3" s="472"/>
      <c r="F3" s="472"/>
      <c r="G3" s="472"/>
      <c r="H3" s="472"/>
      <c r="I3" s="472"/>
      <c r="J3" s="472"/>
      <c r="K3" s="472"/>
      <c r="L3" s="472"/>
      <c r="M3" s="472"/>
      <c r="N3" s="472"/>
    </row>
    <row r="4" spans="1:149" s="2" customFormat="1" x14ac:dyDescent="0.25">
      <c r="A4" s="472" t="s">
        <v>2</v>
      </c>
      <c r="B4" s="472"/>
      <c r="C4" s="472"/>
      <c r="D4" s="472"/>
      <c r="E4" s="472"/>
      <c r="F4" s="472"/>
      <c r="G4" s="472"/>
      <c r="H4" s="472"/>
      <c r="I4" s="472"/>
      <c r="J4" s="472"/>
      <c r="K4" s="472"/>
      <c r="L4" s="472"/>
      <c r="M4" s="472"/>
      <c r="N4" s="472"/>
    </row>
    <row r="5" spans="1:149" s="2" customFormat="1" x14ac:dyDescent="0.25">
      <c r="A5" s="422"/>
      <c r="B5" s="8"/>
      <c r="C5" s="16"/>
      <c r="D5" s="8"/>
      <c r="E5" s="8"/>
      <c r="F5" s="8"/>
    </row>
    <row r="6" spans="1:149" s="19" customFormat="1" ht="15" customHeight="1" x14ac:dyDescent="0.25">
      <c r="A6" s="534" t="s">
        <v>398</v>
      </c>
      <c r="B6" s="534"/>
      <c r="C6" s="534"/>
      <c r="D6" s="534"/>
      <c r="E6" s="534"/>
      <c r="F6" s="534"/>
      <c r="G6" s="534"/>
      <c r="H6" s="534"/>
      <c r="I6" s="534"/>
      <c r="J6" s="534"/>
      <c r="K6" s="534"/>
      <c r="L6" s="534"/>
      <c r="M6" s="534"/>
      <c r="N6" s="534"/>
    </row>
    <row r="7" spans="1:149" s="19" customFormat="1" ht="15" customHeight="1" x14ac:dyDescent="0.25">
      <c r="A7" s="449" t="s">
        <v>258</v>
      </c>
      <c r="B7" s="449"/>
      <c r="C7" s="449"/>
      <c r="D7" s="449"/>
      <c r="E7" s="449"/>
      <c r="F7" s="449"/>
      <c r="G7" s="449"/>
      <c r="H7" s="449"/>
      <c r="I7" s="449"/>
      <c r="J7" s="449"/>
      <c r="K7" s="449"/>
      <c r="L7" s="449"/>
      <c r="M7" s="449"/>
      <c r="N7" s="449"/>
    </row>
    <row r="8" spans="1:149" s="424" customFormat="1" x14ac:dyDescent="0.25"/>
    <row r="9" spans="1:149" s="435" customFormat="1" ht="27" customHeight="1" x14ac:dyDescent="0.35">
      <c r="A9" s="536" t="s">
        <v>381</v>
      </c>
      <c r="B9" s="537"/>
      <c r="C9" s="538" t="s">
        <v>4</v>
      </c>
      <c r="D9" s="538"/>
      <c r="E9" s="538" t="s">
        <v>382</v>
      </c>
      <c r="F9" s="538"/>
      <c r="G9" s="538"/>
      <c r="H9" s="538"/>
      <c r="I9" s="538" t="s">
        <v>383</v>
      </c>
      <c r="J9" s="538"/>
      <c r="K9" s="538"/>
      <c r="L9" s="538"/>
      <c r="M9" s="538" t="s">
        <v>5</v>
      </c>
      <c r="N9" s="539"/>
    </row>
    <row r="10" spans="1:149" s="435" customFormat="1" ht="39.65" customHeight="1" x14ac:dyDescent="0.35">
      <c r="A10" s="502"/>
      <c r="B10" s="503"/>
      <c r="C10" s="425" t="s">
        <v>399</v>
      </c>
      <c r="D10" s="426" t="s">
        <v>400</v>
      </c>
      <c r="E10" s="425" t="s">
        <v>399</v>
      </c>
      <c r="F10" s="423" t="s">
        <v>270</v>
      </c>
      <c r="G10" s="426" t="s">
        <v>400</v>
      </c>
      <c r="H10" s="423" t="s">
        <v>270</v>
      </c>
      <c r="I10" s="425" t="s">
        <v>399</v>
      </c>
      <c r="J10" s="423" t="s">
        <v>270</v>
      </c>
      <c r="K10" s="426" t="s">
        <v>400</v>
      </c>
      <c r="L10" s="423" t="s">
        <v>270</v>
      </c>
      <c r="M10" s="425" t="s">
        <v>399</v>
      </c>
      <c r="N10" s="427" t="s">
        <v>400</v>
      </c>
    </row>
    <row r="12" spans="1:149" s="310" customFormat="1" ht="13" x14ac:dyDescent="0.3">
      <c r="B12" s="310" t="s">
        <v>244</v>
      </c>
      <c r="C12" s="438">
        <v>14658803442</v>
      </c>
      <c r="D12" s="438">
        <v>17030301519</v>
      </c>
      <c r="E12" s="438">
        <v>5780468086</v>
      </c>
      <c r="F12" s="196">
        <f>E12/$E$12*100</f>
        <v>100</v>
      </c>
      <c r="G12" s="438">
        <v>6128575949</v>
      </c>
      <c r="H12" s="196">
        <f>G12/$G$12*100</f>
        <v>100</v>
      </c>
      <c r="I12" s="438">
        <v>8878335356</v>
      </c>
      <c r="J12" s="196">
        <f>I12/$I$12*100</f>
        <v>100</v>
      </c>
      <c r="K12" s="438">
        <v>10901725570</v>
      </c>
      <c r="L12" s="196">
        <f>K12/$K$12*100</f>
        <v>100</v>
      </c>
      <c r="M12" s="437">
        <f>E12-I12</f>
        <v>-3097867270</v>
      </c>
      <c r="N12" s="437">
        <f>G12-K12</f>
        <v>-4773149621</v>
      </c>
    </row>
    <row r="13" spans="1:149" s="310" customFormat="1" ht="13" x14ac:dyDescent="0.3">
      <c r="C13" s="438"/>
      <c r="D13" s="438"/>
      <c r="E13" s="438"/>
      <c r="F13" s="196"/>
      <c r="G13" s="438"/>
      <c r="H13" s="196"/>
      <c r="I13" s="438"/>
      <c r="J13" s="196"/>
      <c r="K13" s="438"/>
      <c r="L13" s="196"/>
      <c r="M13" s="437"/>
      <c r="N13" s="437"/>
    </row>
    <row r="14" spans="1:149" s="310" customFormat="1" ht="15" x14ac:dyDescent="0.3">
      <c r="A14" s="428">
        <v>1</v>
      </c>
      <c r="B14" s="62" t="s">
        <v>384</v>
      </c>
      <c r="C14" s="439">
        <v>7334537628</v>
      </c>
      <c r="D14" s="439">
        <v>8111995601</v>
      </c>
      <c r="E14" s="439">
        <v>2910255386</v>
      </c>
      <c r="F14" s="196">
        <f t="shared" ref="F14:F29" si="0">E14/$E$12*100</f>
        <v>50.346361967614541</v>
      </c>
      <c r="G14" s="439">
        <v>2975875337</v>
      </c>
      <c r="H14" s="196">
        <f t="shared" ref="H14:H29" si="1">G14/$G$12*100</f>
        <v>48.557370615364142</v>
      </c>
      <c r="I14" s="439">
        <v>4424282242</v>
      </c>
      <c r="J14" s="196">
        <f t="shared" ref="J14:J29" si="2">I14/$I$12*100</f>
        <v>49.832339786647729</v>
      </c>
      <c r="K14" s="439">
        <v>5136120264</v>
      </c>
      <c r="L14" s="196">
        <f t="shared" ref="L14:L29" si="3">K14/$K$12*100</f>
        <v>47.112910988457401</v>
      </c>
      <c r="M14" s="436">
        <v>-1514026856</v>
      </c>
      <c r="N14" s="436">
        <v>-2160244927</v>
      </c>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62"/>
      <c r="EJ14" s="62"/>
      <c r="EK14" s="62"/>
      <c r="EL14" s="62"/>
      <c r="EM14" s="62"/>
      <c r="EN14" s="62"/>
      <c r="EO14" s="62"/>
      <c r="EP14" s="62"/>
      <c r="EQ14" s="62"/>
      <c r="ER14" s="62"/>
      <c r="ES14" s="62"/>
    </row>
    <row r="15" spans="1:149" ht="14.5" x14ac:dyDescent="0.25">
      <c r="A15" s="428">
        <v>2</v>
      </c>
      <c r="B15" s="62" t="s">
        <v>385</v>
      </c>
      <c r="C15" s="439">
        <v>3396734928</v>
      </c>
      <c r="D15" s="439">
        <v>4351049162</v>
      </c>
      <c r="E15" s="439">
        <v>960406259</v>
      </c>
      <c r="F15" s="196">
        <f t="shared" si="0"/>
        <v>16.614679723361075</v>
      </c>
      <c r="G15" s="439">
        <v>1137200963</v>
      </c>
      <c r="H15" s="196">
        <f t="shared" si="1"/>
        <v>18.555712982321072</v>
      </c>
      <c r="I15" s="439">
        <v>2436328669</v>
      </c>
      <c r="J15" s="196">
        <f t="shared" si="2"/>
        <v>27.441277799373992</v>
      </c>
      <c r="K15" s="439">
        <v>3213848199</v>
      </c>
      <c r="L15" s="196">
        <f t="shared" si="3"/>
        <v>29.480178879608321</v>
      </c>
      <c r="M15" s="436">
        <v>-1475922410</v>
      </c>
      <c r="N15" s="436">
        <v>-2076647236</v>
      </c>
    </row>
    <row r="16" spans="1:149" ht="14.5" x14ac:dyDescent="0.25">
      <c r="A16" s="428">
        <v>3</v>
      </c>
      <c r="B16" s="62" t="s">
        <v>386</v>
      </c>
      <c r="C16" s="439">
        <v>1592382930</v>
      </c>
      <c r="D16" s="439">
        <v>1743946461</v>
      </c>
      <c r="E16" s="439">
        <v>917117407</v>
      </c>
      <c r="F16" s="196">
        <f t="shared" si="0"/>
        <v>15.86579829445321</v>
      </c>
      <c r="G16" s="439">
        <v>1008564301</v>
      </c>
      <c r="H16" s="196">
        <f t="shared" si="1"/>
        <v>16.456748017695162</v>
      </c>
      <c r="I16" s="439">
        <v>675265523</v>
      </c>
      <c r="J16" s="196">
        <f t="shared" si="2"/>
        <v>7.6057672516690182</v>
      </c>
      <c r="K16" s="439">
        <v>735382160</v>
      </c>
      <c r="L16" s="196">
        <f t="shared" si="3"/>
        <v>6.7455574374727174</v>
      </c>
      <c r="M16" s="436">
        <v>241851884</v>
      </c>
      <c r="N16" s="436">
        <v>273182141</v>
      </c>
    </row>
    <row r="17" spans="1:14" ht="14.5" x14ac:dyDescent="0.25">
      <c r="A17" s="428">
        <v>4</v>
      </c>
      <c r="B17" s="62" t="s">
        <v>401</v>
      </c>
      <c r="C17" s="439">
        <v>927044514</v>
      </c>
      <c r="D17" s="439">
        <v>1012313350</v>
      </c>
      <c r="E17" s="439">
        <v>536302245</v>
      </c>
      <c r="F17" s="196">
        <f t="shared" si="0"/>
        <v>9.2778341999482148</v>
      </c>
      <c r="G17" s="439">
        <v>547466212</v>
      </c>
      <c r="H17" s="196">
        <f t="shared" si="1"/>
        <v>8.9330085252403553</v>
      </c>
      <c r="I17" s="439">
        <v>390742269</v>
      </c>
      <c r="J17" s="196">
        <f t="shared" si="2"/>
        <v>4.4010758023004328</v>
      </c>
      <c r="K17" s="439">
        <v>464847138</v>
      </c>
      <c r="L17" s="196">
        <f t="shared" si="3"/>
        <v>4.2639776154262528</v>
      </c>
      <c r="M17" s="436">
        <v>145559976</v>
      </c>
      <c r="N17" s="436">
        <v>82619074</v>
      </c>
    </row>
    <row r="18" spans="1:14" ht="14.5" x14ac:dyDescent="0.25">
      <c r="A18" s="428">
        <v>5</v>
      </c>
      <c r="B18" s="62" t="s">
        <v>402</v>
      </c>
      <c r="C18" s="439">
        <v>189362713</v>
      </c>
      <c r="D18" s="439">
        <v>310758482</v>
      </c>
      <c r="E18" s="439">
        <v>40560739</v>
      </c>
      <c r="F18" s="196">
        <f t="shared" si="0"/>
        <v>0.70168606411366674</v>
      </c>
      <c r="G18" s="439">
        <v>46126275</v>
      </c>
      <c r="H18" s="196">
        <f t="shared" si="1"/>
        <v>0.75264262666968218</v>
      </c>
      <c r="I18" s="439">
        <v>148801974</v>
      </c>
      <c r="J18" s="196">
        <f t="shared" si="2"/>
        <v>1.6760120904808951</v>
      </c>
      <c r="K18" s="439">
        <v>264632207</v>
      </c>
      <c r="L18" s="196">
        <f t="shared" si="3"/>
        <v>2.4274341277515759</v>
      </c>
      <c r="M18" s="436">
        <v>-108241235</v>
      </c>
      <c r="N18" s="436">
        <v>-218505932</v>
      </c>
    </row>
    <row r="19" spans="1:14" ht="14.5" x14ac:dyDescent="0.25">
      <c r="A19" s="428">
        <v>6</v>
      </c>
      <c r="B19" s="62" t="s">
        <v>403</v>
      </c>
      <c r="C19" s="439">
        <v>147012123</v>
      </c>
      <c r="D19" s="439">
        <v>292596945</v>
      </c>
      <c r="E19" s="439">
        <v>61885354</v>
      </c>
      <c r="F19" s="196">
        <f t="shared" si="0"/>
        <v>1.0705941643356389</v>
      </c>
      <c r="G19" s="439">
        <v>48134266</v>
      </c>
      <c r="H19" s="196">
        <f t="shared" si="1"/>
        <v>0.78540702441411481</v>
      </c>
      <c r="I19" s="439">
        <v>85126769</v>
      </c>
      <c r="J19" s="196">
        <f t="shared" si="2"/>
        <v>0.95881452532057299</v>
      </c>
      <c r="K19" s="439">
        <v>244462679</v>
      </c>
      <c r="L19" s="196">
        <f t="shared" si="3"/>
        <v>2.2424218756040473</v>
      </c>
      <c r="M19" s="436">
        <v>-23241415</v>
      </c>
      <c r="N19" s="436">
        <v>-196328413</v>
      </c>
    </row>
    <row r="20" spans="1:14" ht="14.5" x14ac:dyDescent="0.25">
      <c r="A20" s="428">
        <v>7</v>
      </c>
      <c r="B20" s="62" t="s">
        <v>387</v>
      </c>
      <c r="C20" s="439">
        <v>272448897</v>
      </c>
      <c r="D20" s="439">
        <v>273914261</v>
      </c>
      <c r="E20" s="439">
        <v>59014079</v>
      </c>
      <c r="F20" s="196">
        <f t="shared" si="0"/>
        <v>1.0209221488987907</v>
      </c>
      <c r="G20" s="439">
        <v>60716340</v>
      </c>
      <c r="H20" s="196">
        <f t="shared" si="1"/>
        <v>0.99070877974363825</v>
      </c>
      <c r="I20" s="439">
        <v>213434818</v>
      </c>
      <c r="J20" s="196">
        <f t="shared" si="2"/>
        <v>2.4039959006026983</v>
      </c>
      <c r="K20" s="439">
        <v>213197921</v>
      </c>
      <c r="L20" s="196">
        <f t="shared" si="3"/>
        <v>1.955634634453562</v>
      </c>
      <c r="M20" s="436">
        <v>-154420739</v>
      </c>
      <c r="N20" s="436">
        <v>-152481581</v>
      </c>
    </row>
    <row r="21" spans="1:14" ht="14.5" x14ac:dyDescent="0.25">
      <c r="A21" s="428">
        <v>8</v>
      </c>
      <c r="B21" s="62" t="s">
        <v>404</v>
      </c>
      <c r="C21" s="439">
        <v>128417953</v>
      </c>
      <c r="D21" s="439">
        <v>236733479</v>
      </c>
      <c r="E21" s="439">
        <v>33108557</v>
      </c>
      <c r="F21" s="196">
        <f t="shared" si="0"/>
        <v>0.57276602011154154</v>
      </c>
      <c r="G21" s="439">
        <v>35004575</v>
      </c>
      <c r="H21" s="196">
        <f t="shared" si="1"/>
        <v>0.57116980015090946</v>
      </c>
      <c r="I21" s="439">
        <v>95309396</v>
      </c>
      <c r="J21" s="196">
        <f t="shared" si="2"/>
        <v>1.0735052482061256</v>
      </c>
      <c r="K21" s="439">
        <v>201728904</v>
      </c>
      <c r="L21" s="196">
        <f t="shared" si="3"/>
        <v>1.8504309497124867</v>
      </c>
      <c r="M21" s="436">
        <v>-62200839</v>
      </c>
      <c r="N21" s="436">
        <v>-166724329</v>
      </c>
    </row>
    <row r="22" spans="1:14" ht="14.5" x14ac:dyDescent="0.25">
      <c r="A22" s="428">
        <v>9</v>
      </c>
      <c r="B22" s="62" t="s">
        <v>405</v>
      </c>
      <c r="C22" s="439">
        <v>167743661</v>
      </c>
      <c r="D22" s="439">
        <v>200577962</v>
      </c>
      <c r="E22" s="439">
        <v>44858378</v>
      </c>
      <c r="F22" s="196">
        <f t="shared" si="0"/>
        <v>0.77603365908454214</v>
      </c>
      <c r="G22" s="439">
        <v>45972305</v>
      </c>
      <c r="H22" s="196">
        <f t="shared" si="1"/>
        <v>0.7501302975204428</v>
      </c>
      <c r="I22" s="439">
        <v>122885283</v>
      </c>
      <c r="J22" s="196">
        <f t="shared" si="2"/>
        <v>1.3841027408021238</v>
      </c>
      <c r="K22" s="439">
        <v>154605657</v>
      </c>
      <c r="L22" s="196">
        <f t="shared" si="3"/>
        <v>1.4181760126621863</v>
      </c>
      <c r="M22" s="436">
        <v>-78026905</v>
      </c>
      <c r="N22" s="436">
        <v>-108633352</v>
      </c>
    </row>
    <row r="23" spans="1:14" ht="14.5" x14ac:dyDescent="0.25">
      <c r="A23" s="428">
        <v>10</v>
      </c>
      <c r="B23" s="62" t="s">
        <v>406</v>
      </c>
      <c r="C23" s="439">
        <v>181322112</v>
      </c>
      <c r="D23" s="439">
        <v>190611409</v>
      </c>
      <c r="E23" s="439">
        <v>68176163</v>
      </c>
      <c r="F23" s="196">
        <f t="shared" si="0"/>
        <v>1.1794228769313544</v>
      </c>
      <c r="G23" s="439">
        <v>70742935</v>
      </c>
      <c r="H23" s="196">
        <f t="shared" si="1"/>
        <v>1.1543127732885994</v>
      </c>
      <c r="I23" s="439">
        <v>113145949</v>
      </c>
      <c r="J23" s="196">
        <f t="shared" si="2"/>
        <v>1.2744049921873664</v>
      </c>
      <c r="K23" s="439">
        <v>119868474</v>
      </c>
      <c r="L23" s="196">
        <f t="shared" si="3"/>
        <v>1.0995367038944828</v>
      </c>
      <c r="M23" s="436">
        <v>-44969786</v>
      </c>
      <c r="N23" s="436">
        <v>-49125539</v>
      </c>
    </row>
    <row r="24" spans="1:14" ht="14.5" x14ac:dyDescent="0.25">
      <c r="A24" s="428">
        <v>11</v>
      </c>
      <c r="B24" s="62" t="s">
        <v>388</v>
      </c>
      <c r="C24" s="439">
        <v>191109332</v>
      </c>
      <c r="D24" s="439">
        <v>161684733</v>
      </c>
      <c r="E24" s="439">
        <v>68108035</v>
      </c>
      <c r="F24" s="196">
        <f t="shared" si="0"/>
        <v>1.1782442872568435</v>
      </c>
      <c r="G24" s="439">
        <v>53061713</v>
      </c>
      <c r="H24" s="196">
        <f t="shared" si="1"/>
        <v>0.86580819821051713</v>
      </c>
      <c r="I24" s="439">
        <v>123001297</v>
      </c>
      <c r="J24" s="196">
        <f t="shared" si="2"/>
        <v>1.3854094497216241</v>
      </c>
      <c r="K24" s="439">
        <v>108623020</v>
      </c>
      <c r="L24" s="196">
        <f t="shared" si="3"/>
        <v>0.99638373120412349</v>
      </c>
      <c r="M24" s="436">
        <v>-54893262</v>
      </c>
      <c r="N24" s="436">
        <v>-55561307</v>
      </c>
    </row>
    <row r="25" spans="1:14" ht="14.5" x14ac:dyDescent="0.25">
      <c r="A25" s="428">
        <v>12</v>
      </c>
      <c r="B25" s="62" t="s">
        <v>389</v>
      </c>
      <c r="C25" s="439">
        <v>67583487</v>
      </c>
      <c r="D25" s="439">
        <v>89744953</v>
      </c>
      <c r="E25" s="439">
        <v>56757851</v>
      </c>
      <c r="F25" s="196">
        <f t="shared" si="0"/>
        <v>0.98189022334479514</v>
      </c>
      <c r="G25" s="439">
        <v>70989628</v>
      </c>
      <c r="H25" s="196">
        <f t="shared" si="1"/>
        <v>1.1583380640258423</v>
      </c>
      <c r="I25" s="439">
        <v>10825636</v>
      </c>
      <c r="J25" s="196">
        <f t="shared" si="2"/>
        <v>0.12193317289692161</v>
      </c>
      <c r="K25" s="439">
        <v>18755325</v>
      </c>
      <c r="L25" s="196">
        <f t="shared" si="3"/>
        <v>0.17203996632984406</v>
      </c>
      <c r="M25" s="436">
        <v>45932215</v>
      </c>
      <c r="N25" s="436">
        <v>52234303</v>
      </c>
    </row>
    <row r="26" spans="1:14" ht="14.5" x14ac:dyDescent="0.25">
      <c r="A26" s="428">
        <v>13</v>
      </c>
      <c r="B26" s="62" t="s">
        <v>407</v>
      </c>
      <c r="C26" s="439">
        <v>13690144</v>
      </c>
      <c r="D26" s="439">
        <v>15769957</v>
      </c>
      <c r="E26" s="439">
        <v>10832547</v>
      </c>
      <c r="F26" s="196">
        <f t="shared" si="0"/>
        <v>0.18739913167647926</v>
      </c>
      <c r="G26" s="439">
        <v>10759048</v>
      </c>
      <c r="H26" s="196">
        <f t="shared" si="1"/>
        <v>0.17555543228203863</v>
      </c>
      <c r="I26" s="439">
        <v>2857597</v>
      </c>
      <c r="J26" s="196">
        <f t="shared" si="2"/>
        <v>3.2186180014802314E-2</v>
      </c>
      <c r="K26" s="439">
        <v>5010909</v>
      </c>
      <c r="L26" s="196">
        <f t="shared" si="3"/>
        <v>4.5964365621065623E-2</v>
      </c>
      <c r="M26" s="436">
        <v>7974950</v>
      </c>
      <c r="N26" s="436">
        <v>5748139</v>
      </c>
    </row>
    <row r="27" spans="1:14" ht="14.5" x14ac:dyDescent="0.25">
      <c r="A27" s="428">
        <v>14</v>
      </c>
      <c r="B27" s="62" t="s">
        <v>408</v>
      </c>
      <c r="C27" s="439">
        <v>19564003</v>
      </c>
      <c r="D27" s="439">
        <v>11220913</v>
      </c>
      <c r="E27" s="439">
        <v>1939604</v>
      </c>
      <c r="F27" s="196">
        <f t="shared" si="0"/>
        <v>3.3554445265386423E-2</v>
      </c>
      <c r="G27" s="439">
        <v>2969282</v>
      </c>
      <c r="H27" s="196">
        <f t="shared" si="1"/>
        <v>4.8449787107305048E-2</v>
      </c>
      <c r="I27" s="439">
        <v>17624399</v>
      </c>
      <c r="J27" s="196">
        <f t="shared" si="2"/>
        <v>0.19851017441112301</v>
      </c>
      <c r="K27" s="439">
        <v>8251631</v>
      </c>
      <c r="L27" s="196">
        <f t="shared" si="3"/>
        <v>7.5691054108968925E-2</v>
      </c>
      <c r="M27" s="436">
        <v>-15684795</v>
      </c>
      <c r="N27" s="436">
        <v>-5282349</v>
      </c>
    </row>
    <row r="28" spans="1:14" ht="14.5" x14ac:dyDescent="0.25">
      <c r="A28" s="428">
        <v>15</v>
      </c>
      <c r="B28" s="62" t="s">
        <v>409</v>
      </c>
      <c r="C28" s="439">
        <v>10131631</v>
      </c>
      <c r="D28" s="439">
        <v>7826734</v>
      </c>
      <c r="E28" s="439">
        <v>2670150</v>
      </c>
      <c r="F28" s="196">
        <f t="shared" si="0"/>
        <v>4.6192625930536101E-2</v>
      </c>
      <c r="G28" s="439">
        <v>3011159</v>
      </c>
      <c r="H28" s="196">
        <f t="shared" si="1"/>
        <v>4.9133094295605993E-2</v>
      </c>
      <c r="I28" s="439">
        <v>7461481</v>
      </c>
      <c r="J28" s="196">
        <f t="shared" si="2"/>
        <v>8.404144133795885E-2</v>
      </c>
      <c r="K28" s="439">
        <v>4815575</v>
      </c>
      <c r="L28" s="196">
        <f t="shared" si="3"/>
        <v>4.4172594229043689E-2</v>
      </c>
      <c r="M28" s="436">
        <v>-4791331</v>
      </c>
      <c r="N28" s="436">
        <v>-1804416</v>
      </c>
    </row>
    <row r="29" spans="1:14" ht="14.5" x14ac:dyDescent="0.25">
      <c r="A29" s="428">
        <v>16</v>
      </c>
      <c r="B29" s="62" t="s">
        <v>390</v>
      </c>
      <c r="C29" s="439">
        <v>19717386</v>
      </c>
      <c r="D29" s="439">
        <v>19557117</v>
      </c>
      <c r="E29" s="439">
        <v>8475332</v>
      </c>
      <c r="F29" s="196">
        <f t="shared" si="0"/>
        <v>0.14662016767339003</v>
      </c>
      <c r="G29" s="439">
        <v>11981610</v>
      </c>
      <c r="H29" s="196">
        <f t="shared" si="1"/>
        <v>0.19550398167057131</v>
      </c>
      <c r="I29" s="439">
        <v>11242054</v>
      </c>
      <c r="J29" s="196">
        <f t="shared" si="2"/>
        <v>0.12662344402661693</v>
      </c>
      <c r="K29" s="439">
        <v>7575507</v>
      </c>
      <c r="L29" s="196">
        <f t="shared" si="3"/>
        <v>6.9489063463922807E-2</v>
      </c>
      <c r="M29" s="436">
        <v>-2766722</v>
      </c>
      <c r="N29" s="436">
        <v>4406103</v>
      </c>
    </row>
    <row r="30" spans="1:14" x14ac:dyDescent="0.25">
      <c r="A30" s="170"/>
      <c r="B30" s="170"/>
      <c r="C30" s="430"/>
      <c r="D30" s="430"/>
      <c r="E30" s="430"/>
      <c r="F30" s="430"/>
      <c r="G30" s="430"/>
      <c r="H30" s="430"/>
      <c r="I30" s="430"/>
      <c r="J30" s="430"/>
      <c r="K30" s="430"/>
      <c r="L30" s="430"/>
      <c r="M30" s="170"/>
      <c r="N30" s="170"/>
    </row>
    <row r="31" spans="1:14" x14ac:dyDescent="0.25">
      <c r="A31" s="176"/>
      <c r="C31" s="429"/>
      <c r="D31" s="429"/>
      <c r="E31" s="439"/>
      <c r="F31" s="429"/>
      <c r="G31" s="439"/>
      <c r="H31" s="429"/>
      <c r="I31" s="429"/>
      <c r="K31" s="429"/>
    </row>
    <row r="32" spans="1:14" s="443" customFormat="1" ht="14" x14ac:dyDescent="0.3">
      <c r="A32" s="3" t="s">
        <v>157</v>
      </c>
      <c r="B32" s="440"/>
      <c r="C32" s="441"/>
      <c r="D32" s="441"/>
      <c r="E32" s="442"/>
      <c r="F32" s="442"/>
      <c r="G32" s="440"/>
      <c r="H32" s="442"/>
      <c r="I32" s="442"/>
      <c r="J32" s="442"/>
      <c r="K32" s="440"/>
      <c r="L32" s="441"/>
      <c r="M32" s="441"/>
      <c r="N32" s="441"/>
    </row>
    <row r="33" spans="1:14" s="444" customFormat="1" ht="11.5" x14ac:dyDescent="0.25">
      <c r="A33" s="431" t="s">
        <v>391</v>
      </c>
    </row>
    <row r="34" spans="1:14" s="444" customFormat="1" ht="11.5" x14ac:dyDescent="0.25">
      <c r="A34" s="431" t="s">
        <v>392</v>
      </c>
    </row>
    <row r="35" spans="1:14" s="444" customFormat="1" ht="11.5" x14ac:dyDescent="0.25">
      <c r="A35" s="431" t="s">
        <v>393</v>
      </c>
    </row>
    <row r="36" spans="1:14" s="444" customFormat="1" ht="11.5" x14ac:dyDescent="0.25">
      <c r="A36" s="431" t="s">
        <v>410</v>
      </c>
      <c r="B36" s="349"/>
      <c r="C36" s="349"/>
      <c r="D36" s="349"/>
      <c r="E36" s="349"/>
      <c r="F36" s="349"/>
      <c r="G36" s="349"/>
      <c r="H36" s="349"/>
      <c r="I36" s="349"/>
      <c r="J36" s="349"/>
      <c r="K36" s="349"/>
      <c r="L36" s="349"/>
      <c r="M36" s="349"/>
      <c r="N36" s="349"/>
    </row>
    <row r="37" spans="1:14" s="444" customFormat="1" ht="11.5" x14ac:dyDescent="0.25">
      <c r="A37" s="431" t="s">
        <v>411</v>
      </c>
    </row>
    <row r="38" spans="1:14" s="444" customFormat="1" ht="11.5" x14ac:dyDescent="0.25">
      <c r="A38" s="431" t="s">
        <v>412</v>
      </c>
    </row>
    <row r="39" spans="1:14" s="444" customFormat="1" ht="11.5" x14ac:dyDescent="0.25">
      <c r="A39" s="431" t="s">
        <v>394</v>
      </c>
    </row>
    <row r="40" spans="1:14" s="444" customFormat="1" ht="23.4" customHeight="1" x14ac:dyDescent="0.25">
      <c r="A40" s="535" t="s">
        <v>413</v>
      </c>
      <c r="B40" s="535"/>
      <c r="C40" s="535"/>
      <c r="D40" s="535"/>
      <c r="E40" s="535"/>
      <c r="F40" s="535"/>
      <c r="G40" s="535"/>
      <c r="H40" s="535"/>
      <c r="I40" s="535"/>
      <c r="J40" s="535"/>
      <c r="K40" s="535"/>
      <c r="L40" s="535"/>
      <c r="M40" s="535"/>
      <c r="N40" s="535"/>
    </row>
    <row r="41" spans="1:14" s="444" customFormat="1" ht="11.5" x14ac:dyDescent="0.25">
      <c r="A41" s="431" t="s">
        <v>414</v>
      </c>
    </row>
    <row r="42" spans="1:14" s="444" customFormat="1" ht="11.5" x14ac:dyDescent="0.25">
      <c r="A42" s="535" t="s">
        <v>415</v>
      </c>
      <c r="B42" s="535"/>
      <c r="C42" s="535"/>
      <c r="D42" s="535"/>
      <c r="E42" s="535"/>
      <c r="F42" s="535"/>
      <c r="G42" s="535"/>
      <c r="H42" s="535"/>
      <c r="I42" s="535"/>
      <c r="J42" s="535"/>
      <c r="K42" s="535"/>
      <c r="L42" s="535"/>
      <c r="M42" s="535"/>
      <c r="N42" s="535"/>
    </row>
    <row r="43" spans="1:14" s="444" customFormat="1" ht="11.5" x14ac:dyDescent="0.25">
      <c r="A43" s="431" t="s">
        <v>395</v>
      </c>
    </row>
    <row r="44" spans="1:14" s="444" customFormat="1" ht="11.5" x14ac:dyDescent="0.25">
      <c r="A44" s="431" t="s">
        <v>396</v>
      </c>
    </row>
    <row r="45" spans="1:14" s="444" customFormat="1" ht="11.5" x14ac:dyDescent="0.25">
      <c r="A45" s="431" t="s">
        <v>416</v>
      </c>
    </row>
    <row r="46" spans="1:14" s="444" customFormat="1" ht="11.5" x14ac:dyDescent="0.25">
      <c r="A46" s="535" t="s">
        <v>417</v>
      </c>
      <c r="B46" s="535"/>
      <c r="C46" s="535"/>
      <c r="D46" s="535"/>
      <c r="E46" s="535"/>
      <c r="F46" s="535"/>
      <c r="G46" s="535"/>
      <c r="H46" s="535"/>
      <c r="I46" s="535"/>
      <c r="J46" s="535"/>
      <c r="K46" s="535"/>
      <c r="L46" s="535"/>
      <c r="M46" s="535"/>
      <c r="N46" s="535"/>
    </row>
    <row r="47" spans="1:14" s="444" customFormat="1" ht="35.4" customHeight="1" x14ac:dyDescent="0.25">
      <c r="A47" s="535" t="s">
        <v>418</v>
      </c>
      <c r="B47" s="535"/>
      <c r="C47" s="535"/>
      <c r="D47" s="535"/>
      <c r="E47" s="535"/>
      <c r="F47" s="535"/>
      <c r="G47" s="535"/>
      <c r="H47" s="535"/>
      <c r="I47" s="535"/>
      <c r="J47" s="535"/>
      <c r="K47" s="535"/>
      <c r="L47" s="535"/>
      <c r="M47" s="535"/>
      <c r="N47" s="535"/>
    </row>
    <row r="48" spans="1:14" s="444" customFormat="1" ht="11.5" x14ac:dyDescent="0.25">
      <c r="A48" s="431" t="s">
        <v>397</v>
      </c>
      <c r="B48" s="432"/>
    </row>
    <row r="49" spans="1:23" s="3" customFormat="1" ht="11.5" x14ac:dyDescent="0.25">
      <c r="A49" s="15" t="s">
        <v>342</v>
      </c>
      <c r="C49" s="445"/>
      <c r="D49" s="446"/>
      <c r="E49" s="445"/>
      <c r="F49" s="446"/>
      <c r="G49" s="447"/>
      <c r="H49" s="446"/>
      <c r="I49" s="446"/>
      <c r="J49" s="446"/>
      <c r="K49" s="446"/>
      <c r="L49" s="446"/>
      <c r="M49" s="446"/>
      <c r="N49" s="446"/>
      <c r="O49" s="446"/>
      <c r="P49" s="446"/>
      <c r="Q49" s="446"/>
      <c r="R49" s="446"/>
      <c r="S49" s="446"/>
      <c r="T49" s="446"/>
      <c r="U49" s="446"/>
      <c r="V49" s="446"/>
      <c r="W49" s="446"/>
    </row>
    <row r="50" spans="1:23" s="440" customFormat="1" ht="11.5" x14ac:dyDescent="0.25">
      <c r="A50" s="433" t="s">
        <v>262</v>
      </c>
      <c r="B50" s="432"/>
    </row>
    <row r="51" spans="1:23" s="440" customFormat="1" ht="11.5" x14ac:dyDescent="0.25">
      <c r="A51" s="434" t="s">
        <v>264</v>
      </c>
      <c r="C51" s="448"/>
    </row>
  </sheetData>
  <mergeCells count="15">
    <mergeCell ref="A46:N46"/>
    <mergeCell ref="A40:N40"/>
    <mergeCell ref="A47:N47"/>
    <mergeCell ref="A9:B10"/>
    <mergeCell ref="C9:D9"/>
    <mergeCell ref="E9:H9"/>
    <mergeCell ref="I9:L9"/>
    <mergeCell ref="M9:N9"/>
    <mergeCell ref="A42:N42"/>
    <mergeCell ref="A7:N7"/>
    <mergeCell ref="A1:N1"/>
    <mergeCell ref="A2:N2"/>
    <mergeCell ref="A3:N3"/>
    <mergeCell ref="A4:N4"/>
    <mergeCell ref="A6:N6"/>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DF80-2409-41D5-AF9A-282445E5619E}">
  <sheetPr>
    <pageSetUpPr fitToPage="1"/>
  </sheetPr>
  <dimension ref="A1:I58"/>
  <sheetViews>
    <sheetView workbookViewId="0">
      <selection activeCell="C28" activeCellId="3" sqref="C16 C20 C24 C28"/>
    </sheetView>
  </sheetViews>
  <sheetFormatPr defaultColWidth="11" defaultRowHeight="12.5" x14ac:dyDescent="0.25"/>
  <cols>
    <col min="1" max="8" width="12.6328125" style="17" customWidth="1"/>
    <col min="9" max="9" width="14" style="17" customWidth="1"/>
    <col min="10" max="10" width="10.6328125" style="17" customWidth="1"/>
    <col min="11" max="12" width="16.90625" style="17" bestFit="1" customWidth="1"/>
    <col min="13" max="16384" width="11" style="17"/>
  </cols>
  <sheetData>
    <row r="1" spans="1:9" s="2" customFormat="1" x14ac:dyDescent="0.25">
      <c r="A1" s="8" t="s">
        <v>0</v>
      </c>
      <c r="B1" s="8"/>
      <c r="C1" s="8"/>
      <c r="D1" s="8"/>
      <c r="E1" s="8"/>
      <c r="F1" s="8"/>
      <c r="G1" s="8"/>
      <c r="H1" s="8"/>
      <c r="I1" s="8"/>
    </row>
    <row r="2" spans="1:9" s="2" customFormat="1" x14ac:dyDescent="0.25">
      <c r="A2" s="8" t="s">
        <v>1</v>
      </c>
      <c r="B2" s="8"/>
      <c r="C2" s="8"/>
      <c r="D2" s="8"/>
      <c r="E2" s="8"/>
      <c r="F2" s="8"/>
      <c r="G2" s="8"/>
      <c r="H2" s="8"/>
      <c r="I2" s="8"/>
    </row>
    <row r="3" spans="1:9" s="2" customFormat="1" x14ac:dyDescent="0.25">
      <c r="A3" s="8" t="s">
        <v>158</v>
      </c>
      <c r="B3" s="8"/>
      <c r="C3" s="8"/>
      <c r="D3" s="8"/>
      <c r="E3" s="8"/>
      <c r="F3" s="8"/>
      <c r="G3" s="8"/>
      <c r="H3" s="8"/>
      <c r="I3" s="8"/>
    </row>
    <row r="4" spans="1:9" s="2" customFormat="1" x14ac:dyDescent="0.25">
      <c r="A4" s="8" t="s">
        <v>2</v>
      </c>
      <c r="B4" s="8"/>
      <c r="C4" s="8"/>
      <c r="D4" s="8"/>
      <c r="E4" s="8"/>
      <c r="F4" s="8"/>
      <c r="G4" s="8"/>
      <c r="H4" s="8"/>
      <c r="I4" s="8"/>
    </row>
    <row r="5" spans="1:9" s="2" customFormat="1" x14ac:dyDescent="0.25"/>
    <row r="6" spans="1:9" s="2" customFormat="1" ht="15" customHeight="1" x14ac:dyDescent="0.25">
      <c r="A6" s="449" t="s">
        <v>265</v>
      </c>
      <c r="B6" s="449"/>
      <c r="C6" s="449"/>
      <c r="D6" s="449"/>
      <c r="E6" s="449"/>
      <c r="F6" s="449"/>
      <c r="G6" s="449"/>
      <c r="H6" s="449"/>
      <c r="I6" s="449"/>
    </row>
    <row r="7" spans="1:9" s="2" customFormat="1" ht="13" x14ac:dyDescent="0.3">
      <c r="A7" s="220"/>
      <c r="B7" s="20"/>
      <c r="C7" s="20"/>
      <c r="D7" s="20"/>
      <c r="E7" s="20"/>
      <c r="F7" s="20"/>
      <c r="G7" s="20"/>
      <c r="H7" s="20"/>
    </row>
    <row r="8" spans="1:9" s="2" customFormat="1" x14ac:dyDescent="0.25">
      <c r="A8" s="20"/>
      <c r="B8" s="20"/>
      <c r="C8" s="20"/>
      <c r="D8" s="20"/>
      <c r="E8" s="20"/>
      <c r="F8" s="20"/>
      <c r="G8" s="20"/>
      <c r="H8" s="20"/>
    </row>
    <row r="9" spans="1:9" s="71" customFormat="1" ht="13.25" customHeight="1" x14ac:dyDescent="0.3">
      <c r="A9" s="460" t="s">
        <v>3</v>
      </c>
      <c r="B9" s="463" t="s">
        <v>4</v>
      </c>
      <c r="C9" s="469" t="s">
        <v>7</v>
      </c>
      <c r="D9" s="469" t="s">
        <v>8</v>
      </c>
      <c r="E9" s="466" t="s">
        <v>5</v>
      </c>
      <c r="F9" s="457" t="s">
        <v>6</v>
      </c>
      <c r="G9" s="457"/>
      <c r="H9" s="457"/>
      <c r="I9" s="458"/>
    </row>
    <row r="10" spans="1:9" s="71" customFormat="1" ht="16.5" customHeight="1" x14ac:dyDescent="0.3">
      <c r="A10" s="461"/>
      <c r="B10" s="464"/>
      <c r="C10" s="470"/>
      <c r="D10" s="470"/>
      <c r="E10" s="467"/>
      <c r="F10" s="455" t="s">
        <v>259</v>
      </c>
      <c r="G10" s="455" t="s">
        <v>7</v>
      </c>
      <c r="H10" s="455" t="s">
        <v>8</v>
      </c>
      <c r="I10" s="459" t="s">
        <v>5</v>
      </c>
    </row>
    <row r="11" spans="1:9" s="71" customFormat="1" ht="26.4" customHeight="1" x14ac:dyDescent="0.3">
      <c r="A11" s="461"/>
      <c r="B11" s="465"/>
      <c r="C11" s="471"/>
      <c r="D11" s="471"/>
      <c r="E11" s="468"/>
      <c r="F11" s="455"/>
      <c r="G11" s="454"/>
      <c r="H11" s="454"/>
      <c r="I11" s="459"/>
    </row>
    <row r="12" spans="1:9" s="2" customFormat="1" ht="13" x14ac:dyDescent="0.3">
      <c r="A12" s="462"/>
      <c r="B12" s="221" t="s">
        <v>9</v>
      </c>
      <c r="C12" s="221" t="s">
        <v>10</v>
      </c>
      <c r="D12" s="221" t="s">
        <v>11</v>
      </c>
      <c r="E12" s="222" t="s">
        <v>12</v>
      </c>
      <c r="F12" s="211" t="s">
        <v>13</v>
      </c>
      <c r="G12" s="211" t="s">
        <v>14</v>
      </c>
      <c r="H12" s="211" t="s">
        <v>15</v>
      </c>
      <c r="I12" s="212" t="s">
        <v>16</v>
      </c>
    </row>
    <row r="13" spans="1:9" ht="13" x14ac:dyDescent="0.3">
      <c r="A13" s="156" t="s">
        <v>17</v>
      </c>
      <c r="B13" s="204"/>
      <c r="C13" s="204"/>
      <c r="D13" s="204"/>
      <c r="E13" s="205"/>
      <c r="F13" s="204"/>
      <c r="G13" s="206"/>
      <c r="H13" s="206"/>
      <c r="I13" s="207"/>
    </row>
    <row r="14" spans="1:9" x14ac:dyDescent="0.25">
      <c r="A14" s="159">
        <v>2020</v>
      </c>
      <c r="B14" s="223">
        <v>3.366282866958703</v>
      </c>
      <c r="C14" s="223">
        <v>-9.0127563069430927E-2</v>
      </c>
      <c r="D14" s="223">
        <v>9.6124625848925014</v>
      </c>
      <c r="E14" s="223">
        <v>-12.111241255549764</v>
      </c>
      <c r="F14" s="223">
        <v>3.366282866958703</v>
      </c>
      <c r="G14" s="223">
        <v>-9.0127563069430927E-2</v>
      </c>
      <c r="H14" s="223">
        <v>9.6124625848925014</v>
      </c>
      <c r="I14" s="223">
        <v>-12.111241255549764</v>
      </c>
    </row>
    <row r="15" spans="1:9" x14ac:dyDescent="0.25">
      <c r="A15" s="213">
        <v>2021</v>
      </c>
      <c r="B15" s="223">
        <v>-9.0294468611790695</v>
      </c>
      <c r="C15" s="223">
        <v>-11.843823097724526</v>
      </c>
      <c r="D15" s="223">
        <v>-4.3936991393407236</v>
      </c>
      <c r="E15" s="223">
        <v>-23.355726076935735</v>
      </c>
      <c r="F15" s="223">
        <v>-9.0294468611790695</v>
      </c>
      <c r="G15" s="223">
        <v>-11.843823097724526</v>
      </c>
      <c r="H15" s="223">
        <v>-4.3936991393407236</v>
      </c>
      <c r="I15" s="223">
        <v>-23.355726076935735</v>
      </c>
    </row>
    <row r="16" spans="1:9" ht="14.5" x14ac:dyDescent="0.25">
      <c r="A16" s="213" t="s">
        <v>260</v>
      </c>
      <c r="B16" s="223">
        <v>20.298072544269139</v>
      </c>
      <c r="C16" s="223">
        <v>27.739951052691247</v>
      </c>
      <c r="D16" s="223">
        <v>8.9952620334401434</v>
      </c>
      <c r="E16" s="223">
        <v>63.870009357903214</v>
      </c>
      <c r="F16" s="223">
        <v>20.298072544269139</v>
      </c>
      <c r="G16" s="223">
        <v>27.739951052691247</v>
      </c>
      <c r="H16" s="223">
        <v>8.9952620334401434</v>
      </c>
      <c r="I16" s="223">
        <v>63.870009357903214</v>
      </c>
    </row>
    <row r="17" spans="1:9" ht="13" x14ac:dyDescent="0.3">
      <c r="A17" s="160" t="s">
        <v>18</v>
      </c>
      <c r="B17" s="224"/>
      <c r="C17" s="225"/>
      <c r="D17" s="225"/>
      <c r="E17" s="226"/>
      <c r="F17" s="224"/>
      <c r="G17" s="225"/>
      <c r="H17" s="225"/>
      <c r="I17" s="226"/>
    </row>
    <row r="18" spans="1:9" x14ac:dyDescent="0.25">
      <c r="A18" s="159">
        <v>2020</v>
      </c>
      <c r="B18" s="223">
        <v>-3.0525530757287145</v>
      </c>
      <c r="C18" s="223">
        <v>-7.3213151508629952</v>
      </c>
      <c r="D18" s="223">
        <v>3.4379812232232521</v>
      </c>
      <c r="E18" s="223">
        <v>-27.993495595134387</v>
      </c>
      <c r="F18" s="223">
        <v>0.34213414007333576</v>
      </c>
      <c r="G18" s="223">
        <v>-3.3801456421162834</v>
      </c>
      <c r="H18" s="223">
        <v>6.5373639599622946</v>
      </c>
      <c r="I18" s="223">
        <v>-18.307962588969172</v>
      </c>
    </row>
    <row r="19" spans="1:9" x14ac:dyDescent="0.25">
      <c r="A19" s="213">
        <v>2021</v>
      </c>
      <c r="B19" s="223">
        <v>4.5872597713764174</v>
      </c>
      <c r="C19" s="223">
        <v>8.9739151945362305</v>
      </c>
      <c r="D19" s="223">
        <v>-1.3887575495277638</v>
      </c>
      <c r="E19" s="223">
        <v>37.575000105211863</v>
      </c>
      <c r="F19" s="223">
        <v>-2.8311554046659526</v>
      </c>
      <c r="G19" s="223">
        <v>-2.7585981475303445</v>
      </c>
      <c r="H19" s="223">
        <v>-2.9406754706408189</v>
      </c>
      <c r="I19" s="223">
        <v>-2.4011839908048893</v>
      </c>
    </row>
    <row r="20" spans="1:9" ht="14.5" x14ac:dyDescent="0.25">
      <c r="A20" s="213" t="s">
        <v>260</v>
      </c>
      <c r="B20" s="223">
        <v>23.488792955691618</v>
      </c>
      <c r="C20" s="223">
        <v>28.62225306021713</v>
      </c>
      <c r="D20" s="223">
        <v>15.760481055914521</v>
      </c>
      <c r="E20" s="223">
        <v>54.067017797229219</v>
      </c>
      <c r="F20" s="223">
        <v>21.861365638112872</v>
      </c>
      <c r="G20" s="223">
        <v>28.17146093980185</v>
      </c>
      <c r="H20" s="223">
        <v>12.318853854874234</v>
      </c>
      <c r="I20" s="223">
        <v>59.117801566727167</v>
      </c>
    </row>
    <row r="21" spans="1:9" ht="13" x14ac:dyDescent="0.3">
      <c r="A21" s="160" t="s">
        <v>19</v>
      </c>
      <c r="B21" s="224"/>
      <c r="C21" s="225"/>
      <c r="D21" s="225"/>
      <c r="E21" s="226"/>
      <c r="F21" s="224"/>
      <c r="G21" s="225"/>
      <c r="H21" s="225"/>
      <c r="I21" s="226"/>
    </row>
    <row r="22" spans="1:9" x14ac:dyDescent="0.25">
      <c r="A22" s="159">
        <v>2020</v>
      </c>
      <c r="B22" s="223">
        <v>-16.31894728256912</v>
      </c>
      <c r="C22" s="223">
        <v>-16.665005485802553</v>
      </c>
      <c r="D22" s="223">
        <v>-15.781520687067374</v>
      </c>
      <c r="E22" s="223">
        <v>-18.262642161380938</v>
      </c>
      <c r="F22" s="223">
        <v>-5.5561098450276125</v>
      </c>
      <c r="G22" s="223">
        <v>-8.0027881581102633</v>
      </c>
      <c r="H22" s="223">
        <v>-1.5830861149216058</v>
      </c>
      <c r="I22" s="223">
        <v>-18.29334597703004</v>
      </c>
    </row>
    <row r="23" spans="1:9" x14ac:dyDescent="0.25">
      <c r="A23" s="213">
        <v>2021</v>
      </c>
      <c r="B23" s="223">
        <v>26.561637667000948</v>
      </c>
      <c r="C23" s="223">
        <v>22.135312600219148</v>
      </c>
      <c r="D23" s="223">
        <v>33.363585970028062</v>
      </c>
      <c r="E23" s="223">
        <v>1.2144918592944975</v>
      </c>
      <c r="F23" s="223">
        <v>6.3884783975800552</v>
      </c>
      <c r="G23" s="223">
        <v>5.0879601598375457</v>
      </c>
      <c r="H23" s="223">
        <v>8.3625625237349723</v>
      </c>
      <c r="I23" s="223">
        <v>-1.234628571075147</v>
      </c>
    </row>
    <row r="24" spans="1:9" ht="14.5" x14ac:dyDescent="0.25">
      <c r="A24" s="213" t="s">
        <v>260</v>
      </c>
      <c r="B24" s="223">
        <v>18.71464300199559</v>
      </c>
      <c r="C24" s="223">
        <v>27.798406719064992</v>
      </c>
      <c r="D24" s="223">
        <v>5.9308469199714775</v>
      </c>
      <c r="E24" s="223">
        <v>81.484355027326046</v>
      </c>
      <c r="F24" s="223">
        <v>20.68717458501159</v>
      </c>
      <c r="G24" s="223">
        <v>28.034799396035972</v>
      </c>
      <c r="H24" s="223">
        <v>9.871094929340952</v>
      </c>
      <c r="I24" s="223">
        <v>66.513053136488679</v>
      </c>
    </row>
    <row r="25" spans="1:9" ht="13" x14ac:dyDescent="0.3">
      <c r="A25" s="160" t="s">
        <v>20</v>
      </c>
      <c r="B25" s="224"/>
      <c r="C25" s="225"/>
      <c r="D25" s="225"/>
      <c r="E25" s="226"/>
      <c r="F25" s="224"/>
      <c r="G25" s="225"/>
      <c r="H25" s="225"/>
      <c r="I25" s="226"/>
    </row>
    <row r="26" spans="1:9" x14ac:dyDescent="0.25">
      <c r="A26" s="159">
        <v>2020</v>
      </c>
      <c r="B26" s="223">
        <v>-54.797995101362552</v>
      </c>
      <c r="C26" s="223">
        <v>-62.892803120072131</v>
      </c>
      <c r="D26" s="223">
        <v>-41.262520651340076</v>
      </c>
      <c r="E26" s="223">
        <v>-95.075070896520401</v>
      </c>
      <c r="F26" s="223">
        <v>-18.248672967911617</v>
      </c>
      <c r="G26" s="223">
        <v>-22.267709596599261</v>
      </c>
      <c r="H26" s="223">
        <v>-11.673049147615744</v>
      </c>
      <c r="I26" s="223">
        <v>-38.922853826664685</v>
      </c>
    </row>
    <row r="27" spans="1:9" x14ac:dyDescent="0.25">
      <c r="A27" s="213">
        <v>2021</v>
      </c>
      <c r="B27" s="223">
        <v>114.7166295721492</v>
      </c>
      <c r="C27" s="223">
        <v>153.15526395553212</v>
      </c>
      <c r="D27" s="223">
        <v>74.111797069294298</v>
      </c>
      <c r="E27" s="223">
        <v>1555.7614691421709</v>
      </c>
      <c r="F27" s="223">
        <v>21.827468123037818</v>
      </c>
      <c r="G27" s="223">
        <v>23.457229720517027</v>
      </c>
      <c r="H27" s="223">
        <v>19.480823622835185</v>
      </c>
      <c r="I27" s="223">
        <v>32.497191378640558</v>
      </c>
    </row>
    <row r="28" spans="1:9" ht="14.5" x14ac:dyDescent="0.25">
      <c r="A28" s="213" t="s">
        <v>261</v>
      </c>
      <c r="B28" s="223">
        <v>16.177978553182925</v>
      </c>
      <c r="C28" s="223">
        <v>22.790198081812573</v>
      </c>
      <c r="D28" s="223">
        <v>6.0221396921660952</v>
      </c>
      <c r="E28" s="223">
        <v>54.078570997007233</v>
      </c>
      <c r="F28" s="223">
        <v>19.554520942512134</v>
      </c>
      <c r="G28" s="223">
        <v>26.700615687642394</v>
      </c>
      <c r="H28" s="223">
        <v>8.9226349327228718</v>
      </c>
      <c r="I28" s="223">
        <v>63.146611791825499</v>
      </c>
    </row>
    <row r="29" spans="1:9" ht="13" x14ac:dyDescent="0.3">
      <c r="A29" s="161" t="s">
        <v>21</v>
      </c>
      <c r="B29" s="224"/>
      <c r="C29" s="225"/>
      <c r="D29" s="225"/>
      <c r="E29" s="226"/>
      <c r="F29" s="224"/>
      <c r="G29" s="225"/>
      <c r="H29" s="225"/>
      <c r="I29" s="226"/>
    </row>
    <row r="30" spans="1:9" x14ac:dyDescent="0.25">
      <c r="A30" s="19">
        <v>2020</v>
      </c>
      <c r="B30" s="223">
        <v>-35.217365878852746</v>
      </c>
      <c r="C30" s="223">
        <v>-40.549816201781411</v>
      </c>
      <c r="D30" s="223">
        <v>-26.746173713035461</v>
      </c>
      <c r="E30" s="223">
        <v>-64.001008281651025</v>
      </c>
      <c r="F30" s="223">
        <v>-21.896992968944151</v>
      </c>
      <c r="G30" s="223">
        <v>-26.163722164030702</v>
      </c>
      <c r="H30" s="223">
        <v>-14.960321728071479</v>
      </c>
      <c r="I30" s="223">
        <v>-44.067435017947055</v>
      </c>
    </row>
    <row r="31" spans="1:9" x14ac:dyDescent="0.25">
      <c r="A31" s="213">
        <v>2021</v>
      </c>
      <c r="B31" s="223">
        <v>44.884100961274868</v>
      </c>
      <c r="C31" s="223">
        <v>55.787295165622155</v>
      </c>
      <c r="D31" s="223">
        <v>30.827045753878089</v>
      </c>
      <c r="E31" s="223">
        <v>142.07722565464795</v>
      </c>
      <c r="F31" s="223">
        <v>25.939261339243224</v>
      </c>
      <c r="G31" s="223">
        <v>29.004560999662665</v>
      </c>
      <c r="H31" s="223">
        <v>21.612358369327843</v>
      </c>
      <c r="I31" s="223">
        <v>46.965290843951244</v>
      </c>
    </row>
    <row r="32" spans="1:9" ht="13" x14ac:dyDescent="0.3">
      <c r="A32" s="161" t="s">
        <v>22</v>
      </c>
      <c r="B32" s="223"/>
      <c r="C32" s="223"/>
      <c r="D32" s="223"/>
      <c r="E32" s="223"/>
      <c r="F32" s="223"/>
      <c r="G32" s="223"/>
      <c r="H32" s="223"/>
      <c r="I32" s="223"/>
    </row>
    <row r="33" spans="1:9" x14ac:dyDescent="0.25">
      <c r="A33" s="19">
        <v>2020</v>
      </c>
      <c r="B33" s="224">
        <v>-16.390757988500027</v>
      </c>
      <c r="C33" s="225">
        <v>-20.828028849269899</v>
      </c>
      <c r="D33" s="225">
        <v>-10.051648914313049</v>
      </c>
      <c r="E33" s="226">
        <v>-45.970922883380808</v>
      </c>
      <c r="F33" s="224">
        <v>-20.978939386421146</v>
      </c>
      <c r="G33" s="225">
        <v>-25.311428960591343</v>
      </c>
      <c r="H33" s="225">
        <v>-14.087277138467979</v>
      </c>
      <c r="I33" s="226">
        <v>-44.313085725068447</v>
      </c>
    </row>
    <row r="34" spans="1:9" x14ac:dyDescent="0.25">
      <c r="A34" s="213">
        <v>2021</v>
      </c>
      <c r="B34" s="223">
        <v>32.545989299116343</v>
      </c>
      <c r="C34" s="223">
        <v>43.413821831256683</v>
      </c>
      <c r="D34" s="223">
        <v>18.880239232098738</v>
      </c>
      <c r="E34" s="223">
        <v>138.70857722610356</v>
      </c>
      <c r="F34" s="223">
        <v>27.104758298778698</v>
      </c>
      <c r="G34" s="223">
        <v>31.444377567520256</v>
      </c>
      <c r="H34" s="223">
        <v>21.103604534051446</v>
      </c>
      <c r="I34" s="223">
        <v>58.452554658121358</v>
      </c>
    </row>
    <row r="35" spans="1:9" ht="13" x14ac:dyDescent="0.3">
      <c r="A35" s="160" t="s">
        <v>23</v>
      </c>
      <c r="B35" s="223"/>
      <c r="C35" s="223"/>
      <c r="D35" s="223"/>
      <c r="E35" s="223"/>
      <c r="F35" s="223"/>
      <c r="G35" s="223"/>
      <c r="H35" s="223"/>
      <c r="I35" s="223"/>
    </row>
    <row r="36" spans="1:9" x14ac:dyDescent="0.25">
      <c r="A36" s="19">
        <v>2020</v>
      </c>
      <c r="B36" s="223">
        <v>-16.184917397577124</v>
      </c>
      <c r="C36" s="223">
        <v>-20.819507438825081</v>
      </c>
      <c r="D36" s="223">
        <v>-8.8511348424597731</v>
      </c>
      <c r="E36" s="223">
        <v>-41.369542369658276</v>
      </c>
      <c r="F36" s="223">
        <v>-20.246832579993999</v>
      </c>
      <c r="G36" s="223">
        <v>-24.62663022048104</v>
      </c>
      <c r="H36" s="223">
        <v>-13.285478724795318</v>
      </c>
      <c r="I36" s="223">
        <v>-43.867717545305652</v>
      </c>
    </row>
    <row r="37" spans="1:9" x14ac:dyDescent="0.25">
      <c r="A37" s="213">
        <v>2021</v>
      </c>
      <c r="B37" s="224">
        <v>23.024899697242063</v>
      </c>
      <c r="C37" s="225">
        <v>29.732013871056616</v>
      </c>
      <c r="D37" s="225">
        <v>13.805145611057213</v>
      </c>
      <c r="E37" s="226">
        <v>72.246392204857756</v>
      </c>
      <c r="F37" s="224">
        <v>26.449980762159232</v>
      </c>
      <c r="G37" s="225">
        <v>31.170139922133956</v>
      </c>
      <c r="H37" s="225">
        <v>19.928857504638884</v>
      </c>
      <c r="I37" s="226">
        <v>60.632494138475622</v>
      </c>
    </row>
    <row r="38" spans="1:9" ht="13" x14ac:dyDescent="0.3">
      <c r="A38" s="161" t="s">
        <v>24</v>
      </c>
      <c r="B38" s="223"/>
      <c r="C38" s="223"/>
      <c r="D38" s="223"/>
      <c r="E38" s="223"/>
      <c r="F38" s="223"/>
      <c r="G38" s="223"/>
      <c r="H38" s="223"/>
      <c r="I38" s="223"/>
    </row>
    <row r="39" spans="1:9" x14ac:dyDescent="0.25">
      <c r="A39" s="19">
        <v>2020</v>
      </c>
      <c r="B39" s="223">
        <v>-15.573400577349128</v>
      </c>
      <c r="C39" s="223">
        <v>-17.491912700361432</v>
      </c>
      <c r="D39" s="223">
        <v>-12.740202093865726</v>
      </c>
      <c r="E39" s="223">
        <v>-27.458404820034954</v>
      </c>
      <c r="F39" s="223">
        <v>-19.645582376906212</v>
      </c>
      <c r="G39" s="223">
        <v>-23.731701533692551</v>
      </c>
      <c r="H39" s="223">
        <v>-13.212563218323981</v>
      </c>
      <c r="I39" s="223">
        <v>-42.046266513206596</v>
      </c>
    </row>
    <row r="40" spans="1:9" x14ac:dyDescent="0.25">
      <c r="A40" s="213">
        <v>2021</v>
      </c>
      <c r="B40" s="223">
        <v>25.963639346840118</v>
      </c>
      <c r="C40" s="223">
        <v>31.014877612893208</v>
      </c>
      <c r="D40" s="223">
        <v>18.91033499727406</v>
      </c>
      <c r="E40" s="223">
        <v>61.554793031569012</v>
      </c>
      <c r="F40" s="223">
        <v>26.384240701383852</v>
      </c>
      <c r="G40" s="223">
        <v>31.149071590318943</v>
      </c>
      <c r="H40" s="223">
        <v>19.791917296773054</v>
      </c>
      <c r="I40" s="223">
        <v>60.760639968360167</v>
      </c>
    </row>
    <row r="41" spans="1:9" ht="13" x14ac:dyDescent="0.3">
      <c r="A41" s="161" t="s">
        <v>25</v>
      </c>
      <c r="B41" s="224"/>
      <c r="C41" s="225"/>
      <c r="D41" s="225"/>
      <c r="E41" s="226"/>
      <c r="F41" s="224"/>
      <c r="G41" s="225"/>
      <c r="H41" s="225"/>
      <c r="I41" s="226"/>
    </row>
    <row r="42" spans="1:9" x14ac:dyDescent="0.25">
      <c r="A42" s="19">
        <v>2020</v>
      </c>
      <c r="B42" s="223">
        <v>-4.6878592601505513</v>
      </c>
      <c r="C42" s="223">
        <v>-9.8652588358596027</v>
      </c>
      <c r="D42" s="223">
        <v>3.3923438464168676</v>
      </c>
      <c r="E42" s="223">
        <v>-33.511332630540522</v>
      </c>
      <c r="F42" s="223">
        <v>-17.944615514438066</v>
      </c>
      <c r="G42" s="223">
        <v>-22.159581225298307</v>
      </c>
      <c r="H42" s="223">
        <v>-11.315338996020641</v>
      </c>
      <c r="I42" s="223">
        <v>-41.091737355981408</v>
      </c>
    </row>
    <row r="43" spans="1:9" x14ac:dyDescent="0.25">
      <c r="A43" s="213">
        <v>2021</v>
      </c>
      <c r="B43" s="223">
        <v>17.104400272430787</v>
      </c>
      <c r="C43" s="223">
        <v>24.967826736191267</v>
      </c>
      <c r="D43" s="223">
        <v>6.4058173110571826</v>
      </c>
      <c r="E43" s="223">
        <v>76.450344987671357</v>
      </c>
      <c r="F43" s="223">
        <v>25.15846216956399</v>
      </c>
      <c r="G43" s="223">
        <v>30.337580574237411</v>
      </c>
      <c r="H43" s="223">
        <v>18.008815463779726</v>
      </c>
      <c r="I43" s="223">
        <v>62.741141717952928</v>
      </c>
    </row>
    <row r="44" spans="1:9" ht="13" x14ac:dyDescent="0.3">
      <c r="A44" s="161" t="s">
        <v>26</v>
      </c>
      <c r="B44" s="223"/>
      <c r="C44" s="223"/>
      <c r="D44" s="223"/>
      <c r="E44" s="223"/>
      <c r="F44" s="223"/>
      <c r="G44" s="223"/>
      <c r="H44" s="223"/>
      <c r="I44" s="223"/>
    </row>
    <row r="45" spans="1:9" x14ac:dyDescent="0.25">
      <c r="A45" s="19">
        <v>2020</v>
      </c>
      <c r="B45" s="224">
        <v>-10.048665523225841</v>
      </c>
      <c r="C45" s="225">
        <v>-15.924803852041592</v>
      </c>
      <c r="D45" s="225">
        <v>-0.86226467158985187</v>
      </c>
      <c r="E45" s="226">
        <v>-42.662732701302254</v>
      </c>
      <c r="F45" s="224">
        <v>-17.106554231608794</v>
      </c>
      <c r="G45" s="225">
        <v>-21.499221262129776</v>
      </c>
      <c r="H45" s="225">
        <v>-10.202212759967233</v>
      </c>
      <c r="I45" s="226">
        <v>-41.256557634444391</v>
      </c>
    </row>
    <row r="46" spans="1:9" x14ac:dyDescent="0.25">
      <c r="A46" s="213">
        <v>2021</v>
      </c>
      <c r="B46" s="223">
        <v>15.207263804678671</v>
      </c>
      <c r="C46" s="223">
        <v>25.17733973648717</v>
      </c>
      <c r="D46" s="223">
        <v>1.9888074159462032</v>
      </c>
      <c r="E46" s="223">
        <v>96.348629875916686</v>
      </c>
      <c r="F46" s="223">
        <v>24.012331353925198</v>
      </c>
      <c r="G46" s="223">
        <v>29.752219714903006</v>
      </c>
      <c r="H46" s="223">
        <v>16.12544190337708</v>
      </c>
      <c r="I46" s="223">
        <v>66.182654584249832</v>
      </c>
    </row>
    <row r="47" spans="1:9" ht="13" x14ac:dyDescent="0.3">
      <c r="A47" s="160" t="s">
        <v>27</v>
      </c>
      <c r="B47" s="223"/>
      <c r="C47" s="223"/>
      <c r="D47" s="223"/>
      <c r="E47" s="223"/>
      <c r="F47" s="223"/>
      <c r="G47" s="223"/>
      <c r="H47" s="223"/>
      <c r="I47" s="223"/>
    </row>
    <row r="48" spans="1:9" x14ac:dyDescent="0.25">
      <c r="A48" s="19">
        <v>2020</v>
      </c>
      <c r="B48" s="223">
        <v>-6.6355399200347502</v>
      </c>
      <c r="C48" s="223">
        <v>-13.459982878047816</v>
      </c>
      <c r="D48" s="223">
        <v>4.6217290055901472</v>
      </c>
      <c r="E48" s="223">
        <v>-41.297216334698625</v>
      </c>
      <c r="F48" s="223">
        <v>-16.178309993997843</v>
      </c>
      <c r="G48" s="223">
        <v>-20.774443594298187</v>
      </c>
      <c r="H48" s="223">
        <v>-8.9233278348704985</v>
      </c>
      <c r="I48" s="223">
        <v>-41.260496160971883</v>
      </c>
    </row>
    <row r="49" spans="1:9" x14ac:dyDescent="0.25">
      <c r="A49" s="213">
        <v>2021</v>
      </c>
      <c r="B49" s="224">
        <v>24.068871300178763</v>
      </c>
      <c r="C49" s="225">
        <v>36.843540367363062</v>
      </c>
      <c r="D49" s="225">
        <v>6.6383420011231209</v>
      </c>
      <c r="E49" s="226">
        <v>119.72004310169955</v>
      </c>
      <c r="F49" s="224">
        <v>24.017914179730827</v>
      </c>
      <c r="G49" s="225">
        <v>30.450562577510041</v>
      </c>
      <c r="H49" s="225">
        <v>15.185251138080469</v>
      </c>
      <c r="I49" s="226">
        <v>71.365471752422266</v>
      </c>
    </row>
    <row r="50" spans="1:9" ht="13" x14ac:dyDescent="0.3">
      <c r="A50" s="161" t="s">
        <v>28</v>
      </c>
      <c r="B50" s="223"/>
      <c r="C50" s="223"/>
      <c r="D50" s="223"/>
      <c r="E50" s="223"/>
      <c r="F50" s="223"/>
      <c r="G50" s="223"/>
      <c r="H50" s="223"/>
      <c r="I50" s="223"/>
    </row>
    <row r="51" spans="1:9" x14ac:dyDescent="0.25">
      <c r="A51" s="19">
        <v>2020</v>
      </c>
      <c r="B51" s="223">
        <v>-2.1103295997831228</v>
      </c>
      <c r="C51" s="223">
        <v>-4.6904633866361785</v>
      </c>
      <c r="D51" s="223">
        <v>1.7986681384110303</v>
      </c>
      <c r="E51" s="223">
        <v>-17.289817502767402</v>
      </c>
      <c r="F51" s="223">
        <v>-15.063552376532341</v>
      </c>
      <c r="G51" s="223">
        <v>-19.518718969874083</v>
      </c>
      <c r="H51" s="223">
        <v>-8.0540089606602407</v>
      </c>
      <c r="I51" s="223">
        <v>-39.514669678823587</v>
      </c>
    </row>
    <row r="52" spans="1:9" x14ac:dyDescent="0.25">
      <c r="A52" s="213">
        <v>2021</v>
      </c>
      <c r="B52" s="223">
        <v>25.942073027446821</v>
      </c>
      <c r="C52" s="223">
        <v>39.116879528232616</v>
      </c>
      <c r="D52" s="223">
        <v>7.2541214255432473</v>
      </c>
      <c r="E52" s="223">
        <v>115.25956485301516</v>
      </c>
      <c r="F52" s="223">
        <v>24.193638709353451</v>
      </c>
      <c r="G52" s="223">
        <v>31.251828968338135</v>
      </c>
      <c r="H52" s="223">
        <v>14.473303883353573</v>
      </c>
      <c r="I52" s="223">
        <v>75.737024769612574</v>
      </c>
    </row>
    <row r="53" spans="1:9" x14ac:dyDescent="0.25">
      <c r="A53" s="162"/>
      <c r="B53" s="208"/>
      <c r="C53" s="208"/>
      <c r="D53" s="208"/>
      <c r="E53" s="209"/>
      <c r="F53" s="208"/>
      <c r="G53" s="208"/>
      <c r="H53" s="208"/>
      <c r="I53" s="210"/>
    </row>
    <row r="54" spans="1:9" s="7" customFormat="1" ht="11.5" x14ac:dyDescent="0.25">
      <c r="A54" s="14"/>
      <c r="B54" s="218"/>
      <c r="C54" s="218"/>
      <c r="D54" s="218"/>
      <c r="E54" s="218"/>
      <c r="F54" s="218"/>
      <c r="G54" s="218"/>
      <c r="H54" s="218"/>
    </row>
    <row r="55" spans="1:9" s="7" customFormat="1" ht="11.5" x14ac:dyDescent="0.25">
      <c r="A55" s="14" t="s">
        <v>29</v>
      </c>
    </row>
    <row r="56" spans="1:9" s="7" customFormat="1" ht="11.5" x14ac:dyDescent="0.25">
      <c r="A56" s="15" t="s">
        <v>262</v>
      </c>
    </row>
    <row r="57" spans="1:9" s="7" customFormat="1" ht="11.5" x14ac:dyDescent="0.25">
      <c r="A57" s="15" t="s">
        <v>263</v>
      </c>
    </row>
    <row r="58" spans="1:9" s="7" customFormat="1" ht="11.5" x14ac:dyDescent="0.25">
      <c r="A58" s="7" t="s">
        <v>264</v>
      </c>
    </row>
  </sheetData>
  <mergeCells count="11">
    <mergeCell ref="A6:I6"/>
    <mergeCell ref="A9:A12"/>
    <mergeCell ref="B9:B11"/>
    <mergeCell ref="E9:E11"/>
    <mergeCell ref="G10:G11"/>
    <mergeCell ref="H10:H11"/>
    <mergeCell ref="C9:C11"/>
    <mergeCell ref="D9:D11"/>
    <mergeCell ref="F9:I9"/>
    <mergeCell ref="F10:F11"/>
    <mergeCell ref="I10:I11"/>
  </mergeCells>
  <printOptions horizontalCentered="1"/>
  <pageMargins left="0.25" right="0.25" top="1" bottom="1" header="0.5" footer="0.5"/>
  <pageSetup paperSize="14" scale="81"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A0C7-E6DC-48EC-9E59-69FE91E69C7B}">
  <sheetPr>
    <pageSetUpPr fitToPage="1"/>
  </sheetPr>
  <dimension ref="A1:J123"/>
  <sheetViews>
    <sheetView topLeftCell="A13" zoomScale="96" zoomScaleNormal="96" workbookViewId="0">
      <selection activeCell="B17" sqref="B17"/>
    </sheetView>
  </sheetViews>
  <sheetFormatPr defaultColWidth="9.08984375" defaultRowHeight="12.5" x14ac:dyDescent="0.25"/>
  <cols>
    <col min="1" max="1" width="4" style="27" customWidth="1"/>
    <col min="2" max="2" width="48.6328125" style="183" customWidth="1"/>
    <col min="3" max="3" width="12.6328125" style="74" customWidth="1"/>
    <col min="4" max="4" width="12.6328125" style="17" customWidth="1"/>
    <col min="5" max="5" width="12.6328125" style="74" customWidth="1"/>
    <col min="6" max="6" width="12.6328125" style="17" customWidth="1"/>
    <col min="7" max="7" width="12.6328125" style="86" customWidth="1"/>
    <col min="8" max="16384" width="9.08984375" style="17"/>
  </cols>
  <sheetData>
    <row r="1" spans="1:7" s="2" customFormat="1" x14ac:dyDescent="0.25">
      <c r="A1" s="472" t="s">
        <v>0</v>
      </c>
      <c r="B1" s="472"/>
      <c r="C1" s="472"/>
      <c r="D1" s="472"/>
      <c r="E1" s="472"/>
      <c r="F1" s="472"/>
      <c r="G1" s="472"/>
    </row>
    <row r="2" spans="1:7" s="2" customFormat="1" x14ac:dyDescent="0.25">
      <c r="A2" s="472" t="s">
        <v>1</v>
      </c>
      <c r="B2" s="472"/>
      <c r="C2" s="472"/>
      <c r="D2" s="472"/>
      <c r="E2" s="472"/>
      <c r="F2" s="472"/>
      <c r="G2" s="472"/>
    </row>
    <row r="3" spans="1:7" s="2" customFormat="1" x14ac:dyDescent="0.25">
      <c r="A3" s="472" t="s">
        <v>158</v>
      </c>
      <c r="B3" s="472"/>
      <c r="C3" s="472"/>
      <c r="D3" s="472"/>
      <c r="E3" s="472"/>
      <c r="F3" s="472"/>
      <c r="G3" s="472"/>
    </row>
    <row r="4" spans="1:7" s="2" customFormat="1" x14ac:dyDescent="0.25">
      <c r="A4" s="472" t="s">
        <v>2</v>
      </c>
      <c r="B4" s="472"/>
      <c r="C4" s="472"/>
      <c r="D4" s="472"/>
      <c r="E4" s="472"/>
      <c r="F4" s="472"/>
      <c r="G4" s="472"/>
    </row>
    <row r="5" spans="1:7" s="2" customFormat="1" x14ac:dyDescent="0.25">
      <c r="A5" s="227"/>
      <c r="B5" s="228"/>
      <c r="C5" s="229"/>
      <c r="D5" s="227"/>
      <c r="E5" s="229"/>
      <c r="F5" s="227"/>
      <c r="G5" s="6"/>
    </row>
    <row r="6" spans="1:7" s="19" customFormat="1" x14ac:dyDescent="0.25">
      <c r="A6" s="20"/>
      <c r="B6" s="123"/>
      <c r="C6" s="124"/>
      <c r="D6" s="20"/>
      <c r="E6" s="125"/>
      <c r="G6" s="126"/>
    </row>
    <row r="7" spans="1:7" s="2" customFormat="1" x14ac:dyDescent="0.25">
      <c r="A7" s="480" t="s">
        <v>266</v>
      </c>
      <c r="B7" s="481"/>
      <c r="C7" s="481"/>
      <c r="D7" s="481"/>
      <c r="E7" s="481"/>
      <c r="F7" s="481"/>
      <c r="G7" s="481"/>
    </row>
    <row r="8" spans="1:7" s="2" customFormat="1" ht="14.5" x14ac:dyDescent="0.25">
      <c r="A8" s="472" t="s">
        <v>268</v>
      </c>
      <c r="B8" s="472"/>
      <c r="C8" s="472"/>
      <c r="D8" s="472"/>
      <c r="E8" s="472"/>
      <c r="F8" s="472"/>
      <c r="G8" s="472"/>
    </row>
    <row r="9" spans="1:7" s="89" customFormat="1" ht="13" x14ac:dyDescent="0.3">
      <c r="A9" s="482" t="s">
        <v>267</v>
      </c>
      <c r="B9" s="482"/>
      <c r="C9" s="482"/>
      <c r="D9" s="482"/>
      <c r="E9" s="482"/>
      <c r="F9" s="482"/>
      <c r="G9" s="482"/>
    </row>
    <row r="10" spans="1:7" s="2" customFormat="1" x14ac:dyDescent="0.25">
      <c r="A10" s="227"/>
      <c r="B10" s="230"/>
      <c r="C10" s="231"/>
      <c r="E10" s="231"/>
      <c r="G10" s="86"/>
    </row>
    <row r="11" spans="1:7" s="2" customFormat="1" x14ac:dyDescent="0.25">
      <c r="A11" s="227"/>
      <c r="B11" s="230"/>
      <c r="C11" s="231"/>
      <c r="E11" s="231"/>
      <c r="G11" s="86"/>
    </row>
    <row r="12" spans="1:7" s="71" customFormat="1" ht="14.25" customHeight="1" x14ac:dyDescent="0.3">
      <c r="A12" s="473" t="s">
        <v>30</v>
      </c>
      <c r="B12" s="454"/>
      <c r="C12" s="476">
        <v>2021</v>
      </c>
      <c r="D12" s="477"/>
      <c r="E12" s="474">
        <v>2022</v>
      </c>
      <c r="F12" s="475"/>
      <c r="G12" s="478" t="s">
        <v>269</v>
      </c>
    </row>
    <row r="13" spans="1:7" s="68" customFormat="1" ht="26" x14ac:dyDescent="0.3">
      <c r="A13" s="451"/>
      <c r="B13" s="454"/>
      <c r="C13" s="232" t="s">
        <v>20</v>
      </c>
      <c r="D13" s="233" t="s">
        <v>270</v>
      </c>
      <c r="E13" s="234" t="s">
        <v>250</v>
      </c>
      <c r="F13" s="233" t="s">
        <v>270</v>
      </c>
      <c r="G13" s="479"/>
    </row>
    <row r="14" spans="1:7" s="68" customFormat="1" ht="13" x14ac:dyDescent="0.3">
      <c r="A14" s="451"/>
      <c r="B14" s="454"/>
      <c r="C14" s="235" t="s">
        <v>9</v>
      </c>
      <c r="D14" s="236" t="s">
        <v>10</v>
      </c>
      <c r="E14" s="235" t="s">
        <v>11</v>
      </c>
      <c r="F14" s="236" t="s">
        <v>12</v>
      </c>
      <c r="G14" s="237" t="s">
        <v>13</v>
      </c>
    </row>
    <row r="15" spans="1:7" s="68" customFormat="1" ht="13" x14ac:dyDescent="0.3">
      <c r="A15" s="110"/>
      <c r="B15" s="110"/>
      <c r="C15" s="179"/>
      <c r="D15" s="179"/>
      <c r="E15" s="179"/>
      <c r="F15" s="179"/>
      <c r="G15" s="180"/>
    </row>
    <row r="16" spans="1:7" s="68" customFormat="1" ht="13" x14ac:dyDescent="0.3">
      <c r="A16" s="71"/>
      <c r="B16" s="181" t="s">
        <v>78</v>
      </c>
      <c r="C16" s="182">
        <v>5780468086</v>
      </c>
      <c r="D16" s="241">
        <v>100</v>
      </c>
      <c r="E16" s="182">
        <v>6128575949</v>
      </c>
      <c r="F16" s="241">
        <v>100</v>
      </c>
      <c r="G16" s="245">
        <v>6.0221396921660952</v>
      </c>
    </row>
    <row r="17" spans="1:7" x14ac:dyDescent="0.25">
      <c r="C17" s="184"/>
      <c r="D17" s="242"/>
      <c r="E17" s="184"/>
      <c r="F17" s="242"/>
      <c r="G17" s="242"/>
    </row>
    <row r="18" spans="1:7" s="71" customFormat="1" ht="13" x14ac:dyDescent="0.3">
      <c r="A18" s="197">
        <v>1</v>
      </c>
      <c r="B18" s="113" t="s">
        <v>31</v>
      </c>
      <c r="C18" s="186">
        <v>3225237118</v>
      </c>
      <c r="D18" s="241">
        <v>55.795431615847171</v>
      </c>
      <c r="E18" s="186">
        <v>3250435021</v>
      </c>
      <c r="F18" s="241">
        <v>53.037362154749403</v>
      </c>
      <c r="G18" s="245">
        <v>0.78127288252298754</v>
      </c>
    </row>
    <row r="19" spans="1:7" x14ac:dyDescent="0.25">
      <c r="B19" s="114" t="s">
        <v>32</v>
      </c>
      <c r="C19" s="184">
        <v>2412417460</v>
      </c>
      <c r="D19" s="243">
        <v>41.733946526627356</v>
      </c>
      <c r="E19" s="184">
        <v>2461146492</v>
      </c>
      <c r="F19" s="243">
        <v>40.158537847631401</v>
      </c>
      <c r="G19" s="242">
        <v>2.0199253573633058</v>
      </c>
    </row>
    <row r="20" spans="1:7" x14ac:dyDescent="0.25">
      <c r="B20" s="114" t="s">
        <v>33</v>
      </c>
      <c r="C20" s="184">
        <v>536661871</v>
      </c>
      <c r="D20" s="243">
        <v>9.2840555992302392</v>
      </c>
      <c r="E20" s="184">
        <v>478465792</v>
      </c>
      <c r="F20" s="243">
        <v>7.8071283766675243</v>
      </c>
      <c r="G20" s="242">
        <v>-10.844086778805273</v>
      </c>
    </row>
    <row r="21" spans="1:7" x14ac:dyDescent="0.25">
      <c r="B21" s="114" t="s">
        <v>34</v>
      </c>
      <c r="C21" s="184">
        <v>47147472</v>
      </c>
      <c r="D21" s="243">
        <v>0.81563415451057986</v>
      </c>
      <c r="E21" s="184">
        <v>58383686</v>
      </c>
      <c r="F21" s="243">
        <v>0.95264685443812547</v>
      </c>
      <c r="G21" s="242">
        <v>23.832060391276123</v>
      </c>
    </row>
    <row r="22" spans="1:7" x14ac:dyDescent="0.25">
      <c r="B22" s="114" t="s">
        <v>35</v>
      </c>
      <c r="C22" s="184">
        <v>84151929</v>
      </c>
      <c r="D22" s="243">
        <v>1.4557978306949171</v>
      </c>
      <c r="E22" s="184">
        <v>54577715</v>
      </c>
      <c r="F22" s="243">
        <v>0.89054480933544522</v>
      </c>
      <c r="G22" s="242">
        <v>-35.143833720080266</v>
      </c>
    </row>
    <row r="23" spans="1:7" x14ac:dyDescent="0.25">
      <c r="B23" s="114" t="s">
        <v>36</v>
      </c>
      <c r="C23" s="184">
        <v>23722344</v>
      </c>
      <c r="D23" s="243">
        <v>0.410387941721438</v>
      </c>
      <c r="E23" s="184">
        <v>85590001</v>
      </c>
      <c r="F23" s="243">
        <v>1.3965724127799335</v>
      </c>
      <c r="G23" s="242">
        <v>260.79908882528639</v>
      </c>
    </row>
    <row r="24" spans="1:7" x14ac:dyDescent="0.25">
      <c r="B24" s="114" t="s">
        <v>37</v>
      </c>
      <c r="C24" s="184">
        <v>36343589</v>
      </c>
      <c r="D24" s="243">
        <v>0.6287308996311618</v>
      </c>
      <c r="E24" s="184">
        <v>29768213</v>
      </c>
      <c r="F24" s="243">
        <v>0.48572805897685378</v>
      </c>
      <c r="G24" s="242">
        <v>-18.092258307235419</v>
      </c>
    </row>
    <row r="25" spans="1:7" x14ac:dyDescent="0.25">
      <c r="B25" s="114" t="s">
        <v>38</v>
      </c>
      <c r="C25" s="184">
        <v>56053692</v>
      </c>
      <c r="D25" s="243">
        <v>0.96970852820309117</v>
      </c>
      <c r="E25" s="184">
        <v>59667383</v>
      </c>
      <c r="F25" s="243">
        <v>0.97359294388341433</v>
      </c>
      <c r="G25" s="242">
        <v>6.4468385061950961</v>
      </c>
    </row>
    <row r="26" spans="1:7" x14ac:dyDescent="0.25">
      <c r="B26" s="114" t="s">
        <v>39</v>
      </c>
      <c r="C26" s="184">
        <v>19492371</v>
      </c>
      <c r="D26" s="243">
        <v>0.3372109439927457</v>
      </c>
      <c r="E26" s="184">
        <v>14582587</v>
      </c>
      <c r="F26" s="243">
        <v>0.23794413451593827</v>
      </c>
      <c r="G26" s="242">
        <v>-25.18823389930348</v>
      </c>
    </row>
    <row r="27" spans="1:7" x14ac:dyDescent="0.25">
      <c r="B27" s="114" t="s">
        <v>40</v>
      </c>
      <c r="C27" s="184">
        <v>9246390</v>
      </c>
      <c r="D27" s="243">
        <v>0.15995919123564209</v>
      </c>
      <c r="E27" s="184">
        <v>8253152</v>
      </c>
      <c r="F27" s="243">
        <v>0.13466671652077131</v>
      </c>
      <c r="G27" s="242">
        <v>-10.741900352461876</v>
      </c>
    </row>
    <row r="28" spans="1:7" x14ac:dyDescent="0.25">
      <c r="A28" s="185">
        <v>2</v>
      </c>
      <c r="B28" s="109" t="s">
        <v>41</v>
      </c>
      <c r="C28" s="184">
        <v>263181390</v>
      </c>
      <c r="D28" s="243">
        <v>4.552942531374093</v>
      </c>
      <c r="E28" s="184">
        <v>397318188</v>
      </c>
      <c r="F28" s="243">
        <v>6.4830425747571985</v>
      </c>
      <c r="G28" s="242">
        <v>50.967432765667823</v>
      </c>
    </row>
    <row r="29" spans="1:7" x14ac:dyDescent="0.25">
      <c r="A29" s="185">
        <v>3</v>
      </c>
      <c r="B29" s="114" t="s">
        <v>182</v>
      </c>
      <c r="C29" s="184">
        <v>364528181</v>
      </c>
      <c r="D29" s="243">
        <v>6.3062052341897488</v>
      </c>
      <c r="E29" s="184">
        <v>292422594</v>
      </c>
      <c r="F29" s="243">
        <v>4.771460718337261</v>
      </c>
      <c r="G29" s="242">
        <v>-19.780524732599481</v>
      </c>
    </row>
    <row r="30" spans="1:7" x14ac:dyDescent="0.25">
      <c r="A30" s="185">
        <v>4</v>
      </c>
      <c r="B30" s="109" t="s">
        <v>42</v>
      </c>
      <c r="C30" s="184">
        <v>95623605</v>
      </c>
      <c r="D30" s="243">
        <v>1.6542536621142416</v>
      </c>
      <c r="E30" s="184">
        <v>245375764</v>
      </c>
      <c r="F30" s="243">
        <v>4.0037973917911218</v>
      </c>
      <c r="G30" s="242">
        <v>156.60584957030221</v>
      </c>
    </row>
    <row r="31" spans="1:7" x14ac:dyDescent="0.25">
      <c r="A31" s="185">
        <v>5</v>
      </c>
      <c r="B31" s="246" t="s">
        <v>271</v>
      </c>
      <c r="C31" s="184">
        <v>193533801</v>
      </c>
      <c r="D31" s="243">
        <v>3.3480645186629272</v>
      </c>
      <c r="E31" s="184">
        <v>226585071</v>
      </c>
      <c r="F31" s="243">
        <v>3.6971895736557183</v>
      </c>
      <c r="G31" s="242">
        <v>17.077776506854224</v>
      </c>
    </row>
    <row r="32" spans="1:7" x14ac:dyDescent="0.25">
      <c r="A32" s="185">
        <v>6</v>
      </c>
      <c r="B32" s="247" t="s">
        <v>126</v>
      </c>
      <c r="C32" s="184">
        <v>179763497</v>
      </c>
      <c r="D32" s="243">
        <v>3.1098432570777104</v>
      </c>
      <c r="E32" s="184">
        <v>158909120</v>
      </c>
      <c r="F32" s="243">
        <v>2.5929207914267458</v>
      </c>
      <c r="G32" s="242">
        <v>-11.601007628372962</v>
      </c>
    </row>
    <row r="33" spans="1:7" ht="27.65" customHeight="1" x14ac:dyDescent="0.25">
      <c r="A33" s="185">
        <v>7</v>
      </c>
      <c r="B33" s="109" t="s">
        <v>43</v>
      </c>
      <c r="C33" s="184">
        <v>199104958</v>
      </c>
      <c r="D33" s="243">
        <v>3.4444435128397664</v>
      </c>
      <c r="E33" s="184">
        <v>150474439</v>
      </c>
      <c r="F33" s="243">
        <v>2.4552920654357382</v>
      </c>
      <c r="G33" s="242">
        <v>-24.424564555544613</v>
      </c>
    </row>
    <row r="34" spans="1:7" x14ac:dyDescent="0.25">
      <c r="A34" s="185">
        <v>8</v>
      </c>
      <c r="B34" s="189" t="s">
        <v>44</v>
      </c>
      <c r="C34" s="184">
        <v>140441784</v>
      </c>
      <c r="D34" s="243">
        <v>2.4295918930880851</v>
      </c>
      <c r="E34" s="184">
        <v>145349599</v>
      </c>
      <c r="F34" s="243">
        <v>2.3716700292131763</v>
      </c>
      <c r="G34" s="242">
        <v>3.4945547259638943</v>
      </c>
    </row>
    <row r="35" spans="1:7" x14ac:dyDescent="0.25">
      <c r="A35" s="185">
        <v>9</v>
      </c>
      <c r="B35" s="109" t="s">
        <v>45</v>
      </c>
      <c r="C35" s="184">
        <v>91636639</v>
      </c>
      <c r="D35" s="243">
        <v>1.5852805972917536</v>
      </c>
      <c r="E35" s="184">
        <v>99884244</v>
      </c>
      <c r="F35" s="243">
        <v>1.6298116370132953</v>
      </c>
      <c r="G35" s="242">
        <v>9.0003355535551712</v>
      </c>
    </row>
    <row r="36" spans="1:7" x14ac:dyDescent="0.25">
      <c r="A36" s="185">
        <v>10</v>
      </c>
      <c r="B36" s="114" t="s">
        <v>46</v>
      </c>
      <c r="C36" s="184">
        <v>62985812</v>
      </c>
      <c r="D36" s="243">
        <v>1.0896316883497452</v>
      </c>
      <c r="E36" s="184">
        <v>96374951</v>
      </c>
      <c r="F36" s="243">
        <v>1.5725504881068744</v>
      </c>
      <c r="G36" s="242">
        <v>53.01057165064411</v>
      </c>
    </row>
    <row r="37" spans="1:7" x14ac:dyDescent="0.25">
      <c r="A37" s="185"/>
      <c r="B37" s="114"/>
      <c r="C37" s="184"/>
      <c r="D37" s="243"/>
      <c r="E37" s="184"/>
      <c r="F37" s="243"/>
      <c r="G37" s="242"/>
    </row>
    <row r="38" spans="1:7" ht="13" x14ac:dyDescent="0.3">
      <c r="A38" s="185"/>
      <c r="B38" s="190" t="s">
        <v>47</v>
      </c>
      <c r="C38" s="186">
        <v>4816036785</v>
      </c>
      <c r="D38" s="241">
        <v>83.315688510835244</v>
      </c>
      <c r="E38" s="186">
        <v>5063128991</v>
      </c>
      <c r="F38" s="241">
        <v>82.615097424486521</v>
      </c>
      <c r="G38" s="245">
        <v>5.1306129299010328</v>
      </c>
    </row>
    <row r="39" spans="1:7" x14ac:dyDescent="0.25">
      <c r="A39" s="185"/>
      <c r="B39" s="114"/>
      <c r="C39" s="184"/>
      <c r="D39" s="243"/>
      <c r="E39" s="184"/>
      <c r="F39" s="243"/>
      <c r="G39" s="242"/>
    </row>
    <row r="40" spans="1:7" x14ac:dyDescent="0.25">
      <c r="A40" s="185">
        <v>11</v>
      </c>
      <c r="B40" s="114" t="s">
        <v>272</v>
      </c>
      <c r="C40" s="184">
        <v>101153817</v>
      </c>
      <c r="D40" s="243">
        <v>1.7499243226511259</v>
      </c>
      <c r="E40" s="184">
        <v>92419362</v>
      </c>
      <c r="F40" s="243">
        <v>1.5080071254575882</v>
      </c>
      <c r="G40" s="242">
        <v>-8.6348249221282476</v>
      </c>
    </row>
    <row r="41" spans="1:7" x14ac:dyDescent="0.25">
      <c r="A41" s="185">
        <v>12</v>
      </c>
      <c r="B41" s="248" t="s">
        <v>273</v>
      </c>
      <c r="C41" s="184">
        <v>74080656</v>
      </c>
      <c r="D41" s="243">
        <v>1.2815684629315676</v>
      </c>
      <c r="E41" s="184">
        <v>91291506</v>
      </c>
      <c r="F41" s="243">
        <v>1.4896038942765495</v>
      </c>
      <c r="G41" s="242">
        <v>23.232583145592024</v>
      </c>
    </row>
    <row r="42" spans="1:7" x14ac:dyDescent="0.25">
      <c r="A42" s="185">
        <v>13</v>
      </c>
      <c r="B42" s="248" t="s">
        <v>274</v>
      </c>
      <c r="C42" s="184">
        <v>75868596</v>
      </c>
      <c r="D42" s="243">
        <v>1.3124991760399107</v>
      </c>
      <c r="E42" s="184">
        <v>71662341</v>
      </c>
      <c r="F42" s="243">
        <v>1.1693147249271365</v>
      </c>
      <c r="G42" s="242">
        <v>-5.5441318566116564</v>
      </c>
    </row>
    <row r="43" spans="1:7" x14ac:dyDescent="0.25">
      <c r="A43" s="185">
        <v>14</v>
      </c>
      <c r="B43" s="114" t="s">
        <v>48</v>
      </c>
      <c r="C43" s="184">
        <v>60718369</v>
      </c>
      <c r="D43" s="243">
        <v>1.0504057473659754</v>
      </c>
      <c r="E43" s="184">
        <v>71053353</v>
      </c>
      <c r="F43" s="243">
        <v>1.1593778651236879</v>
      </c>
      <c r="G43" s="242">
        <v>17.021181843669098</v>
      </c>
    </row>
    <row r="44" spans="1:7" x14ac:dyDescent="0.25">
      <c r="A44" s="185">
        <v>15</v>
      </c>
      <c r="B44" s="114" t="s">
        <v>49</v>
      </c>
      <c r="C44" s="184">
        <v>66531092</v>
      </c>
      <c r="D44" s="243">
        <v>1.150963745671997</v>
      </c>
      <c r="E44" s="184">
        <v>70952379</v>
      </c>
      <c r="F44" s="243">
        <v>1.1577302719333569</v>
      </c>
      <c r="G44" s="242">
        <v>6.6454448094734442</v>
      </c>
    </row>
    <row r="45" spans="1:7" x14ac:dyDescent="0.25">
      <c r="A45" s="185">
        <v>16</v>
      </c>
      <c r="B45" s="114" t="s">
        <v>50</v>
      </c>
      <c r="C45" s="184">
        <v>43804144</v>
      </c>
      <c r="D45" s="243">
        <v>0.75779579349449933</v>
      </c>
      <c r="E45" s="184">
        <v>58161283</v>
      </c>
      <c r="F45" s="243">
        <v>0.94901790373488282</v>
      </c>
      <c r="G45" s="242">
        <v>32.775755188824142</v>
      </c>
    </row>
    <row r="46" spans="1:7" x14ac:dyDescent="0.25">
      <c r="A46" s="185">
        <v>17</v>
      </c>
      <c r="B46" s="109" t="s">
        <v>51</v>
      </c>
      <c r="C46" s="184">
        <v>15638792</v>
      </c>
      <c r="D46" s="243">
        <v>0.27054542586051739</v>
      </c>
      <c r="E46" s="184">
        <v>54183078</v>
      </c>
      <c r="F46" s="243">
        <v>0.88410551571676366</v>
      </c>
      <c r="G46" s="242">
        <v>246.46587792714425</v>
      </c>
    </row>
    <row r="47" spans="1:7" x14ac:dyDescent="0.25">
      <c r="A47" s="185">
        <v>18</v>
      </c>
      <c r="B47" s="109" t="s">
        <v>52</v>
      </c>
      <c r="C47" s="184">
        <v>40962414</v>
      </c>
      <c r="D47" s="243">
        <v>0.70863489583497374</v>
      </c>
      <c r="E47" s="184">
        <v>49414640</v>
      </c>
      <c r="F47" s="243">
        <v>0.80629889245417596</v>
      </c>
      <c r="G47" s="242">
        <v>20.634101300768059</v>
      </c>
    </row>
    <row r="48" spans="1:7" x14ac:dyDescent="0.25">
      <c r="A48" s="185">
        <v>19</v>
      </c>
      <c r="B48" s="114" t="s">
        <v>53</v>
      </c>
      <c r="C48" s="184">
        <v>34422050</v>
      </c>
      <c r="D48" s="243">
        <v>0.5954889723094996</v>
      </c>
      <c r="E48" s="184">
        <v>38894020</v>
      </c>
      <c r="F48" s="243">
        <v>0.6346338908689928</v>
      </c>
      <c r="G48" s="242">
        <v>12.991585335562528</v>
      </c>
    </row>
    <row r="49" spans="1:7" x14ac:dyDescent="0.25">
      <c r="A49" s="185">
        <v>20</v>
      </c>
      <c r="B49" s="114" t="s">
        <v>54</v>
      </c>
      <c r="C49" s="184">
        <v>39048376</v>
      </c>
      <c r="D49" s="243">
        <v>0.67552273309099631</v>
      </c>
      <c r="E49" s="184">
        <v>38396422</v>
      </c>
      <c r="F49" s="243">
        <v>0.62651458217247258</v>
      </c>
      <c r="G49" s="242">
        <v>-1.6696059267612084</v>
      </c>
    </row>
    <row r="50" spans="1:7" x14ac:dyDescent="0.25">
      <c r="A50" s="185">
        <v>21</v>
      </c>
      <c r="B50" s="250" t="s">
        <v>86</v>
      </c>
      <c r="C50" s="184">
        <v>25677288</v>
      </c>
      <c r="D50" s="243">
        <v>0.44420776341952456</v>
      </c>
      <c r="E50" s="184">
        <v>36412405</v>
      </c>
      <c r="F50" s="243">
        <v>0.59414136828868724</v>
      </c>
      <c r="G50" s="242">
        <v>41.807830328498866</v>
      </c>
    </row>
    <row r="51" spans="1:7" x14ac:dyDescent="0.25">
      <c r="A51" s="185">
        <v>22</v>
      </c>
      <c r="B51" s="114" t="s">
        <v>275</v>
      </c>
      <c r="C51" s="184">
        <v>32889752</v>
      </c>
      <c r="D51" s="243">
        <v>0.56898077302177841</v>
      </c>
      <c r="E51" s="184">
        <v>36395562</v>
      </c>
      <c r="F51" s="243">
        <v>0.59386654098557212</v>
      </c>
      <c r="G51" s="242">
        <v>10.659277698414993</v>
      </c>
    </row>
    <row r="52" spans="1:7" x14ac:dyDescent="0.25">
      <c r="A52" s="185">
        <v>23</v>
      </c>
      <c r="B52" s="249" t="s">
        <v>276</v>
      </c>
      <c r="C52" s="184">
        <v>25009356</v>
      </c>
      <c r="D52" s="243">
        <v>0.4326527822300652</v>
      </c>
      <c r="E52" s="184">
        <v>29541202</v>
      </c>
      <c r="F52" s="243">
        <v>0.48202391951788148</v>
      </c>
      <c r="G52" s="242">
        <v>18.120602545703292</v>
      </c>
    </row>
    <row r="53" spans="1:7" x14ac:dyDescent="0.25">
      <c r="A53" s="185">
        <v>24</v>
      </c>
      <c r="B53" s="114" t="s">
        <v>55</v>
      </c>
      <c r="C53" s="184">
        <v>18543692</v>
      </c>
      <c r="D53" s="243">
        <v>0.32079914159394596</v>
      </c>
      <c r="E53" s="184">
        <v>23370170</v>
      </c>
      <c r="F53" s="243">
        <v>0.38133116395193428</v>
      </c>
      <c r="G53" s="242">
        <v>26.027600113289196</v>
      </c>
    </row>
    <row r="54" spans="1:7" x14ac:dyDescent="0.25">
      <c r="A54" s="185">
        <v>25</v>
      </c>
      <c r="B54" s="114" t="s">
        <v>56</v>
      </c>
      <c r="C54" s="184">
        <v>22714167</v>
      </c>
      <c r="D54" s="243">
        <v>0.3929468455160674</v>
      </c>
      <c r="E54" s="184">
        <v>23082429</v>
      </c>
      <c r="F54" s="243">
        <v>0.37663609282293975</v>
      </c>
      <c r="G54" s="242">
        <v>1.6212877188056307</v>
      </c>
    </row>
    <row r="55" spans="1:7" x14ac:dyDescent="0.25">
      <c r="A55" s="185">
        <v>26</v>
      </c>
      <c r="B55" s="114" t="s">
        <v>57</v>
      </c>
      <c r="C55" s="184">
        <v>19688822</v>
      </c>
      <c r="D55" s="243">
        <v>0.34060947499537841</v>
      </c>
      <c r="E55" s="184">
        <v>21767314</v>
      </c>
      <c r="F55" s="243">
        <v>0.35517735573713127</v>
      </c>
      <c r="G55" s="242">
        <v>10.556710807787283</v>
      </c>
    </row>
    <row r="56" spans="1:7" ht="25.25" customHeight="1" x14ac:dyDescent="0.25">
      <c r="A56" s="185">
        <v>27</v>
      </c>
      <c r="B56" s="114" t="s">
        <v>58</v>
      </c>
      <c r="C56" s="184">
        <v>9400683</v>
      </c>
      <c r="D56" s="243">
        <v>0.16262840413855023</v>
      </c>
      <c r="E56" s="184">
        <v>19214032</v>
      </c>
      <c r="F56" s="243">
        <v>0.31351544241097568</v>
      </c>
      <c r="G56" s="242">
        <v>104.38974487279276</v>
      </c>
    </row>
    <row r="57" spans="1:7" x14ac:dyDescent="0.25">
      <c r="A57" s="185">
        <v>28</v>
      </c>
      <c r="B57" s="114" t="s">
        <v>59</v>
      </c>
      <c r="C57" s="184">
        <v>15600280</v>
      </c>
      <c r="D57" s="243">
        <v>0.26987918223756113</v>
      </c>
      <c r="E57" s="184">
        <v>18963884</v>
      </c>
      <c r="F57" s="243">
        <v>0.30943377642393971</v>
      </c>
      <c r="G57" s="242">
        <v>21.561177107077569</v>
      </c>
    </row>
    <row r="58" spans="1:7" x14ac:dyDescent="0.25">
      <c r="A58" s="185">
        <v>29</v>
      </c>
      <c r="B58" s="250" t="s">
        <v>277</v>
      </c>
      <c r="C58" s="184">
        <v>11316778</v>
      </c>
      <c r="D58" s="243">
        <v>0.19577615223598693</v>
      </c>
      <c r="E58" s="184">
        <v>16712383</v>
      </c>
      <c r="F58" s="243">
        <v>0.27269602496689238</v>
      </c>
      <c r="G58" s="242">
        <v>47.677925642793383</v>
      </c>
    </row>
    <row r="59" spans="1:7" x14ac:dyDescent="0.25">
      <c r="A59" s="185">
        <v>30</v>
      </c>
      <c r="B59" s="114" t="s">
        <v>60</v>
      </c>
      <c r="C59" s="184">
        <v>10798424</v>
      </c>
      <c r="D59" s="243">
        <v>0.18680881616063644</v>
      </c>
      <c r="E59" s="184">
        <v>13937059</v>
      </c>
      <c r="F59" s="243">
        <v>0.22741105137603965</v>
      </c>
      <c r="G59" s="242">
        <v>29.065676620958758</v>
      </c>
    </row>
    <row r="60" spans="1:7" x14ac:dyDescent="0.25">
      <c r="A60" s="185">
        <v>31</v>
      </c>
      <c r="B60" s="114" t="s">
        <v>61</v>
      </c>
      <c r="C60" s="184">
        <v>11602005</v>
      </c>
      <c r="D60" s="243">
        <v>0.20071047581941445</v>
      </c>
      <c r="E60" s="184">
        <v>13917829</v>
      </c>
      <c r="F60" s="243">
        <v>0.22709727538370431</v>
      </c>
      <c r="G60" s="242">
        <v>19.960549922190161</v>
      </c>
    </row>
    <row r="61" spans="1:7" x14ac:dyDescent="0.25">
      <c r="A61" s="185">
        <v>32</v>
      </c>
      <c r="B61" s="248" t="s">
        <v>128</v>
      </c>
      <c r="C61" s="184">
        <v>16911628</v>
      </c>
      <c r="D61" s="243">
        <v>0.29256502671399753</v>
      </c>
      <c r="E61" s="184">
        <v>12874453</v>
      </c>
      <c r="F61" s="243">
        <v>0.21007250472437605</v>
      </c>
      <c r="G61" s="242">
        <v>-23.872184274630449</v>
      </c>
    </row>
    <row r="62" spans="1:7" x14ac:dyDescent="0.25">
      <c r="A62" s="185">
        <v>33</v>
      </c>
      <c r="B62" s="114" t="s">
        <v>62</v>
      </c>
      <c r="C62" s="184">
        <v>10612688</v>
      </c>
      <c r="D62" s="243">
        <v>0.1835956507692412</v>
      </c>
      <c r="E62" s="184">
        <v>10539567</v>
      </c>
      <c r="F62" s="243">
        <v>0.17197415986530676</v>
      </c>
      <c r="G62" s="242">
        <v>-0.68899603945767884</v>
      </c>
    </row>
    <row r="63" spans="1:7" x14ac:dyDescent="0.25">
      <c r="A63" s="185">
        <v>34</v>
      </c>
      <c r="B63" s="114" t="s">
        <v>63</v>
      </c>
      <c r="C63" s="184">
        <v>6170688</v>
      </c>
      <c r="D63" s="243">
        <v>0.10675066289086679</v>
      </c>
      <c r="E63" s="184">
        <v>10206730</v>
      </c>
      <c r="F63" s="243">
        <v>0.1665432571112288</v>
      </c>
      <c r="G63" s="242">
        <v>65.406677505004311</v>
      </c>
    </row>
    <row r="64" spans="1:7" x14ac:dyDescent="0.25">
      <c r="A64" s="185">
        <v>35</v>
      </c>
      <c r="B64" s="114" t="s">
        <v>278</v>
      </c>
      <c r="C64" s="184">
        <v>18787441</v>
      </c>
      <c r="D64" s="243">
        <v>0.32501591083085862</v>
      </c>
      <c r="E64" s="184">
        <v>9358442</v>
      </c>
      <c r="F64" s="243">
        <v>0.1527017381831911</v>
      </c>
      <c r="G64" s="242">
        <v>-50.187777036798153</v>
      </c>
    </row>
    <row r="65" spans="1:7" x14ac:dyDescent="0.25">
      <c r="A65" s="185">
        <v>36</v>
      </c>
      <c r="B65" s="114" t="s">
        <v>64</v>
      </c>
      <c r="C65" s="184">
        <v>4697886</v>
      </c>
      <c r="D65" s="243">
        <v>8.1271722810442301E-2</v>
      </c>
      <c r="E65" s="184">
        <v>5838407</v>
      </c>
      <c r="F65" s="243">
        <v>9.526531201677696E-2</v>
      </c>
      <c r="G65" s="242">
        <v>24.277323885679646</v>
      </c>
    </row>
    <row r="66" spans="1:7" x14ac:dyDescent="0.25">
      <c r="A66" s="185">
        <v>37</v>
      </c>
      <c r="B66" s="114" t="s">
        <v>65</v>
      </c>
      <c r="C66" s="184">
        <v>6809936</v>
      </c>
      <c r="D66" s="243">
        <v>0.11780942129052349</v>
      </c>
      <c r="E66" s="184">
        <v>5811503</v>
      </c>
      <c r="F66" s="243">
        <v>9.4826319333584555E-2</v>
      </c>
      <c r="G66" s="242">
        <v>-14.661415320202719</v>
      </c>
    </row>
    <row r="67" spans="1:7" x14ac:dyDescent="0.25">
      <c r="A67" s="185">
        <v>38</v>
      </c>
      <c r="B67" s="114" t="s">
        <v>66</v>
      </c>
      <c r="C67" s="184">
        <v>8619620</v>
      </c>
      <c r="D67" s="243">
        <v>0.14911629770738258</v>
      </c>
      <c r="E67" s="184">
        <v>4754304</v>
      </c>
      <c r="F67" s="243">
        <v>7.7575998724071615E-2</v>
      </c>
      <c r="G67" s="242">
        <v>-44.84322974794712</v>
      </c>
    </row>
    <row r="68" spans="1:7" x14ac:dyDescent="0.25">
      <c r="A68" s="185">
        <v>39</v>
      </c>
      <c r="B68" s="114" t="s">
        <v>67</v>
      </c>
      <c r="C68" s="184">
        <v>1728270</v>
      </c>
      <c r="D68" s="243">
        <v>2.9898443764195884E-2</v>
      </c>
      <c r="E68" s="184">
        <v>4433574</v>
      </c>
      <c r="F68" s="243">
        <v>7.2342645940831105E-2</v>
      </c>
      <c r="G68" s="242">
        <v>156.5324862434689</v>
      </c>
    </row>
    <row r="69" spans="1:7" x14ac:dyDescent="0.25">
      <c r="A69" s="185">
        <v>40</v>
      </c>
      <c r="B69" s="114" t="s">
        <v>68</v>
      </c>
      <c r="C69" s="184">
        <v>5301995</v>
      </c>
      <c r="D69" s="243">
        <v>9.1722589262989998E-2</v>
      </c>
      <c r="E69" s="184">
        <v>4431514</v>
      </c>
      <c r="F69" s="243">
        <v>7.230903291201099E-2</v>
      </c>
      <c r="G69" s="242">
        <v>-16.41798983212923</v>
      </c>
    </row>
    <row r="70" spans="1:7" x14ac:dyDescent="0.25">
      <c r="A70" s="185">
        <v>41</v>
      </c>
      <c r="B70" s="114" t="s">
        <v>69</v>
      </c>
      <c r="C70" s="184">
        <v>3559088</v>
      </c>
      <c r="D70" s="243">
        <v>6.1570930710956269E-2</v>
      </c>
      <c r="E70" s="184">
        <v>3630265</v>
      </c>
      <c r="F70" s="243">
        <v>5.9235049548375926E-2</v>
      </c>
      <c r="G70" s="242">
        <v>1.9998662578728066</v>
      </c>
    </row>
    <row r="71" spans="1:7" x14ac:dyDescent="0.25">
      <c r="A71" s="185">
        <v>42</v>
      </c>
      <c r="B71" s="114" t="s">
        <v>70</v>
      </c>
      <c r="C71" s="184">
        <v>3074877</v>
      </c>
      <c r="D71" s="243">
        <v>5.3194256144190058E-2</v>
      </c>
      <c r="E71" s="184">
        <v>3524121</v>
      </c>
      <c r="F71" s="243">
        <v>5.7503097445908799E-2</v>
      </c>
      <c r="G71" s="242">
        <v>14.610145381425021</v>
      </c>
    </row>
    <row r="72" spans="1:7" x14ac:dyDescent="0.25">
      <c r="A72" s="185">
        <v>43</v>
      </c>
      <c r="B72" s="114" t="s">
        <v>71</v>
      </c>
      <c r="C72" s="184">
        <v>5369848</v>
      </c>
      <c r="D72" s="243">
        <v>9.2896421537305929E-2</v>
      </c>
      <c r="E72" s="184">
        <v>3099991</v>
      </c>
      <c r="F72" s="243">
        <v>5.0582566419949904E-2</v>
      </c>
      <c r="G72" s="242">
        <v>-42.270414358097284</v>
      </c>
    </row>
    <row r="73" spans="1:7" x14ac:dyDescent="0.25">
      <c r="A73" s="185">
        <v>44</v>
      </c>
      <c r="B73" s="114" t="s">
        <v>279</v>
      </c>
      <c r="C73" s="184">
        <v>1969736</v>
      </c>
      <c r="D73" s="243">
        <v>3.407571792967079E-2</v>
      </c>
      <c r="E73" s="184">
        <v>2866932</v>
      </c>
      <c r="F73" s="243">
        <v>4.6779741719082349E-2</v>
      </c>
      <c r="G73" s="242">
        <v>45.549048197321881</v>
      </c>
    </row>
    <row r="74" spans="1:7" x14ac:dyDescent="0.25">
      <c r="A74" s="185">
        <v>45</v>
      </c>
      <c r="B74" s="114" t="s">
        <v>72</v>
      </c>
      <c r="C74" s="184">
        <v>443032</v>
      </c>
      <c r="D74" s="243">
        <v>7.6642928117361467E-3</v>
      </c>
      <c r="E74" s="184">
        <v>2580535</v>
      </c>
      <c r="F74" s="243">
        <v>4.2106600643842328E-2</v>
      </c>
      <c r="G74" s="242">
        <v>482.47146932952927</v>
      </c>
    </row>
    <row r="75" spans="1:7" x14ac:dyDescent="0.25">
      <c r="A75" s="185">
        <v>46</v>
      </c>
      <c r="B75" s="114" t="s">
        <v>73</v>
      </c>
      <c r="C75" s="184">
        <v>6006314</v>
      </c>
      <c r="D75" s="243">
        <v>0.10390705234662548</v>
      </c>
      <c r="E75" s="184">
        <v>2545940</v>
      </c>
      <c r="F75" s="243">
        <v>4.1542113880720058E-2</v>
      </c>
      <c r="G75" s="242">
        <v>-57.612272685044431</v>
      </c>
    </row>
    <row r="76" spans="1:7" x14ac:dyDescent="0.25">
      <c r="A76" s="185">
        <v>47</v>
      </c>
      <c r="B76" s="114" t="s">
        <v>74</v>
      </c>
      <c r="C76" s="184">
        <v>2458979</v>
      </c>
      <c r="D76" s="243">
        <v>4.2539444270188471E-2</v>
      </c>
      <c r="E76" s="184">
        <v>1898160</v>
      </c>
      <c r="F76" s="243">
        <v>3.0972284847179267E-2</v>
      </c>
      <c r="G76" s="242">
        <v>-22.806986151569408</v>
      </c>
    </row>
    <row r="77" spans="1:7" x14ac:dyDescent="0.25">
      <c r="A77" s="185">
        <v>48</v>
      </c>
      <c r="B77" s="114" t="s">
        <v>75</v>
      </c>
      <c r="C77" s="184">
        <v>2510849</v>
      </c>
      <c r="D77" s="243">
        <v>4.3436776445166241E-2</v>
      </c>
      <c r="E77" s="184">
        <v>1883757</v>
      </c>
      <c r="F77" s="243">
        <v>3.0737271034511252E-2</v>
      </c>
      <c r="G77" s="242">
        <v>-24.975297200269708</v>
      </c>
    </row>
    <row r="78" spans="1:7" x14ac:dyDescent="0.25">
      <c r="A78" s="185">
        <v>49</v>
      </c>
      <c r="B78" s="114" t="s">
        <v>76</v>
      </c>
      <c r="C78" s="184">
        <v>890704</v>
      </c>
      <c r="D78" s="243">
        <v>1.5408855939491126E-2</v>
      </c>
      <c r="E78" s="184">
        <v>1764194</v>
      </c>
      <c r="F78" s="243">
        <v>2.8786361051589215E-2</v>
      </c>
      <c r="G78" s="242">
        <v>98.067371427544956</v>
      </c>
    </row>
    <row r="79" spans="1:7" x14ac:dyDescent="0.25">
      <c r="A79" s="198">
        <v>50</v>
      </c>
      <c r="B79" s="199" t="s">
        <v>77</v>
      </c>
      <c r="C79" s="201">
        <v>103038169</v>
      </c>
      <c r="D79" s="244">
        <v>1.7825229283689534</v>
      </c>
      <c r="E79" s="201">
        <v>83661916</v>
      </c>
      <c r="F79" s="244">
        <v>1.3651118415796268</v>
      </c>
      <c r="G79" s="244">
        <v>-18.804927521567272</v>
      </c>
    </row>
    <row r="80" spans="1:7" s="254" customFormat="1" x14ac:dyDescent="0.25">
      <c r="A80" s="251"/>
      <c r="B80" s="252"/>
      <c r="C80" s="202"/>
      <c r="D80" s="253"/>
      <c r="E80" s="202"/>
      <c r="F80" s="253"/>
      <c r="G80" s="253"/>
    </row>
    <row r="81" spans="1:7" s="258" customFormat="1" ht="12" customHeight="1" x14ac:dyDescent="0.25">
      <c r="A81" s="131" t="s">
        <v>79</v>
      </c>
      <c r="B81" s="131"/>
      <c r="C81" s="132"/>
      <c r="D81" s="255"/>
      <c r="E81" s="256"/>
      <c r="F81" s="255"/>
      <c r="G81" s="257"/>
    </row>
    <row r="82" spans="1:7" s="262" customFormat="1" ht="12.75" customHeight="1" x14ac:dyDescent="0.25">
      <c r="A82" s="131" t="s">
        <v>286</v>
      </c>
      <c r="B82" s="155"/>
      <c r="C82" s="134"/>
      <c r="D82" s="259"/>
      <c r="E82" s="260"/>
      <c r="F82" s="259"/>
      <c r="G82" s="261"/>
    </row>
    <row r="83" spans="1:7" s="262" customFormat="1" ht="12.75" customHeight="1" x14ac:dyDescent="0.25">
      <c r="A83" s="131" t="s">
        <v>287</v>
      </c>
      <c r="B83" s="131"/>
      <c r="C83" s="134"/>
      <c r="D83" s="259"/>
      <c r="E83" s="260"/>
      <c r="F83" s="259"/>
      <c r="G83" s="261"/>
    </row>
    <row r="84" spans="1:7" s="262" customFormat="1" ht="12.75" customHeight="1" x14ac:dyDescent="0.25">
      <c r="A84" s="131" t="s">
        <v>288</v>
      </c>
      <c r="B84" s="155"/>
      <c r="C84" s="134"/>
      <c r="D84" s="259"/>
      <c r="E84" s="260"/>
      <c r="F84" s="259"/>
      <c r="G84" s="261"/>
    </row>
    <row r="85" spans="1:7" s="262" customFormat="1" ht="12.75" customHeight="1" x14ac:dyDescent="0.25">
      <c r="A85" s="155" t="s">
        <v>289</v>
      </c>
      <c r="B85" s="131"/>
      <c r="C85" s="134"/>
      <c r="D85" s="259"/>
      <c r="E85" s="260"/>
      <c r="F85" s="259"/>
      <c r="G85" s="261"/>
    </row>
    <row r="86" spans="1:7" s="262" customFormat="1" ht="12.75" customHeight="1" x14ac:dyDescent="0.25">
      <c r="A86" s="155" t="s">
        <v>280</v>
      </c>
      <c r="B86" s="131"/>
      <c r="C86" s="134"/>
      <c r="D86" s="259"/>
      <c r="E86" s="260"/>
      <c r="F86" s="259"/>
      <c r="G86" s="261"/>
    </row>
    <row r="87" spans="1:7" s="262" customFormat="1" ht="12.75" customHeight="1" x14ac:dyDescent="0.25">
      <c r="A87" s="131" t="s">
        <v>281</v>
      </c>
      <c r="B87" s="131"/>
      <c r="C87" s="134"/>
      <c r="D87" s="259"/>
      <c r="E87" s="260"/>
      <c r="F87" s="259"/>
      <c r="G87" s="261"/>
    </row>
    <row r="88" spans="1:7" s="262" customFormat="1" ht="12.75" customHeight="1" x14ac:dyDescent="0.25">
      <c r="A88" s="15" t="s">
        <v>284</v>
      </c>
      <c r="B88" s="7"/>
      <c r="C88" s="134"/>
      <c r="D88" s="259"/>
      <c r="E88" s="260"/>
      <c r="F88" s="259"/>
      <c r="G88" s="261"/>
    </row>
    <row r="89" spans="1:7" s="272" customFormat="1" ht="11.5" x14ac:dyDescent="0.25">
      <c r="A89" s="269" t="s">
        <v>285</v>
      </c>
      <c r="B89" s="269"/>
      <c r="C89" s="270"/>
      <c r="D89" s="271"/>
      <c r="E89" s="271"/>
      <c r="F89" s="271"/>
      <c r="G89" s="271"/>
    </row>
    <row r="90" spans="1:7" s="262" customFormat="1" ht="12.75" customHeight="1" x14ac:dyDescent="0.25">
      <c r="A90" s="131" t="s">
        <v>262</v>
      </c>
      <c r="B90" s="131"/>
      <c r="C90" s="134"/>
      <c r="D90" s="259"/>
      <c r="E90" s="260"/>
      <c r="F90" s="259"/>
      <c r="G90" s="261"/>
    </row>
    <row r="91" spans="1:7" s="262" customFormat="1" ht="12.75" customHeight="1" x14ac:dyDescent="0.25">
      <c r="A91" s="3" t="s">
        <v>264</v>
      </c>
      <c r="B91" s="3"/>
      <c r="C91" s="134"/>
      <c r="D91" s="259"/>
      <c r="E91" s="260"/>
      <c r="F91" s="259"/>
      <c r="G91" s="261"/>
    </row>
    <row r="92" spans="1:7" s="71" customFormat="1" ht="12.75" customHeight="1" x14ac:dyDescent="0.3">
      <c r="A92" s="27"/>
      <c r="B92" s="31"/>
      <c r="C92" s="195"/>
      <c r="E92" s="195"/>
      <c r="G92" s="111"/>
    </row>
    <row r="93" spans="1:7" s="71" customFormat="1" ht="12.75" customHeight="1" x14ac:dyDescent="0.3">
      <c r="A93" s="53"/>
      <c r="B93" s="55"/>
      <c r="C93" s="195"/>
      <c r="E93" s="195"/>
      <c r="G93" s="70"/>
    </row>
    <row r="94" spans="1:7" s="71" customFormat="1" ht="12.75" customHeight="1" x14ac:dyDescent="0.3">
      <c r="A94" s="53"/>
      <c r="B94" s="55"/>
      <c r="C94" s="195"/>
      <c r="E94" s="195"/>
      <c r="G94" s="70"/>
    </row>
    <row r="95" spans="1:7" s="71" customFormat="1" ht="12.75" customHeight="1" x14ac:dyDescent="0.3">
      <c r="A95" s="53"/>
      <c r="B95" s="55"/>
      <c r="C95" s="195"/>
      <c r="E95" s="195"/>
      <c r="G95" s="70"/>
    </row>
    <row r="96" spans="1:7" s="71" customFormat="1" ht="12.75" customHeight="1" x14ac:dyDescent="0.3">
      <c r="A96" s="27"/>
      <c r="B96" s="31"/>
      <c r="C96" s="195"/>
      <c r="E96" s="195"/>
      <c r="G96" s="111"/>
    </row>
    <row r="97" spans="1:7" s="71" customFormat="1" ht="12.75" customHeight="1" x14ac:dyDescent="0.3">
      <c r="A97" s="27"/>
      <c r="B97" s="31"/>
      <c r="C97" s="195"/>
      <c r="E97" s="195"/>
      <c r="G97" s="111"/>
    </row>
    <row r="98" spans="1:7" s="71" customFormat="1" ht="12.75" customHeight="1" x14ac:dyDescent="0.3">
      <c r="A98" s="27"/>
      <c r="B98" s="31"/>
      <c r="C98" s="195"/>
      <c r="E98" s="195"/>
      <c r="G98" s="111"/>
    </row>
    <row r="99" spans="1:7" ht="12.75" customHeight="1" x14ac:dyDescent="0.25">
      <c r="B99" s="31"/>
    </row>
    <row r="100" spans="1:7" ht="12.75" customHeight="1" x14ac:dyDescent="0.25">
      <c r="B100" s="31"/>
    </row>
    <row r="101" spans="1:7" ht="12.75" customHeight="1" x14ac:dyDescent="0.25">
      <c r="B101" s="31"/>
    </row>
    <row r="102" spans="1:7" ht="12.75" customHeight="1" x14ac:dyDescent="0.25">
      <c r="B102" s="31"/>
    </row>
    <row r="103" spans="1:7" ht="12.75" customHeight="1" x14ac:dyDescent="0.25">
      <c r="B103" s="31"/>
    </row>
    <row r="104" spans="1:7" ht="12.75" customHeight="1" x14ac:dyDescent="0.25">
      <c r="B104" s="31"/>
    </row>
    <row r="105" spans="1:7" ht="12.75" customHeight="1" x14ac:dyDescent="0.25">
      <c r="B105" s="31"/>
    </row>
    <row r="106" spans="1:7" ht="12.75" customHeight="1" x14ac:dyDescent="0.25">
      <c r="B106" s="31"/>
    </row>
    <row r="107" spans="1:7" ht="12.75" customHeight="1" x14ac:dyDescent="0.25">
      <c r="B107" s="31"/>
    </row>
    <row r="108" spans="1:7" ht="12.75" customHeight="1" x14ac:dyDescent="0.25">
      <c r="B108" s="31"/>
    </row>
    <row r="109" spans="1:7" ht="12.75" customHeight="1" x14ac:dyDescent="0.25">
      <c r="B109" s="31"/>
    </row>
    <row r="110" spans="1:7" ht="12.75" customHeight="1" x14ac:dyDescent="0.25">
      <c r="B110" s="31"/>
    </row>
    <row r="111" spans="1:7" x14ac:dyDescent="0.25">
      <c r="B111" s="31"/>
    </row>
    <row r="112" spans="1:7" x14ac:dyDescent="0.25">
      <c r="B112" s="203"/>
    </row>
    <row r="113" spans="1:10" s="74" customFormat="1" x14ac:dyDescent="0.25">
      <c r="A113" s="27"/>
      <c r="B113" s="203"/>
      <c r="D113" s="17"/>
      <c r="F113" s="17"/>
      <c r="G113" s="86"/>
      <c r="H113" s="17"/>
      <c r="I113" s="17"/>
      <c r="J113" s="17"/>
    </row>
    <row r="114" spans="1:10" s="74" customFormat="1" x14ac:dyDescent="0.25">
      <c r="A114" s="27"/>
      <c r="B114" s="203"/>
      <c r="D114" s="17"/>
      <c r="F114" s="17"/>
      <c r="G114" s="86"/>
      <c r="H114" s="17"/>
      <c r="I114" s="17"/>
      <c r="J114" s="17"/>
    </row>
    <row r="115" spans="1:10" s="74" customFormat="1" x14ac:dyDescent="0.25">
      <c r="A115" s="27"/>
      <c r="B115" s="203"/>
      <c r="D115" s="17"/>
      <c r="F115" s="17"/>
      <c r="G115" s="86"/>
      <c r="H115" s="17"/>
      <c r="I115" s="17"/>
      <c r="J115" s="17"/>
    </row>
    <row r="116" spans="1:10" s="74" customFormat="1" x14ac:dyDescent="0.25">
      <c r="A116" s="27"/>
      <c r="B116" s="203"/>
      <c r="D116" s="17"/>
      <c r="F116" s="17"/>
      <c r="G116" s="86"/>
      <c r="H116" s="17"/>
      <c r="I116" s="17"/>
      <c r="J116" s="17"/>
    </row>
    <row r="117" spans="1:10" s="74" customFormat="1" x14ac:dyDescent="0.25">
      <c r="A117" s="27"/>
      <c r="B117" s="203"/>
      <c r="D117" s="17"/>
      <c r="F117" s="17"/>
      <c r="G117" s="86"/>
      <c r="H117" s="17"/>
      <c r="I117" s="17"/>
      <c r="J117" s="17"/>
    </row>
    <row r="118" spans="1:10" s="74" customFormat="1" x14ac:dyDescent="0.25">
      <c r="A118" s="27"/>
      <c r="B118" s="203"/>
      <c r="D118" s="17"/>
      <c r="F118" s="17"/>
      <c r="G118" s="86"/>
      <c r="H118" s="17"/>
      <c r="I118" s="17"/>
      <c r="J118" s="17"/>
    </row>
    <row r="119" spans="1:10" s="74" customFormat="1" x14ac:dyDescent="0.25">
      <c r="A119" s="27"/>
      <c r="B119" s="203"/>
      <c r="D119" s="17"/>
      <c r="F119" s="17"/>
      <c r="G119" s="86"/>
      <c r="H119" s="17"/>
      <c r="I119" s="17"/>
      <c r="J119" s="17"/>
    </row>
    <row r="120" spans="1:10" s="74" customFormat="1" x14ac:dyDescent="0.25">
      <c r="A120" s="27"/>
      <c r="B120" s="203"/>
      <c r="D120" s="17"/>
      <c r="F120" s="17"/>
      <c r="G120" s="86"/>
      <c r="H120" s="17"/>
      <c r="I120" s="17"/>
      <c r="J120" s="17"/>
    </row>
    <row r="121" spans="1:10" s="74" customFormat="1" x14ac:dyDescent="0.25">
      <c r="A121" s="27"/>
      <c r="B121" s="203"/>
      <c r="D121" s="17"/>
      <c r="F121" s="17"/>
      <c r="G121" s="86"/>
      <c r="H121" s="17"/>
      <c r="I121" s="17"/>
      <c r="J121" s="17"/>
    </row>
    <row r="122" spans="1:10" s="74" customFormat="1" x14ac:dyDescent="0.25">
      <c r="A122" s="27"/>
      <c r="B122" s="203"/>
      <c r="D122" s="17"/>
      <c r="F122" s="17"/>
      <c r="G122" s="86"/>
      <c r="H122" s="17"/>
      <c r="I122" s="17"/>
      <c r="J122" s="17"/>
    </row>
    <row r="123" spans="1:10" s="74" customFormat="1" x14ac:dyDescent="0.25">
      <c r="A123" s="27"/>
      <c r="B123" s="203"/>
      <c r="D123" s="17"/>
      <c r="F123" s="17"/>
      <c r="G123" s="86"/>
      <c r="H123" s="17"/>
      <c r="I123" s="17"/>
      <c r="J123" s="17"/>
    </row>
  </sheetData>
  <mergeCells count="11">
    <mergeCell ref="A12:B14"/>
    <mergeCell ref="E12:F12"/>
    <mergeCell ref="C12:D12"/>
    <mergeCell ref="G12:G13"/>
    <mergeCell ref="A7:G7"/>
    <mergeCell ref="A9:G9"/>
    <mergeCell ref="A1:G1"/>
    <mergeCell ref="A2:G2"/>
    <mergeCell ref="A3:G3"/>
    <mergeCell ref="A4:G4"/>
    <mergeCell ref="A8:G8"/>
  </mergeCells>
  <printOptions horizontalCentered="1"/>
  <pageMargins left="0.19" right="0.23" top="0.4" bottom="0.25" header="0.5" footer="0.5"/>
  <pageSetup paperSize="14" scale="8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D14-05F5-477F-AB01-0A1868939D9B}">
  <sheetPr>
    <pageSetUpPr fitToPage="1"/>
  </sheetPr>
  <dimension ref="A1:J112"/>
  <sheetViews>
    <sheetView topLeftCell="A10" workbookViewId="0">
      <selection activeCell="A32" sqref="A32:XFD32"/>
    </sheetView>
  </sheetViews>
  <sheetFormatPr defaultColWidth="9.08984375" defaultRowHeight="12.5" x14ac:dyDescent="0.25"/>
  <cols>
    <col min="1" max="1" width="4" style="27" customWidth="1"/>
    <col min="2" max="2" width="47.54296875" style="28" customWidth="1"/>
    <col min="3" max="4" width="17.6328125" style="17" bestFit="1" customWidth="1"/>
    <col min="5" max="5" width="13" style="30" customWidth="1"/>
    <col min="6" max="16384" width="9.08984375" style="17"/>
  </cols>
  <sheetData>
    <row r="1" spans="1:9" s="2" customFormat="1" x14ac:dyDescent="0.25">
      <c r="A1" s="472" t="s">
        <v>0</v>
      </c>
      <c r="B1" s="472"/>
      <c r="C1" s="472"/>
      <c r="D1" s="472"/>
      <c r="E1" s="472"/>
      <c r="F1" s="8"/>
      <c r="G1" s="8"/>
      <c r="H1" s="8"/>
      <c r="I1" s="8"/>
    </row>
    <row r="2" spans="1:9" s="2" customFormat="1" x14ac:dyDescent="0.25">
      <c r="A2" s="472" t="s">
        <v>1</v>
      </c>
      <c r="B2" s="472"/>
      <c r="C2" s="472"/>
      <c r="D2" s="472"/>
      <c r="E2" s="472"/>
      <c r="F2" s="8"/>
      <c r="G2" s="8"/>
      <c r="H2" s="8"/>
      <c r="I2" s="8"/>
    </row>
    <row r="3" spans="1:9" s="2" customFormat="1" x14ac:dyDescent="0.25">
      <c r="A3" s="472" t="s">
        <v>158</v>
      </c>
      <c r="B3" s="472"/>
      <c r="C3" s="472"/>
      <c r="D3" s="472"/>
      <c r="E3" s="472"/>
      <c r="F3" s="8"/>
      <c r="G3" s="8"/>
      <c r="H3" s="8"/>
      <c r="I3" s="8"/>
    </row>
    <row r="4" spans="1:9" s="2" customFormat="1" x14ac:dyDescent="0.25">
      <c r="A4" s="472" t="s">
        <v>2</v>
      </c>
      <c r="B4" s="472"/>
      <c r="C4" s="472"/>
      <c r="D4" s="472"/>
      <c r="E4" s="472"/>
      <c r="F4" s="8"/>
      <c r="G4" s="8"/>
      <c r="H4" s="8"/>
      <c r="I4" s="8"/>
    </row>
    <row r="5" spans="1:9" s="2" customFormat="1" x14ac:dyDescent="0.25">
      <c r="A5" s="273"/>
      <c r="C5" s="33"/>
      <c r="E5" s="6"/>
    </row>
    <row r="6" spans="1:9" s="2" customFormat="1" x14ac:dyDescent="0.25">
      <c r="A6" s="273"/>
      <c r="C6" s="33"/>
      <c r="E6" s="6"/>
    </row>
    <row r="7" spans="1:9" s="2" customFormat="1" x14ac:dyDescent="0.25">
      <c r="A7" s="480" t="s">
        <v>290</v>
      </c>
      <c r="B7" s="480"/>
      <c r="C7" s="480"/>
      <c r="D7" s="480"/>
      <c r="E7" s="480"/>
    </row>
    <row r="8" spans="1:9" s="2" customFormat="1" ht="14.5" x14ac:dyDescent="0.25">
      <c r="A8" s="483" t="s">
        <v>291</v>
      </c>
      <c r="B8" s="483"/>
      <c r="C8" s="483"/>
      <c r="D8" s="483"/>
      <c r="E8" s="483"/>
    </row>
    <row r="9" spans="1:9" s="2" customFormat="1" x14ac:dyDescent="0.25">
      <c r="A9" s="482" t="s">
        <v>267</v>
      </c>
      <c r="B9" s="482"/>
      <c r="C9" s="482"/>
      <c r="D9" s="482"/>
      <c r="E9" s="482"/>
    </row>
    <row r="10" spans="1:9" s="2" customFormat="1" ht="13" x14ac:dyDescent="0.3">
      <c r="A10" s="108"/>
      <c r="B10" s="107"/>
      <c r="C10" s="107"/>
      <c r="D10" s="107"/>
      <c r="E10" s="274"/>
    </row>
    <row r="11" spans="1:9" s="2" customFormat="1" x14ac:dyDescent="0.25">
      <c r="A11" s="227"/>
      <c r="B11" s="275"/>
      <c r="E11" s="6"/>
    </row>
    <row r="12" spans="1:9" s="71" customFormat="1" ht="13.25" customHeight="1" x14ac:dyDescent="0.3">
      <c r="A12" s="473" t="s">
        <v>30</v>
      </c>
      <c r="B12" s="484"/>
      <c r="C12" s="276">
        <v>2021</v>
      </c>
      <c r="D12" s="276">
        <v>2022</v>
      </c>
      <c r="E12" s="485" t="s">
        <v>292</v>
      </c>
    </row>
    <row r="13" spans="1:9" s="68" customFormat="1" ht="15" x14ac:dyDescent="0.3">
      <c r="A13" s="473"/>
      <c r="B13" s="484"/>
      <c r="C13" s="277" t="s">
        <v>293</v>
      </c>
      <c r="D13" s="277" t="s">
        <v>251</v>
      </c>
      <c r="E13" s="486"/>
    </row>
    <row r="14" spans="1:9" s="68" customFormat="1" ht="13" x14ac:dyDescent="0.3">
      <c r="A14" s="451"/>
      <c r="B14" s="454"/>
      <c r="C14" s="235" t="s">
        <v>9</v>
      </c>
      <c r="D14" s="235" t="s">
        <v>10</v>
      </c>
      <c r="E14" s="237" t="s">
        <v>11</v>
      </c>
    </row>
    <row r="15" spans="1:9" s="68" customFormat="1" ht="13" x14ac:dyDescent="0.3">
      <c r="A15" s="110"/>
      <c r="B15" s="110"/>
      <c r="C15" s="179"/>
      <c r="D15" s="179"/>
      <c r="E15" s="180"/>
    </row>
    <row r="16" spans="1:9" s="68" customFormat="1" ht="13" x14ac:dyDescent="0.3">
      <c r="A16" s="71"/>
      <c r="B16" s="68" t="s">
        <v>78</v>
      </c>
      <c r="C16" s="278">
        <v>23457776809</v>
      </c>
      <c r="D16" s="278">
        <v>25550828597</v>
      </c>
      <c r="E16" s="284">
        <v>8.9226349327228718</v>
      </c>
    </row>
    <row r="17" spans="1:5" x14ac:dyDescent="0.25">
      <c r="C17" s="279"/>
      <c r="D17" s="279"/>
      <c r="E17" s="226"/>
    </row>
    <row r="18" spans="1:5" ht="13" x14ac:dyDescent="0.3">
      <c r="A18" s="197">
        <v>1</v>
      </c>
      <c r="B18" s="113" t="s">
        <v>31</v>
      </c>
      <c r="C18" s="280">
        <v>13125507440</v>
      </c>
      <c r="D18" s="280">
        <v>14172551269</v>
      </c>
      <c r="E18" s="284">
        <v>7.9771683783373737</v>
      </c>
    </row>
    <row r="19" spans="1:5" x14ac:dyDescent="0.25">
      <c r="B19" s="114" t="s">
        <v>32</v>
      </c>
      <c r="C19" s="279">
        <v>9682177537</v>
      </c>
      <c r="D19" s="279">
        <v>10677313948</v>
      </c>
      <c r="E19" s="226">
        <v>10.278022760862736</v>
      </c>
    </row>
    <row r="20" spans="1:5" x14ac:dyDescent="0.25">
      <c r="B20" s="115" t="s">
        <v>33</v>
      </c>
      <c r="C20" s="279">
        <v>2218970014</v>
      </c>
      <c r="D20" s="279">
        <v>2073837619</v>
      </c>
      <c r="E20" s="226">
        <v>-6.5405297991557259</v>
      </c>
    </row>
    <row r="21" spans="1:5" x14ac:dyDescent="0.25">
      <c r="B21" s="115" t="s">
        <v>34</v>
      </c>
      <c r="C21" s="279">
        <v>199783646</v>
      </c>
      <c r="D21" s="279">
        <v>228112174</v>
      </c>
      <c r="E21" s="226">
        <v>14.179603069212178</v>
      </c>
    </row>
    <row r="22" spans="1:5" x14ac:dyDescent="0.25">
      <c r="B22" s="115" t="s">
        <v>35</v>
      </c>
      <c r="C22" s="279">
        <v>367045520</v>
      </c>
      <c r="D22" s="279">
        <v>284989514</v>
      </c>
      <c r="E22" s="226">
        <v>-22.355811889489896</v>
      </c>
    </row>
    <row r="23" spans="1:5" x14ac:dyDescent="0.25">
      <c r="B23" s="115" t="s">
        <v>36</v>
      </c>
      <c r="C23" s="279">
        <v>110275340</v>
      </c>
      <c r="D23" s="279">
        <v>355984756</v>
      </c>
      <c r="E23" s="226">
        <v>222.81447148564672</v>
      </c>
    </row>
    <row r="24" spans="1:5" x14ac:dyDescent="0.25">
      <c r="B24" s="115" t="s">
        <v>37</v>
      </c>
      <c r="C24" s="279">
        <v>194249067</v>
      </c>
      <c r="D24" s="279">
        <v>177780689</v>
      </c>
      <c r="E24" s="226">
        <v>-8.4779701927731761</v>
      </c>
    </row>
    <row r="25" spans="1:5" x14ac:dyDescent="0.25">
      <c r="B25" s="115" t="s">
        <v>38</v>
      </c>
      <c r="C25" s="279">
        <v>227168299</v>
      </c>
      <c r="D25" s="279">
        <v>255937021</v>
      </c>
      <c r="E25" s="226">
        <v>12.664056616455976</v>
      </c>
    </row>
    <row r="26" spans="1:5" x14ac:dyDescent="0.25">
      <c r="B26" s="115" t="s">
        <v>39</v>
      </c>
      <c r="C26" s="279">
        <v>92352493</v>
      </c>
      <c r="D26" s="279">
        <v>73427090</v>
      </c>
      <c r="E26" s="226">
        <v>-20.492574033707999</v>
      </c>
    </row>
    <row r="27" spans="1:5" x14ac:dyDescent="0.25">
      <c r="B27" s="115" t="s">
        <v>40</v>
      </c>
      <c r="C27" s="279">
        <v>33485524</v>
      </c>
      <c r="D27" s="279">
        <v>45168458</v>
      </c>
      <c r="E27" s="226">
        <v>34.889506283371887</v>
      </c>
    </row>
    <row r="28" spans="1:5" x14ac:dyDescent="0.25">
      <c r="A28" s="53">
        <v>2</v>
      </c>
      <c r="B28" s="109" t="s">
        <v>41</v>
      </c>
      <c r="C28" s="279">
        <v>706074693</v>
      </c>
      <c r="D28" s="279">
        <v>1268970321</v>
      </c>
      <c r="E28" s="226">
        <v>79.72182455773131</v>
      </c>
    </row>
    <row r="29" spans="1:5" x14ac:dyDescent="0.25">
      <c r="A29" s="53">
        <v>3</v>
      </c>
      <c r="B29" s="114" t="s">
        <v>182</v>
      </c>
      <c r="C29" s="279">
        <v>1507268753</v>
      </c>
      <c r="D29" s="279">
        <v>1290521087</v>
      </c>
      <c r="E29" s="226">
        <v>-14.380160510101147</v>
      </c>
    </row>
    <row r="30" spans="1:5" x14ac:dyDescent="0.25">
      <c r="A30" s="53">
        <v>4</v>
      </c>
      <c r="B30" s="109" t="s">
        <v>42</v>
      </c>
      <c r="C30" s="279">
        <v>388121414</v>
      </c>
      <c r="D30" s="279">
        <v>844264422</v>
      </c>
      <c r="E30" s="226">
        <v>117.52585442245143</v>
      </c>
    </row>
    <row r="31" spans="1:5" x14ac:dyDescent="0.25">
      <c r="A31" s="53">
        <v>5</v>
      </c>
      <c r="B31" s="246" t="s">
        <v>271</v>
      </c>
      <c r="C31" s="279">
        <v>668112156</v>
      </c>
      <c r="D31" s="279">
        <v>886385110</v>
      </c>
      <c r="E31" s="226">
        <v>32.670106663947607</v>
      </c>
    </row>
    <row r="32" spans="1:5" x14ac:dyDescent="0.25">
      <c r="A32" s="53">
        <v>6</v>
      </c>
      <c r="B32" s="247" t="s">
        <v>126</v>
      </c>
      <c r="C32" s="279">
        <v>870057894</v>
      </c>
      <c r="D32" s="279">
        <v>672632078</v>
      </c>
      <c r="E32" s="226">
        <v>-22.691112552563087</v>
      </c>
    </row>
    <row r="33" spans="1:5" ht="26.4" customHeight="1" x14ac:dyDescent="0.25">
      <c r="A33" s="53">
        <v>7</v>
      </c>
      <c r="B33" s="109" t="s">
        <v>43</v>
      </c>
      <c r="C33" s="279">
        <v>832770897</v>
      </c>
      <c r="D33" s="279">
        <v>735066300</v>
      </c>
      <c r="E33" s="226">
        <v>-11.732470160997954</v>
      </c>
    </row>
    <row r="34" spans="1:5" x14ac:dyDescent="0.25">
      <c r="A34" s="53">
        <v>8</v>
      </c>
      <c r="B34" s="189" t="s">
        <v>44</v>
      </c>
      <c r="C34" s="279">
        <v>588059669</v>
      </c>
      <c r="D34" s="279">
        <v>592560658</v>
      </c>
      <c r="E34" s="226">
        <v>0.76539664889005987</v>
      </c>
    </row>
    <row r="35" spans="1:5" x14ac:dyDescent="0.25">
      <c r="A35" s="53">
        <v>9</v>
      </c>
      <c r="B35" s="109" t="s">
        <v>45</v>
      </c>
      <c r="C35" s="279">
        <v>351068702</v>
      </c>
      <c r="D35" s="279">
        <v>370395780</v>
      </c>
      <c r="E35" s="226">
        <v>5.5052124811741265</v>
      </c>
    </row>
    <row r="36" spans="1:5" x14ac:dyDescent="0.25">
      <c r="A36" s="53">
        <v>10</v>
      </c>
      <c r="B36" s="114" t="s">
        <v>46</v>
      </c>
      <c r="C36" s="279">
        <v>291682782</v>
      </c>
      <c r="D36" s="279">
        <v>369670318</v>
      </c>
      <c r="E36" s="226">
        <v>26.737106477543126</v>
      </c>
    </row>
    <row r="37" spans="1:5" x14ac:dyDescent="0.25">
      <c r="A37" s="53">
        <v>11</v>
      </c>
      <c r="B37" s="114" t="s">
        <v>272</v>
      </c>
      <c r="C37" s="279">
        <v>504138185</v>
      </c>
      <c r="D37" s="279">
        <v>425624702</v>
      </c>
      <c r="E37" s="226">
        <v>-15.573802051911622</v>
      </c>
    </row>
    <row r="38" spans="1:5" x14ac:dyDescent="0.25">
      <c r="A38" s="53">
        <v>12</v>
      </c>
      <c r="B38" s="248" t="s">
        <v>273</v>
      </c>
      <c r="C38" s="279">
        <v>326551012</v>
      </c>
      <c r="D38" s="279">
        <v>373698893</v>
      </c>
      <c r="E38" s="226">
        <v>14.438136544497993</v>
      </c>
    </row>
    <row r="39" spans="1:5" x14ac:dyDescent="0.25">
      <c r="A39" s="53">
        <v>13</v>
      </c>
      <c r="B39" s="248" t="s">
        <v>274</v>
      </c>
      <c r="C39" s="279">
        <v>332726765</v>
      </c>
      <c r="D39" s="279">
        <v>303046995</v>
      </c>
      <c r="E39" s="226">
        <v>-8.9201630653307991</v>
      </c>
    </row>
    <row r="40" spans="1:5" x14ac:dyDescent="0.25">
      <c r="A40" s="53">
        <v>14</v>
      </c>
      <c r="B40" s="109" t="s">
        <v>48</v>
      </c>
      <c r="C40" s="279">
        <v>273683997</v>
      </c>
      <c r="D40" s="279">
        <v>287503666</v>
      </c>
      <c r="E40" s="226">
        <v>5.049498381887485</v>
      </c>
    </row>
    <row r="41" spans="1:5" x14ac:dyDescent="0.25">
      <c r="A41" s="53">
        <v>15</v>
      </c>
      <c r="B41" s="109" t="s">
        <v>49</v>
      </c>
      <c r="C41" s="279">
        <v>232422985</v>
      </c>
      <c r="D41" s="279">
        <v>252517553</v>
      </c>
      <c r="E41" s="226">
        <v>8.6456888074129203</v>
      </c>
    </row>
    <row r="42" spans="1:5" x14ac:dyDescent="0.25">
      <c r="A42" s="53">
        <v>16</v>
      </c>
      <c r="B42" s="114" t="s">
        <v>50</v>
      </c>
      <c r="C42" s="279">
        <v>229125164</v>
      </c>
      <c r="D42" s="279">
        <v>265664135</v>
      </c>
      <c r="E42" s="226">
        <v>15.947166326960049</v>
      </c>
    </row>
    <row r="43" spans="1:5" x14ac:dyDescent="0.25">
      <c r="A43" s="53">
        <v>17</v>
      </c>
      <c r="B43" s="109" t="s">
        <v>51</v>
      </c>
      <c r="C43" s="279">
        <v>101033803</v>
      </c>
      <c r="D43" s="279">
        <v>139800033</v>
      </c>
      <c r="E43" s="226">
        <v>38.369564293249447</v>
      </c>
    </row>
    <row r="44" spans="1:5" x14ac:dyDescent="0.25">
      <c r="A44" s="53">
        <v>18</v>
      </c>
      <c r="B44" s="114" t="s">
        <v>52</v>
      </c>
      <c r="C44" s="279">
        <v>172081857</v>
      </c>
      <c r="D44" s="279">
        <v>236740995</v>
      </c>
      <c r="E44" s="226">
        <v>37.574639841316902</v>
      </c>
    </row>
    <row r="45" spans="1:5" x14ac:dyDescent="0.25">
      <c r="A45" s="53">
        <v>19</v>
      </c>
      <c r="B45" s="109" t="s">
        <v>53</v>
      </c>
      <c r="C45" s="279">
        <v>143146079</v>
      </c>
      <c r="D45" s="279">
        <v>152296357</v>
      </c>
      <c r="E45" s="226">
        <v>6.3922659034202356</v>
      </c>
    </row>
    <row r="46" spans="1:5" x14ac:dyDescent="0.25">
      <c r="A46" s="53">
        <v>20</v>
      </c>
      <c r="B46" s="109" t="s">
        <v>54</v>
      </c>
      <c r="C46" s="279">
        <v>189529765</v>
      </c>
      <c r="D46" s="279">
        <v>176001924</v>
      </c>
      <c r="E46" s="226">
        <v>-7.1375812659293931</v>
      </c>
    </row>
    <row r="47" spans="1:5" x14ac:dyDescent="0.25">
      <c r="A47" s="53">
        <v>21</v>
      </c>
      <c r="B47" s="250" t="s">
        <v>86</v>
      </c>
      <c r="C47" s="279">
        <v>104076413</v>
      </c>
      <c r="D47" s="279">
        <v>151913658</v>
      </c>
      <c r="E47" s="226">
        <v>45.963579663338329</v>
      </c>
    </row>
    <row r="48" spans="1:5" x14ac:dyDescent="0.25">
      <c r="A48" s="53">
        <v>22</v>
      </c>
      <c r="B48" s="109" t="s">
        <v>275</v>
      </c>
      <c r="C48" s="279">
        <v>138047388</v>
      </c>
      <c r="D48" s="279">
        <v>115363849</v>
      </c>
      <c r="E48" s="226">
        <v>-16.431704596975059</v>
      </c>
    </row>
    <row r="49" spans="1:5" ht="14" customHeight="1" x14ac:dyDescent="0.25">
      <c r="A49" s="53">
        <v>23</v>
      </c>
      <c r="B49" s="249" t="s">
        <v>276</v>
      </c>
      <c r="C49" s="279">
        <v>92023118</v>
      </c>
      <c r="D49" s="279">
        <v>106231177</v>
      </c>
      <c r="E49" s="226">
        <v>15.439662672590604</v>
      </c>
    </row>
    <row r="50" spans="1:5" x14ac:dyDescent="0.25">
      <c r="A50" s="53">
        <v>24</v>
      </c>
      <c r="B50" s="109" t="s">
        <v>55</v>
      </c>
      <c r="C50" s="279">
        <v>69896764</v>
      </c>
      <c r="D50" s="279">
        <v>104491228</v>
      </c>
      <c r="E50" s="226">
        <v>49.493656101160852</v>
      </c>
    </row>
    <row r="51" spans="1:5" x14ac:dyDescent="0.25">
      <c r="A51" s="53">
        <v>25</v>
      </c>
      <c r="B51" s="109" t="s">
        <v>56</v>
      </c>
      <c r="C51" s="279">
        <v>90753436</v>
      </c>
      <c r="D51" s="279">
        <v>99318992</v>
      </c>
      <c r="E51" s="226">
        <v>9.4382718468091866</v>
      </c>
    </row>
    <row r="52" spans="1:5" x14ac:dyDescent="0.25">
      <c r="A52" s="53">
        <v>26</v>
      </c>
      <c r="B52" s="109" t="s">
        <v>57</v>
      </c>
      <c r="C52" s="279">
        <v>77308568</v>
      </c>
      <c r="D52" s="279">
        <v>94850740</v>
      </c>
      <c r="E52" s="226">
        <v>22.691109735728119</v>
      </c>
    </row>
    <row r="53" spans="1:5" ht="25.25" customHeight="1" x14ac:dyDescent="0.25">
      <c r="A53" s="53">
        <v>27</v>
      </c>
      <c r="B53" s="109" t="s">
        <v>58</v>
      </c>
      <c r="C53" s="279">
        <v>48140079</v>
      </c>
      <c r="D53" s="279">
        <v>54016284</v>
      </c>
      <c r="E53" s="226">
        <v>12.206471451781375</v>
      </c>
    </row>
    <row r="54" spans="1:5" x14ac:dyDescent="0.25">
      <c r="A54" s="53">
        <v>28</v>
      </c>
      <c r="B54" s="109" t="s">
        <v>59</v>
      </c>
      <c r="C54" s="279">
        <v>68865114</v>
      </c>
      <c r="D54" s="279">
        <v>85400681</v>
      </c>
      <c r="E54" s="226">
        <v>24.011529262842714</v>
      </c>
    </row>
    <row r="55" spans="1:5" x14ac:dyDescent="0.25">
      <c r="A55" s="53">
        <v>29</v>
      </c>
      <c r="B55" s="250" t="s">
        <v>277</v>
      </c>
      <c r="C55" s="279">
        <v>52504789</v>
      </c>
      <c r="D55" s="279">
        <v>66869733</v>
      </c>
      <c r="E55" s="226">
        <v>27.359302405729125</v>
      </c>
    </row>
    <row r="56" spans="1:5" x14ac:dyDescent="0.25">
      <c r="A56" s="53">
        <v>30</v>
      </c>
      <c r="B56" s="109" t="s">
        <v>60</v>
      </c>
      <c r="C56" s="279">
        <v>45219563</v>
      </c>
      <c r="D56" s="279">
        <v>52388010</v>
      </c>
      <c r="E56" s="226">
        <v>15.852534886283621</v>
      </c>
    </row>
    <row r="57" spans="1:5" x14ac:dyDescent="0.25">
      <c r="A57" s="53">
        <v>31</v>
      </c>
      <c r="B57" s="109" t="s">
        <v>61</v>
      </c>
      <c r="C57" s="279">
        <v>47965733</v>
      </c>
      <c r="D57" s="279">
        <v>70330523</v>
      </c>
      <c r="E57" s="226">
        <v>46.62659903477342</v>
      </c>
    </row>
    <row r="58" spans="1:5" x14ac:dyDescent="0.25">
      <c r="A58" s="53">
        <v>32</v>
      </c>
      <c r="B58" s="248" t="s">
        <v>128</v>
      </c>
      <c r="C58" s="279">
        <v>25277704</v>
      </c>
      <c r="D58" s="279">
        <v>26829358</v>
      </c>
      <c r="E58" s="226">
        <v>6.1384293446904881</v>
      </c>
    </row>
    <row r="59" spans="1:5" x14ac:dyDescent="0.25">
      <c r="A59" s="53">
        <v>33</v>
      </c>
      <c r="B59" s="189" t="s">
        <v>62</v>
      </c>
      <c r="C59" s="279">
        <v>33831899</v>
      </c>
      <c r="D59" s="279">
        <v>30610529</v>
      </c>
      <c r="E59" s="226">
        <v>-9.5216943039466919</v>
      </c>
    </row>
    <row r="60" spans="1:5" x14ac:dyDescent="0.25">
      <c r="A60" s="53">
        <v>34</v>
      </c>
      <c r="B60" s="109" t="s">
        <v>63</v>
      </c>
      <c r="C60" s="279">
        <v>9320515</v>
      </c>
      <c r="D60" s="279">
        <v>13215030</v>
      </c>
      <c r="E60" s="226">
        <v>41.784332732686977</v>
      </c>
    </row>
    <row r="61" spans="1:5" x14ac:dyDescent="0.25">
      <c r="A61" s="53">
        <v>35</v>
      </c>
      <c r="B61" s="109" t="s">
        <v>278</v>
      </c>
      <c r="C61" s="279">
        <v>63640923</v>
      </c>
      <c r="D61" s="279">
        <v>46159760</v>
      </c>
      <c r="E61" s="226">
        <v>-27.468430965402558</v>
      </c>
    </row>
    <row r="62" spans="1:5" x14ac:dyDescent="0.25">
      <c r="A62" s="53">
        <v>36</v>
      </c>
      <c r="B62" s="109" t="s">
        <v>64</v>
      </c>
      <c r="C62" s="279">
        <v>19713941</v>
      </c>
      <c r="D62" s="279">
        <v>19187377</v>
      </c>
      <c r="E62" s="226">
        <v>-2.6710235157952456</v>
      </c>
    </row>
    <row r="63" spans="1:5" x14ac:dyDescent="0.25">
      <c r="A63" s="53">
        <v>37</v>
      </c>
      <c r="B63" s="109" t="s">
        <v>65</v>
      </c>
      <c r="C63" s="279">
        <v>33356979</v>
      </c>
      <c r="D63" s="279">
        <v>28208973</v>
      </c>
      <c r="E63" s="226">
        <v>-15.433070242961755</v>
      </c>
    </row>
    <row r="64" spans="1:5" x14ac:dyDescent="0.25">
      <c r="A64" s="53">
        <v>38</v>
      </c>
      <c r="B64" s="109" t="s">
        <v>66</v>
      </c>
      <c r="C64" s="279">
        <v>59861598</v>
      </c>
      <c r="D64" s="279">
        <v>60627508</v>
      </c>
      <c r="E64" s="226">
        <v>1.27946801553811</v>
      </c>
    </row>
    <row r="65" spans="1:10" x14ac:dyDescent="0.25">
      <c r="A65" s="53">
        <v>39</v>
      </c>
      <c r="B65" s="189" t="s">
        <v>67</v>
      </c>
      <c r="C65" s="279">
        <v>5242692</v>
      </c>
      <c r="D65" s="279">
        <v>18209092</v>
      </c>
      <c r="E65" s="226">
        <v>247.32332168283011</v>
      </c>
    </row>
    <row r="66" spans="1:10" x14ac:dyDescent="0.25">
      <c r="A66" s="53">
        <v>40</v>
      </c>
      <c r="B66" s="109" t="s">
        <v>68</v>
      </c>
      <c r="C66" s="279">
        <v>26305195</v>
      </c>
      <c r="D66" s="279">
        <v>14444181</v>
      </c>
      <c r="E66" s="226">
        <v>-45.090005985509706</v>
      </c>
    </row>
    <row r="67" spans="1:10" x14ac:dyDescent="0.25">
      <c r="A67" s="53">
        <v>41</v>
      </c>
      <c r="B67" s="109" t="s">
        <v>69</v>
      </c>
      <c r="C67" s="279">
        <v>17761765</v>
      </c>
      <c r="D67" s="279">
        <v>13619070</v>
      </c>
      <c r="E67" s="226">
        <v>-23.323667439581598</v>
      </c>
    </row>
    <row r="68" spans="1:10" x14ac:dyDescent="0.25">
      <c r="A68" s="53">
        <v>42</v>
      </c>
      <c r="B68" s="109" t="s">
        <v>70</v>
      </c>
      <c r="C68" s="279">
        <v>17673610</v>
      </c>
      <c r="D68" s="279">
        <v>23356220</v>
      </c>
      <c r="E68" s="226">
        <v>32.153080213946097</v>
      </c>
    </row>
    <row r="69" spans="1:10" x14ac:dyDescent="0.25">
      <c r="A69" s="53">
        <v>43</v>
      </c>
      <c r="B69" s="109" t="s">
        <v>71</v>
      </c>
      <c r="C69" s="279">
        <v>22414352</v>
      </c>
      <c r="D69" s="279">
        <v>18809631</v>
      </c>
      <c r="E69" s="226">
        <v>-16.082200368763733</v>
      </c>
    </row>
    <row r="70" spans="1:10" x14ac:dyDescent="0.25">
      <c r="A70" s="53">
        <v>44</v>
      </c>
      <c r="B70" s="109" t="s">
        <v>279</v>
      </c>
      <c r="C70" s="279">
        <v>7072774</v>
      </c>
      <c r="D70" s="279">
        <v>9424013</v>
      </c>
      <c r="E70" s="226">
        <v>33.243519445128598</v>
      </c>
    </row>
    <row r="71" spans="1:10" x14ac:dyDescent="0.25">
      <c r="A71" s="53">
        <v>45</v>
      </c>
      <c r="B71" s="17" t="s">
        <v>72</v>
      </c>
      <c r="C71" s="279">
        <v>7455119</v>
      </c>
      <c r="D71" s="279">
        <v>15963845</v>
      </c>
      <c r="E71" s="226">
        <v>114.13266508556066</v>
      </c>
    </row>
    <row r="72" spans="1:10" x14ac:dyDescent="0.25">
      <c r="A72" s="53">
        <v>46</v>
      </c>
      <c r="B72" s="17" t="s">
        <v>73</v>
      </c>
      <c r="C72" s="279">
        <v>18030361</v>
      </c>
      <c r="D72" s="279">
        <v>31105142</v>
      </c>
      <c r="E72" s="226">
        <v>72.515358954820712</v>
      </c>
    </row>
    <row r="73" spans="1:10" x14ac:dyDescent="0.25">
      <c r="A73" s="53">
        <v>47</v>
      </c>
      <c r="B73" s="17" t="s">
        <v>74</v>
      </c>
      <c r="C73" s="279">
        <v>9069006</v>
      </c>
      <c r="D73" s="281">
        <v>8963252</v>
      </c>
      <c r="E73" s="226">
        <v>-1.1661035399028297</v>
      </c>
    </row>
    <row r="74" spans="1:10" x14ac:dyDescent="0.25">
      <c r="A74" s="53">
        <v>48</v>
      </c>
      <c r="B74" s="17" t="s">
        <v>75</v>
      </c>
      <c r="C74" s="279">
        <v>10595362</v>
      </c>
      <c r="D74" s="281">
        <v>9084669</v>
      </c>
      <c r="E74" s="226">
        <v>-14.25805932822305</v>
      </c>
    </row>
    <row r="75" spans="1:10" x14ac:dyDescent="0.25">
      <c r="A75" s="53">
        <v>49</v>
      </c>
      <c r="B75" s="17" t="s">
        <v>76</v>
      </c>
      <c r="C75" s="279">
        <v>2957443</v>
      </c>
      <c r="D75" s="281">
        <v>5360661</v>
      </c>
      <c r="E75" s="226">
        <v>81.259993852797834</v>
      </c>
    </row>
    <row r="76" spans="1:10" x14ac:dyDescent="0.25">
      <c r="A76" s="198">
        <v>50</v>
      </c>
      <c r="B76" s="199" t="s">
        <v>77</v>
      </c>
      <c r="C76" s="282">
        <v>400230594</v>
      </c>
      <c r="D76" s="283">
        <v>340562815</v>
      </c>
      <c r="E76" s="285">
        <v>-14.908350309671725</v>
      </c>
      <c r="F76" s="187"/>
      <c r="G76" s="73"/>
      <c r="H76" s="187"/>
      <c r="I76" s="200"/>
      <c r="J76" s="200"/>
    </row>
    <row r="77" spans="1:10" s="254" customFormat="1" x14ac:dyDescent="0.25">
      <c r="A77" s="251"/>
      <c r="B77" s="252"/>
      <c r="C77" s="202"/>
      <c r="D77" s="253"/>
      <c r="E77" s="202"/>
      <c r="F77" s="253"/>
      <c r="G77" s="253"/>
    </row>
    <row r="78" spans="1:10" s="258" customFormat="1" ht="12" customHeight="1" x14ac:dyDescent="0.25">
      <c r="A78" s="131" t="s">
        <v>79</v>
      </c>
      <c r="B78" s="131"/>
      <c r="C78" s="132"/>
      <c r="D78" s="255"/>
      <c r="E78" s="256"/>
      <c r="F78" s="255"/>
      <c r="G78" s="257"/>
    </row>
    <row r="79" spans="1:10" s="262" customFormat="1" ht="12.75" customHeight="1" x14ac:dyDescent="0.25">
      <c r="A79" s="131" t="s">
        <v>286</v>
      </c>
      <c r="B79" s="155"/>
      <c r="C79" s="134"/>
      <c r="D79" s="259"/>
      <c r="E79" s="260"/>
      <c r="F79" s="259"/>
      <c r="G79" s="261"/>
    </row>
    <row r="80" spans="1:10" s="262" customFormat="1" ht="12.75" customHeight="1" x14ac:dyDescent="0.25">
      <c r="A80" s="131" t="s">
        <v>287</v>
      </c>
      <c r="B80" s="131"/>
      <c r="C80" s="134"/>
      <c r="D80" s="259"/>
      <c r="E80" s="260"/>
      <c r="F80" s="259"/>
      <c r="G80" s="261"/>
    </row>
    <row r="81" spans="1:7" s="262" customFormat="1" ht="12.75" customHeight="1" x14ac:dyDescent="0.25">
      <c r="A81" s="131" t="s">
        <v>288</v>
      </c>
      <c r="B81" s="155"/>
      <c r="C81" s="134"/>
      <c r="D81" s="259"/>
      <c r="E81" s="260"/>
      <c r="F81" s="259"/>
      <c r="G81" s="261"/>
    </row>
    <row r="82" spans="1:7" s="262" customFormat="1" ht="12.75" customHeight="1" x14ac:dyDescent="0.25">
      <c r="A82" s="155" t="s">
        <v>289</v>
      </c>
      <c r="B82" s="131"/>
      <c r="C82" s="134"/>
      <c r="D82" s="259"/>
      <c r="E82" s="260"/>
      <c r="F82" s="259"/>
      <c r="G82" s="261"/>
    </row>
    <row r="83" spans="1:7" s="262" customFormat="1" ht="12.75" customHeight="1" x14ac:dyDescent="0.25">
      <c r="A83" s="155" t="s">
        <v>280</v>
      </c>
      <c r="B83" s="131"/>
      <c r="C83" s="134"/>
      <c r="D83" s="259"/>
      <c r="E83" s="260"/>
      <c r="F83" s="259"/>
      <c r="G83" s="261"/>
    </row>
    <row r="84" spans="1:7" s="262" customFormat="1" ht="12.75" customHeight="1" x14ac:dyDescent="0.25">
      <c r="A84" s="131" t="s">
        <v>281</v>
      </c>
      <c r="B84" s="131"/>
      <c r="C84" s="134"/>
      <c r="D84" s="259"/>
      <c r="E84" s="260"/>
      <c r="F84" s="259"/>
      <c r="G84" s="261"/>
    </row>
    <row r="85" spans="1:7" s="272" customFormat="1" ht="11.5" x14ac:dyDescent="0.25">
      <c r="A85" s="269" t="s">
        <v>285</v>
      </c>
      <c r="B85" s="269"/>
      <c r="C85" s="270"/>
      <c r="D85" s="271"/>
      <c r="E85" s="271"/>
      <c r="F85" s="271"/>
      <c r="G85" s="271"/>
    </row>
    <row r="86" spans="1:7" s="262" customFormat="1" ht="12.75" customHeight="1" x14ac:dyDescent="0.25">
      <c r="A86" s="131" t="s">
        <v>262</v>
      </c>
      <c r="B86" s="131"/>
      <c r="C86" s="134"/>
      <c r="D86" s="259"/>
      <c r="E86" s="260"/>
      <c r="F86" s="259"/>
      <c r="G86" s="261"/>
    </row>
    <row r="87" spans="1:7" s="262" customFormat="1" ht="12.75" customHeight="1" x14ac:dyDescent="0.25">
      <c r="A87" s="3" t="s">
        <v>264</v>
      </c>
      <c r="B87" s="3"/>
      <c r="C87" s="134"/>
      <c r="D87" s="259"/>
      <c r="E87" s="260"/>
      <c r="F87" s="259"/>
      <c r="G87" s="261"/>
    </row>
    <row r="88" spans="1:7" s="71" customFormat="1" ht="12.75" customHeight="1" x14ac:dyDescent="0.3">
      <c r="A88" s="27"/>
      <c r="B88" s="31"/>
      <c r="E88" s="70"/>
    </row>
    <row r="89" spans="1:7" s="71" customFormat="1" ht="12.75" customHeight="1" x14ac:dyDescent="0.3">
      <c r="A89" s="27"/>
      <c r="B89" s="31"/>
      <c r="E89" s="70"/>
    </row>
    <row r="90" spans="1:7" s="71" customFormat="1" ht="12.75" customHeight="1" x14ac:dyDescent="0.3">
      <c r="A90" s="27"/>
      <c r="B90" s="31"/>
      <c r="E90" s="70"/>
    </row>
    <row r="91" spans="1:7" s="71" customFormat="1" ht="12.75" customHeight="1" x14ac:dyDescent="0.3">
      <c r="A91" s="27"/>
      <c r="B91" s="31"/>
      <c r="E91" s="70"/>
    </row>
    <row r="92" spans="1:7" s="71" customFormat="1" ht="12.75" customHeight="1" x14ac:dyDescent="0.3">
      <c r="A92" s="27"/>
      <c r="B92" s="31"/>
      <c r="E92" s="70"/>
    </row>
    <row r="93" spans="1:7" s="71" customFormat="1" ht="12.75" customHeight="1" x14ac:dyDescent="0.3">
      <c r="A93" s="27"/>
      <c r="B93" s="31"/>
      <c r="E93" s="70"/>
    </row>
    <row r="94" spans="1:7" s="71" customFormat="1" ht="12.75" customHeight="1" x14ac:dyDescent="0.3">
      <c r="A94" s="27"/>
      <c r="B94" s="31"/>
      <c r="E94" s="70"/>
    </row>
    <row r="95" spans="1:7" s="71" customFormat="1" ht="12.75" customHeight="1" x14ac:dyDescent="0.3">
      <c r="A95" s="27"/>
      <c r="B95" s="31"/>
      <c r="E95" s="70"/>
    </row>
    <row r="96" spans="1:7" s="71" customFormat="1" ht="12.75" customHeight="1" x14ac:dyDescent="0.3">
      <c r="A96" s="27"/>
      <c r="B96" s="31"/>
      <c r="E96" s="70"/>
    </row>
    <row r="97" spans="1:5" s="71" customFormat="1" ht="12.75" customHeight="1" x14ac:dyDescent="0.3">
      <c r="A97" s="27"/>
      <c r="B97" s="31"/>
      <c r="E97" s="70"/>
    </row>
    <row r="98" spans="1:5" s="71" customFormat="1" ht="12.75" customHeight="1" x14ac:dyDescent="0.3">
      <c r="A98" s="27"/>
      <c r="B98" s="31"/>
      <c r="E98" s="70"/>
    </row>
    <row r="99" spans="1:5" s="71" customFormat="1" ht="12.75" customHeight="1" x14ac:dyDescent="0.3">
      <c r="A99" s="27"/>
      <c r="B99" s="31"/>
      <c r="E99" s="70"/>
    </row>
    <row r="100" spans="1:5" s="71" customFormat="1" ht="12.75" customHeight="1" x14ac:dyDescent="0.3">
      <c r="A100" s="27"/>
      <c r="B100" s="31"/>
      <c r="E100" s="70"/>
    </row>
    <row r="101" spans="1:5" s="71" customFormat="1" ht="12.75" customHeight="1" x14ac:dyDescent="0.3">
      <c r="A101" s="27"/>
      <c r="B101" s="31"/>
      <c r="E101" s="70"/>
    </row>
    <row r="102" spans="1:5" s="71" customFormat="1" ht="12.75" customHeight="1" x14ac:dyDescent="0.3">
      <c r="A102" s="27"/>
      <c r="B102" s="31"/>
      <c r="E102" s="70"/>
    </row>
    <row r="103" spans="1:5" ht="13.5" customHeight="1" x14ac:dyDescent="0.25">
      <c r="B103" s="31"/>
    </row>
    <row r="104" spans="1:5" ht="13.5" customHeight="1" x14ac:dyDescent="0.25">
      <c r="B104" s="31"/>
    </row>
    <row r="105" spans="1:5" ht="13.5" customHeight="1" x14ac:dyDescent="0.25">
      <c r="B105" s="31"/>
    </row>
    <row r="106" spans="1:5" ht="13.5" customHeight="1" x14ac:dyDescent="0.25">
      <c r="B106" s="31"/>
    </row>
    <row r="107" spans="1:5" x14ac:dyDescent="0.25">
      <c r="B107" s="31"/>
    </row>
    <row r="108" spans="1:5" x14ac:dyDescent="0.25">
      <c r="B108" s="31"/>
    </row>
    <row r="109" spans="1:5" x14ac:dyDescent="0.25">
      <c r="B109" s="31"/>
    </row>
    <row r="110" spans="1:5" x14ac:dyDescent="0.25">
      <c r="B110" s="31"/>
    </row>
    <row r="111" spans="1:5" x14ac:dyDescent="0.25">
      <c r="B111" s="31"/>
    </row>
    <row r="112" spans="1:5" x14ac:dyDescent="0.25">
      <c r="B112" s="31"/>
    </row>
  </sheetData>
  <mergeCells count="9">
    <mergeCell ref="A8:E8"/>
    <mergeCell ref="A12:B14"/>
    <mergeCell ref="A1:E1"/>
    <mergeCell ref="A2:E2"/>
    <mergeCell ref="A3:E3"/>
    <mergeCell ref="A4:E4"/>
    <mergeCell ref="A7:E7"/>
    <mergeCell ref="A9:E9"/>
    <mergeCell ref="E12:E13"/>
  </mergeCells>
  <printOptions horizontalCentered="1"/>
  <pageMargins left="0.19" right="0.23" top="0.4" bottom="0.25" header="0.5" footer="0.5"/>
  <pageSetup paperSize="14" scale="82" orientation="portrait" horizontalDpi="4294967292"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1A32-88B8-4933-9861-61E0A34C9546}">
  <sheetPr>
    <pageSetUpPr fitToPage="1"/>
  </sheetPr>
  <dimension ref="A1:J99"/>
  <sheetViews>
    <sheetView zoomScaleNormal="100" workbookViewId="0">
      <selection activeCell="F16" sqref="F16"/>
    </sheetView>
  </sheetViews>
  <sheetFormatPr defaultColWidth="9.08984375" defaultRowHeight="12.5" x14ac:dyDescent="0.25"/>
  <cols>
    <col min="1" max="4" width="3.6328125" style="17" customWidth="1"/>
    <col min="5" max="5" width="32.6328125" style="17" customWidth="1"/>
    <col min="6" max="6" width="15.453125" style="103" customWidth="1"/>
    <col min="7" max="7" width="9.54296875" style="17" customWidth="1"/>
    <col min="8" max="8" width="13.54296875" style="104" bestFit="1" customWidth="1"/>
    <col min="9" max="9" width="9.08984375" style="13"/>
    <col min="10" max="10" width="12.90625" style="63" customWidth="1"/>
    <col min="11" max="16384" width="9.08984375" style="17"/>
  </cols>
  <sheetData>
    <row r="1" spans="1:10" s="2" customFormat="1" x14ac:dyDescent="0.25">
      <c r="A1" s="472" t="s">
        <v>0</v>
      </c>
      <c r="B1" s="472"/>
      <c r="C1" s="472"/>
      <c r="D1" s="472"/>
      <c r="E1" s="472"/>
      <c r="F1" s="472"/>
      <c r="G1" s="472"/>
      <c r="H1" s="472"/>
      <c r="I1" s="472"/>
      <c r="J1" s="472"/>
    </row>
    <row r="2" spans="1:10" s="2" customFormat="1" x14ac:dyDescent="0.25">
      <c r="A2" s="472" t="s">
        <v>1</v>
      </c>
      <c r="B2" s="472"/>
      <c r="C2" s="472"/>
      <c r="D2" s="472"/>
      <c r="E2" s="472"/>
      <c r="F2" s="472"/>
      <c r="G2" s="472"/>
      <c r="H2" s="472"/>
      <c r="I2" s="472"/>
      <c r="J2" s="472"/>
    </row>
    <row r="3" spans="1:10" s="2" customFormat="1" x14ac:dyDescent="0.25">
      <c r="A3" s="472" t="s">
        <v>158</v>
      </c>
      <c r="B3" s="472"/>
      <c r="C3" s="472"/>
      <c r="D3" s="472"/>
      <c r="E3" s="472"/>
      <c r="F3" s="472"/>
      <c r="G3" s="472"/>
      <c r="H3" s="472"/>
      <c r="I3" s="472"/>
      <c r="J3" s="472"/>
    </row>
    <row r="4" spans="1:10" s="2" customFormat="1" x14ac:dyDescent="0.25">
      <c r="A4" s="472" t="s">
        <v>2</v>
      </c>
      <c r="B4" s="472"/>
      <c r="C4" s="472"/>
      <c r="D4" s="472"/>
      <c r="E4" s="472"/>
      <c r="F4" s="472"/>
      <c r="G4" s="472"/>
      <c r="H4" s="472"/>
      <c r="I4" s="472"/>
      <c r="J4" s="472"/>
    </row>
    <row r="5" spans="1:10" s="19" customFormat="1" x14ac:dyDescent="0.25">
      <c r="A5" s="8"/>
      <c r="B5" s="8"/>
      <c r="C5" s="8"/>
      <c r="D5" s="8"/>
      <c r="E5" s="8"/>
      <c r="F5" s="9"/>
      <c r="G5" s="286"/>
      <c r="H5" s="9"/>
      <c r="I5" s="286"/>
      <c r="J5" s="287"/>
    </row>
    <row r="6" spans="1:10" s="2" customFormat="1" x14ac:dyDescent="0.25">
      <c r="A6" s="497" t="s">
        <v>294</v>
      </c>
      <c r="B6" s="497"/>
      <c r="C6" s="497"/>
      <c r="D6" s="497"/>
      <c r="E6" s="497"/>
      <c r="F6" s="497"/>
      <c r="G6" s="497"/>
      <c r="H6" s="497"/>
      <c r="I6" s="497"/>
      <c r="J6" s="497"/>
    </row>
    <row r="7" spans="1:10" s="2" customFormat="1" ht="14.5" x14ac:dyDescent="0.25">
      <c r="A7" s="491" t="s">
        <v>268</v>
      </c>
      <c r="B7" s="491"/>
      <c r="C7" s="491"/>
      <c r="D7" s="491"/>
      <c r="E7" s="491"/>
      <c r="F7" s="491"/>
      <c r="G7" s="491"/>
      <c r="H7" s="491"/>
      <c r="I7" s="491"/>
      <c r="J7" s="491"/>
    </row>
    <row r="8" spans="1:10" s="2" customFormat="1" x14ac:dyDescent="0.25">
      <c r="A8" s="491" t="s">
        <v>267</v>
      </c>
      <c r="B8" s="491"/>
      <c r="C8" s="491"/>
      <c r="D8" s="491"/>
      <c r="E8" s="491"/>
      <c r="F8" s="491"/>
      <c r="G8" s="491"/>
      <c r="H8" s="491"/>
      <c r="I8" s="491"/>
      <c r="J8" s="491"/>
    </row>
    <row r="9" spans="1:10" s="2" customFormat="1" ht="13" x14ac:dyDescent="0.3">
      <c r="B9" s="10"/>
      <c r="C9" s="10"/>
      <c r="D9" s="10"/>
      <c r="E9" s="10"/>
      <c r="F9" s="12"/>
      <c r="G9" s="10"/>
      <c r="H9" s="148"/>
      <c r="I9" s="105"/>
      <c r="J9" s="86"/>
    </row>
    <row r="10" spans="1:10" ht="13.25" customHeight="1" x14ac:dyDescent="0.25">
      <c r="A10" s="475" t="s">
        <v>80</v>
      </c>
      <c r="B10" s="492"/>
      <c r="C10" s="492"/>
      <c r="D10" s="492"/>
      <c r="E10" s="492"/>
      <c r="F10" s="494">
        <v>2021</v>
      </c>
      <c r="G10" s="494"/>
      <c r="H10" s="494">
        <v>2022</v>
      </c>
      <c r="I10" s="494"/>
      <c r="J10" s="495" t="s">
        <v>295</v>
      </c>
    </row>
    <row r="11" spans="1:10" ht="26" x14ac:dyDescent="0.25">
      <c r="A11" s="493"/>
      <c r="B11" s="492"/>
      <c r="C11" s="492"/>
      <c r="D11" s="492"/>
      <c r="E11" s="492"/>
      <c r="F11" s="288" t="s">
        <v>20</v>
      </c>
      <c r="G11" s="289" t="s">
        <v>270</v>
      </c>
      <c r="H11" s="288" t="s">
        <v>250</v>
      </c>
      <c r="I11" s="289" t="s">
        <v>270</v>
      </c>
      <c r="J11" s="496"/>
    </row>
    <row r="12" spans="1:10" ht="13" x14ac:dyDescent="0.25">
      <c r="A12" s="493"/>
      <c r="B12" s="492"/>
      <c r="C12" s="492"/>
      <c r="D12" s="492"/>
      <c r="E12" s="492"/>
      <c r="F12" s="234" t="s">
        <v>9</v>
      </c>
      <c r="G12" s="290" t="s">
        <v>10</v>
      </c>
      <c r="H12" s="234" t="s">
        <v>11</v>
      </c>
      <c r="I12" s="290" t="s">
        <v>12</v>
      </c>
      <c r="J12" s="291" t="s">
        <v>13</v>
      </c>
    </row>
    <row r="13" spans="1:10" ht="13" x14ac:dyDescent="0.3">
      <c r="A13" s="149"/>
      <c r="B13" s="149"/>
      <c r="C13" s="149"/>
      <c r="D13" s="149"/>
      <c r="E13" s="149"/>
      <c r="F13" s="152"/>
      <c r="G13" s="151"/>
      <c r="H13" s="150"/>
      <c r="I13" s="151"/>
      <c r="J13" s="153"/>
    </row>
    <row r="14" spans="1:10" s="139" customFormat="1" x14ac:dyDescent="0.25">
      <c r="F14" s="99">
        <v>0</v>
      </c>
      <c r="H14" s="99">
        <v>0</v>
      </c>
      <c r="J14" s="140"/>
    </row>
    <row r="15" spans="1:10" ht="13" x14ac:dyDescent="0.3">
      <c r="C15" s="142" t="s">
        <v>78</v>
      </c>
      <c r="D15" s="11"/>
      <c r="E15" s="11"/>
      <c r="F15" s="292">
        <v>5780468086</v>
      </c>
      <c r="G15" s="238">
        <v>100</v>
      </c>
      <c r="H15" s="292">
        <v>6128575949</v>
      </c>
      <c r="I15" s="238">
        <v>100</v>
      </c>
      <c r="J15" s="238">
        <v>6.0221396921660997</v>
      </c>
    </row>
    <row r="16" spans="1:10" ht="13" x14ac:dyDescent="0.3">
      <c r="C16" s="142"/>
      <c r="D16" s="11"/>
      <c r="E16" s="11"/>
      <c r="F16" s="293"/>
      <c r="G16" s="240"/>
      <c r="H16" s="293"/>
      <c r="I16" s="240"/>
      <c r="J16" s="240"/>
    </row>
    <row r="17" spans="1:10" ht="13" x14ac:dyDescent="0.3">
      <c r="A17" s="101" t="s">
        <v>81</v>
      </c>
      <c r="C17" s="142"/>
      <c r="D17" s="11"/>
      <c r="E17" s="11"/>
      <c r="F17" s="292">
        <v>404450007</v>
      </c>
      <c r="G17" s="238">
        <v>6.9968383352821784</v>
      </c>
      <c r="H17" s="292">
        <v>571150273</v>
      </c>
      <c r="I17" s="238">
        <v>9.3194614499832475</v>
      </c>
      <c r="J17" s="238">
        <v>41.216531861748742</v>
      </c>
    </row>
    <row r="18" spans="1:10" ht="13" x14ac:dyDescent="0.3">
      <c r="A18" s="101"/>
      <c r="B18" s="101" t="s">
        <v>82</v>
      </c>
      <c r="F18" s="292">
        <v>330561789</v>
      </c>
      <c r="G18" s="238">
        <v>5.7185989799096699</v>
      </c>
      <c r="H18" s="292">
        <v>490381870</v>
      </c>
      <c r="I18" s="238">
        <v>8.0015630724135125</v>
      </c>
      <c r="J18" s="238">
        <v>48.348020345448937</v>
      </c>
    </row>
    <row r="19" spans="1:10" ht="13" x14ac:dyDescent="0.3">
      <c r="C19" s="97" t="s">
        <v>83</v>
      </c>
      <c r="F19" s="292">
        <v>126104040</v>
      </c>
      <c r="G19" s="238">
        <v>2.181554125442152</v>
      </c>
      <c r="H19" s="292">
        <v>289745864</v>
      </c>
      <c r="I19" s="238">
        <v>4.7277845034665491</v>
      </c>
      <c r="J19" s="238">
        <v>129.76731276809213</v>
      </c>
    </row>
    <row r="20" spans="1:10" x14ac:dyDescent="0.25">
      <c r="D20" s="17" t="s">
        <v>84</v>
      </c>
      <c r="F20" s="294" t="s">
        <v>132</v>
      </c>
      <c r="G20" s="240" t="s">
        <v>133</v>
      </c>
      <c r="H20" s="294" t="s">
        <v>132</v>
      </c>
      <c r="I20" s="240" t="s">
        <v>133</v>
      </c>
      <c r="J20" s="240" t="s">
        <v>133</v>
      </c>
    </row>
    <row r="21" spans="1:10" x14ac:dyDescent="0.25">
      <c r="D21" s="17" t="s">
        <v>85</v>
      </c>
      <c r="F21" s="294">
        <v>95623605</v>
      </c>
      <c r="G21" s="240">
        <v>1.6542536621142416</v>
      </c>
      <c r="H21" s="294">
        <v>245375764</v>
      </c>
      <c r="I21" s="240">
        <v>4.0037973917911218</v>
      </c>
      <c r="J21" s="240">
        <v>156.60584957030224</v>
      </c>
    </row>
    <row r="22" spans="1:10" x14ac:dyDescent="0.25">
      <c r="D22" s="100" t="s">
        <v>86</v>
      </c>
      <c r="E22" s="100"/>
      <c r="F22" s="294">
        <v>25677288</v>
      </c>
      <c r="G22" s="240">
        <v>0.44420776341952456</v>
      </c>
      <c r="H22" s="294">
        <v>36412405</v>
      </c>
      <c r="I22" s="240">
        <v>0.59414136828868724</v>
      </c>
      <c r="J22" s="240">
        <v>41.807830328498866</v>
      </c>
    </row>
    <row r="23" spans="1:10" x14ac:dyDescent="0.25">
      <c r="D23" s="55" t="s">
        <v>87</v>
      </c>
      <c r="E23" s="55"/>
      <c r="F23" s="294">
        <v>3074877</v>
      </c>
      <c r="G23" s="240">
        <v>5.3194256144190058E-2</v>
      </c>
      <c r="H23" s="294">
        <v>3524121</v>
      </c>
      <c r="I23" s="240">
        <v>5.7503097445908799E-2</v>
      </c>
      <c r="J23" s="240">
        <v>14.610145381425014</v>
      </c>
    </row>
    <row r="24" spans="1:10" x14ac:dyDescent="0.25">
      <c r="D24" s="55" t="s">
        <v>77</v>
      </c>
      <c r="E24" s="55"/>
      <c r="F24" s="294">
        <v>1728270</v>
      </c>
      <c r="G24" s="240">
        <v>2.9898443764195884E-2</v>
      </c>
      <c r="H24" s="294">
        <v>4433574</v>
      </c>
      <c r="I24" s="240">
        <v>7.2342645940831105E-2</v>
      </c>
      <c r="J24" s="240">
        <v>156.5324862434689</v>
      </c>
    </row>
    <row r="25" spans="1:10" ht="13" x14ac:dyDescent="0.3">
      <c r="C25" s="71" t="s">
        <v>88</v>
      </c>
      <c r="F25" s="292">
        <v>23212790</v>
      </c>
      <c r="G25" s="238">
        <v>0.40157284245233005</v>
      </c>
      <c r="H25" s="292">
        <v>554160</v>
      </c>
      <c r="I25" s="238">
        <v>9.0422310926965392E-3</v>
      </c>
      <c r="J25" s="238">
        <v>-97.612695414898425</v>
      </c>
    </row>
    <row r="26" spans="1:10" x14ac:dyDescent="0.25">
      <c r="D26" s="17" t="s">
        <v>89</v>
      </c>
      <c r="F26" s="294">
        <v>21764846</v>
      </c>
      <c r="G26" s="240">
        <v>0.37652393675026685</v>
      </c>
      <c r="H26" s="294">
        <v>24538</v>
      </c>
      <c r="I26" s="240">
        <v>4.0038665106212584E-4</v>
      </c>
      <c r="J26" s="240">
        <v>-99.887258563648913</v>
      </c>
    </row>
    <row r="27" spans="1:10" x14ac:dyDescent="0.25">
      <c r="D27" s="17" t="s">
        <v>90</v>
      </c>
      <c r="F27" s="294" t="s">
        <v>132</v>
      </c>
      <c r="G27" s="240" t="s">
        <v>133</v>
      </c>
      <c r="H27" s="294" t="s">
        <v>132</v>
      </c>
      <c r="I27" s="240" t="s">
        <v>133</v>
      </c>
      <c r="J27" s="240" t="s">
        <v>133</v>
      </c>
    </row>
    <row r="28" spans="1:10" ht="13" x14ac:dyDescent="0.3">
      <c r="C28" s="101"/>
      <c r="D28" s="17" t="s">
        <v>77</v>
      </c>
      <c r="F28" s="294">
        <v>1447944</v>
      </c>
      <c r="G28" s="240">
        <v>2.5048905702063241E-2</v>
      </c>
      <c r="H28" s="294">
        <v>529622</v>
      </c>
      <c r="I28" s="240">
        <v>8.641844441634414E-3</v>
      </c>
      <c r="J28" s="240">
        <v>-63.422480427419849</v>
      </c>
    </row>
    <row r="29" spans="1:10" ht="13" x14ac:dyDescent="0.3">
      <c r="C29" s="71" t="s">
        <v>91</v>
      </c>
      <c r="F29" s="292">
        <v>181244959</v>
      </c>
      <c r="G29" s="238">
        <v>3.1354720120151875</v>
      </c>
      <c r="H29" s="292">
        <v>200081846</v>
      </c>
      <c r="I29" s="238">
        <v>3.2647363378542673</v>
      </c>
      <c r="J29" s="238">
        <v>10.393054297306001</v>
      </c>
    </row>
    <row r="30" spans="1:10" x14ac:dyDescent="0.25">
      <c r="D30" s="55" t="s">
        <v>92</v>
      </c>
      <c r="E30" s="55"/>
      <c r="F30" s="294">
        <v>27218346</v>
      </c>
      <c r="G30" s="240">
        <v>0.47086750752800538</v>
      </c>
      <c r="H30" s="294">
        <v>24745965</v>
      </c>
      <c r="I30" s="240">
        <v>0.40378001685755072</v>
      </c>
      <c r="J30" s="240">
        <v>-9.0835093359456884</v>
      </c>
    </row>
    <row r="31" spans="1:10" x14ac:dyDescent="0.25">
      <c r="D31" s="17" t="s">
        <v>93</v>
      </c>
      <c r="F31" s="294">
        <v>78124</v>
      </c>
      <c r="G31" s="240">
        <v>1.3515168466929585E-3</v>
      </c>
      <c r="H31" s="294">
        <v>252403</v>
      </c>
      <c r="I31" s="240">
        <v>4.1184608316909999E-3</v>
      </c>
      <c r="J31" s="240">
        <v>223.0799754236854</v>
      </c>
    </row>
    <row r="32" spans="1:10" x14ac:dyDescent="0.25">
      <c r="D32" s="17" t="s">
        <v>94</v>
      </c>
      <c r="F32" s="294">
        <v>12487600</v>
      </c>
      <c r="G32" s="240">
        <v>0.21603094791309949</v>
      </c>
      <c r="H32" s="294">
        <v>18790724</v>
      </c>
      <c r="I32" s="240">
        <v>0.30660832396253623</v>
      </c>
      <c r="J32" s="240">
        <v>50.475063262756656</v>
      </c>
    </row>
    <row r="33" spans="1:10" x14ac:dyDescent="0.25">
      <c r="D33" s="17" t="s">
        <v>95</v>
      </c>
      <c r="F33" s="294">
        <v>91636639</v>
      </c>
      <c r="G33" s="240">
        <v>1.5852805972917536</v>
      </c>
      <c r="H33" s="294">
        <v>99884244</v>
      </c>
      <c r="I33" s="240">
        <v>1.6298116370132953</v>
      </c>
      <c r="J33" s="240">
        <v>9.0003355535551659</v>
      </c>
    </row>
    <row r="34" spans="1:10" x14ac:dyDescent="0.25">
      <c r="D34" s="55" t="s">
        <v>96</v>
      </c>
      <c r="E34" s="55"/>
      <c r="F34" s="294">
        <v>998418</v>
      </c>
      <c r="G34" s="240">
        <v>1.7272269047174875E-2</v>
      </c>
      <c r="H34" s="294">
        <v>1651000</v>
      </c>
      <c r="I34" s="240">
        <v>2.6939374068936747E-2</v>
      </c>
      <c r="J34" s="240">
        <v>65.361602054450145</v>
      </c>
    </row>
    <row r="35" spans="1:10" x14ac:dyDescent="0.25">
      <c r="D35" s="17" t="s">
        <v>77</v>
      </c>
      <c r="F35" s="294">
        <v>48825832</v>
      </c>
      <c r="G35" s="240">
        <v>0.84466917338846126</v>
      </c>
      <c r="H35" s="294">
        <v>54757510</v>
      </c>
      <c r="I35" s="240">
        <v>0.89347852512025716</v>
      </c>
      <c r="J35" s="240">
        <v>12.148647052240708</v>
      </c>
    </row>
    <row r="36" spans="1:10" ht="13" x14ac:dyDescent="0.3">
      <c r="A36" s="71"/>
      <c r="B36" s="71" t="s">
        <v>97</v>
      </c>
      <c r="F36" s="292">
        <v>73888218</v>
      </c>
      <c r="G36" s="238">
        <v>1.2782393553725089</v>
      </c>
      <c r="H36" s="292">
        <v>80768403</v>
      </c>
      <c r="I36" s="238">
        <v>1.3178983775697353</v>
      </c>
      <c r="J36" s="238">
        <v>9.3116131180751989</v>
      </c>
    </row>
    <row r="37" spans="1:10" ht="27" customHeight="1" x14ac:dyDescent="0.25">
      <c r="D37" s="487" t="s">
        <v>276</v>
      </c>
      <c r="E37" s="488"/>
      <c r="F37" s="294">
        <v>28383186</v>
      </c>
      <c r="G37" s="240">
        <v>0.49101881677614717</v>
      </c>
      <c r="H37" s="294">
        <v>33999619</v>
      </c>
      <c r="I37" s="240">
        <v>0.55477192879608062</v>
      </c>
      <c r="J37" s="240">
        <v>19.787887800897334</v>
      </c>
    </row>
    <row r="38" spans="1:10" x14ac:dyDescent="0.25">
      <c r="D38" s="17" t="s">
        <v>98</v>
      </c>
      <c r="F38" s="294" t="s">
        <v>132</v>
      </c>
      <c r="G38" s="240" t="s">
        <v>133</v>
      </c>
      <c r="H38" s="294" t="s">
        <v>132</v>
      </c>
      <c r="I38" s="240" t="s">
        <v>133</v>
      </c>
      <c r="J38" s="240" t="s">
        <v>133</v>
      </c>
    </row>
    <row r="39" spans="1:10" x14ac:dyDescent="0.25">
      <c r="D39" s="17" t="s">
        <v>75</v>
      </c>
      <c r="F39" s="294">
        <v>2510849</v>
      </c>
      <c r="G39" s="240">
        <v>4.3436776445166241E-2</v>
      </c>
      <c r="H39" s="294">
        <v>1883757</v>
      </c>
      <c r="I39" s="240">
        <v>3.0737271034511252E-2</v>
      </c>
      <c r="J39" s="240">
        <v>-24.975297200269708</v>
      </c>
    </row>
    <row r="40" spans="1:10" x14ac:dyDescent="0.25">
      <c r="D40" s="17" t="s">
        <v>99</v>
      </c>
      <c r="F40" s="294">
        <v>8619620</v>
      </c>
      <c r="G40" s="240">
        <v>0.14911629770738258</v>
      </c>
      <c r="H40" s="294">
        <v>4754304</v>
      </c>
      <c r="I40" s="240">
        <v>7.7575998724071615E-2</v>
      </c>
      <c r="J40" s="240">
        <v>-44.843229747947127</v>
      </c>
    </row>
    <row r="41" spans="1:10" x14ac:dyDescent="0.25">
      <c r="D41" s="17" t="s">
        <v>61</v>
      </c>
      <c r="F41" s="294">
        <v>11602005</v>
      </c>
      <c r="G41" s="240">
        <v>0.20071047581941445</v>
      </c>
      <c r="H41" s="294">
        <v>13917829</v>
      </c>
      <c r="I41" s="240">
        <v>0.22709727538370431</v>
      </c>
      <c r="J41" s="240">
        <v>19.960549922190175</v>
      </c>
    </row>
    <row r="42" spans="1:10" x14ac:dyDescent="0.25">
      <c r="D42" s="17" t="s">
        <v>100</v>
      </c>
      <c r="F42" s="294" t="s">
        <v>132</v>
      </c>
      <c r="G42" s="240" t="s">
        <v>133</v>
      </c>
      <c r="H42" s="294" t="s">
        <v>132</v>
      </c>
      <c r="I42" s="240" t="s">
        <v>133</v>
      </c>
      <c r="J42" s="240" t="s">
        <v>133</v>
      </c>
    </row>
    <row r="43" spans="1:10" x14ac:dyDescent="0.25">
      <c r="D43" s="55" t="s">
        <v>101</v>
      </c>
      <c r="E43" s="55"/>
      <c r="F43" s="294">
        <v>95825</v>
      </c>
      <c r="G43" s="240">
        <v>1.6577377225225633E-3</v>
      </c>
      <c r="H43" s="294">
        <v>415520</v>
      </c>
      <c r="I43" s="240">
        <v>6.7800416190942434E-3</v>
      </c>
      <c r="J43" s="240">
        <v>333.62379337333681</v>
      </c>
    </row>
    <row r="44" spans="1:10" x14ac:dyDescent="0.25">
      <c r="D44" s="17" t="s">
        <v>102</v>
      </c>
      <c r="F44" s="294" t="s">
        <v>132</v>
      </c>
      <c r="G44" s="240" t="s">
        <v>133</v>
      </c>
      <c r="H44" s="294">
        <v>3667</v>
      </c>
      <c r="I44" s="240">
        <v>5.9834454700660841E-5</v>
      </c>
      <c r="J44" s="240" t="s">
        <v>133</v>
      </c>
    </row>
    <row r="45" spans="1:10" x14ac:dyDescent="0.25">
      <c r="D45" s="17" t="s">
        <v>77</v>
      </c>
      <c r="F45" s="294">
        <v>22676733</v>
      </c>
      <c r="G45" s="240">
        <v>0.3922992509018759</v>
      </c>
      <c r="H45" s="294">
        <v>25793707</v>
      </c>
      <c r="I45" s="240">
        <v>0.42087602755757253</v>
      </c>
      <c r="J45" s="240">
        <v>13.745251575700962</v>
      </c>
    </row>
    <row r="46" spans="1:10" ht="13" x14ac:dyDescent="0.3">
      <c r="A46" s="71" t="s">
        <v>103</v>
      </c>
      <c r="B46" s="71"/>
      <c r="F46" s="292">
        <v>25969304</v>
      </c>
      <c r="G46" s="238">
        <v>0.44925953423904086</v>
      </c>
      <c r="H46" s="292">
        <v>28405652</v>
      </c>
      <c r="I46" s="238">
        <v>0.46349514530590019</v>
      </c>
      <c r="J46" s="238">
        <v>9.3816453455972475</v>
      </c>
    </row>
    <row r="47" spans="1:10" x14ac:dyDescent="0.25">
      <c r="D47" s="17" t="s">
        <v>104</v>
      </c>
      <c r="F47" s="294" t="s">
        <v>132</v>
      </c>
      <c r="G47" s="240" t="s">
        <v>133</v>
      </c>
      <c r="H47" s="294" t="s">
        <v>132</v>
      </c>
      <c r="I47" s="240" t="s">
        <v>133</v>
      </c>
      <c r="J47" s="240" t="s">
        <v>133</v>
      </c>
    </row>
    <row r="48" spans="1:10" x14ac:dyDescent="0.25">
      <c r="D48" s="17" t="s">
        <v>59</v>
      </c>
      <c r="F48" s="294">
        <v>15600280</v>
      </c>
      <c r="G48" s="240">
        <v>0.26987918223756113</v>
      </c>
      <c r="H48" s="294">
        <v>18963884</v>
      </c>
      <c r="I48" s="240">
        <v>0.30943377642393971</v>
      </c>
      <c r="J48" s="240">
        <v>21.561177107077565</v>
      </c>
    </row>
    <row r="49" spans="1:10" x14ac:dyDescent="0.25">
      <c r="D49" s="17" t="s">
        <v>65</v>
      </c>
      <c r="F49" s="294">
        <v>6809936</v>
      </c>
      <c r="G49" s="240">
        <v>0.11780942129052349</v>
      </c>
      <c r="H49" s="294">
        <v>5811503</v>
      </c>
      <c r="I49" s="240">
        <v>9.4826319333584555E-2</v>
      </c>
      <c r="J49" s="240">
        <v>-14.661415320202714</v>
      </c>
    </row>
    <row r="50" spans="1:10" x14ac:dyDescent="0.25">
      <c r="D50" s="17" t="s">
        <v>105</v>
      </c>
      <c r="F50" s="294" t="s">
        <v>132</v>
      </c>
      <c r="G50" s="240" t="s">
        <v>133</v>
      </c>
      <c r="H50" s="294" t="s">
        <v>132</v>
      </c>
      <c r="I50" s="240" t="s">
        <v>133</v>
      </c>
      <c r="J50" s="240" t="s">
        <v>133</v>
      </c>
    </row>
    <row r="51" spans="1:10" x14ac:dyDescent="0.25">
      <c r="D51" s="17" t="s">
        <v>77</v>
      </c>
      <c r="F51" s="294">
        <v>3559088</v>
      </c>
      <c r="G51" s="240">
        <v>6.1570930710956269E-2</v>
      </c>
      <c r="H51" s="294">
        <v>3630265</v>
      </c>
      <c r="I51" s="240">
        <v>5.9235049548375926E-2</v>
      </c>
      <c r="J51" s="240">
        <v>1.9998662578728035</v>
      </c>
    </row>
    <row r="52" spans="1:10" ht="13" x14ac:dyDescent="0.3">
      <c r="A52" s="71" t="s">
        <v>106</v>
      </c>
      <c r="B52" s="71"/>
      <c r="F52" s="292">
        <v>542719848</v>
      </c>
      <c r="G52" s="238">
        <v>9.3888564027269688</v>
      </c>
      <c r="H52" s="292">
        <v>777007228</v>
      </c>
      <c r="I52" s="238">
        <v>12.678430266117275</v>
      </c>
      <c r="J52" s="238">
        <v>43.169119549134308</v>
      </c>
    </row>
    <row r="53" spans="1:10" x14ac:dyDescent="0.25">
      <c r="D53" s="17" t="s">
        <v>51</v>
      </c>
      <c r="F53" s="294">
        <v>15638792</v>
      </c>
      <c r="G53" s="240">
        <v>0.27054542586051739</v>
      </c>
      <c r="H53" s="294">
        <v>54183078</v>
      </c>
      <c r="I53" s="240">
        <v>0.88410551571676366</v>
      </c>
      <c r="J53" s="240">
        <v>246.46587792714425</v>
      </c>
    </row>
    <row r="54" spans="1:10" x14ac:dyDescent="0.25">
      <c r="D54" s="17" t="s">
        <v>107</v>
      </c>
      <c r="F54" s="294">
        <v>193533801</v>
      </c>
      <c r="G54" s="240">
        <v>3.3480645186629272</v>
      </c>
      <c r="H54" s="294">
        <v>226585071</v>
      </c>
      <c r="I54" s="240">
        <v>3.6971895736557183</v>
      </c>
      <c r="J54" s="240">
        <v>17.077776506854221</v>
      </c>
    </row>
    <row r="55" spans="1:10" x14ac:dyDescent="0.25">
      <c r="D55" s="17" t="s">
        <v>108</v>
      </c>
      <c r="F55" s="294">
        <v>62985812</v>
      </c>
      <c r="G55" s="240">
        <v>1.0896316883497452</v>
      </c>
      <c r="H55" s="294">
        <v>96374951</v>
      </c>
      <c r="I55" s="240">
        <v>1.5725504881068744</v>
      </c>
      <c r="J55" s="240">
        <v>53.01057165064411</v>
      </c>
    </row>
    <row r="56" spans="1:10" x14ac:dyDescent="0.25">
      <c r="D56" s="17" t="s">
        <v>73</v>
      </c>
      <c r="F56" s="294">
        <v>6006314</v>
      </c>
      <c r="G56" s="240">
        <v>0.10390705234662548</v>
      </c>
      <c r="H56" s="294">
        <v>2545940</v>
      </c>
      <c r="I56" s="240">
        <v>4.1542113880720058E-2</v>
      </c>
      <c r="J56" s="240">
        <v>-57.612272685044438</v>
      </c>
    </row>
    <row r="57" spans="1:10" x14ac:dyDescent="0.25">
      <c r="D57" s="17" t="s">
        <v>109</v>
      </c>
      <c r="F57" s="294">
        <v>1370000</v>
      </c>
      <c r="G57" s="240">
        <v>2.3700502790043428E-2</v>
      </c>
      <c r="H57" s="294" t="s">
        <v>132</v>
      </c>
      <c r="I57" s="240" t="s">
        <v>133</v>
      </c>
      <c r="J57" s="240">
        <v>-100</v>
      </c>
    </row>
    <row r="58" spans="1:10" x14ac:dyDescent="0.25">
      <c r="D58" s="17" t="s">
        <v>110</v>
      </c>
      <c r="F58" s="294">
        <v>3739</v>
      </c>
      <c r="G58" s="240">
        <v>6.4683343016038239E-5</v>
      </c>
      <c r="H58" s="294" t="s">
        <v>132</v>
      </c>
      <c r="I58" s="240" t="s">
        <v>133</v>
      </c>
      <c r="J58" s="240">
        <v>-100</v>
      </c>
    </row>
    <row r="59" spans="1:10" x14ac:dyDescent="0.25">
      <c r="D59" s="17" t="s">
        <v>77</v>
      </c>
      <c r="F59" s="294">
        <v>263181390</v>
      </c>
      <c r="G59" s="240">
        <v>4.552942531374093</v>
      </c>
      <c r="H59" s="294">
        <v>397318188</v>
      </c>
      <c r="I59" s="240">
        <v>6.4830425747571985</v>
      </c>
      <c r="J59" s="240">
        <v>50.967432765667823</v>
      </c>
    </row>
    <row r="60" spans="1:10" s="71" customFormat="1" ht="13" x14ac:dyDescent="0.3">
      <c r="A60" s="97" t="s">
        <v>111</v>
      </c>
      <c r="B60" s="97"/>
      <c r="F60" s="295">
        <v>668218</v>
      </c>
      <c r="G60" s="238">
        <v>1.1559928885662219E-2</v>
      </c>
      <c r="H60" s="295">
        <v>602199</v>
      </c>
      <c r="I60" s="238">
        <v>9.826083661380762E-3</v>
      </c>
      <c r="J60" s="238">
        <v>-9.8798595667880829</v>
      </c>
    </row>
    <row r="61" spans="1:10" ht="13" x14ac:dyDescent="0.3">
      <c r="A61" s="71" t="s">
        <v>112</v>
      </c>
      <c r="B61" s="71"/>
      <c r="F61" s="292">
        <v>4709986186</v>
      </c>
      <c r="G61" s="238">
        <v>81.481051636758409</v>
      </c>
      <c r="H61" s="292">
        <v>4661274696</v>
      </c>
      <c r="I61" s="238">
        <v>76.05803917238849</v>
      </c>
      <c r="J61" s="238">
        <v>-1.0342172583178781</v>
      </c>
    </row>
    <row r="62" spans="1:10" x14ac:dyDescent="0.25">
      <c r="D62" s="55" t="s">
        <v>31</v>
      </c>
      <c r="E62" s="55"/>
      <c r="F62" s="296">
        <v>3225237118</v>
      </c>
      <c r="G62" s="240">
        <v>55.795431615847171</v>
      </c>
      <c r="H62" s="296">
        <v>3250435021</v>
      </c>
      <c r="I62" s="240">
        <v>53.037362154749403</v>
      </c>
      <c r="J62" s="240">
        <v>0.78127288252298976</v>
      </c>
    </row>
    <row r="63" spans="1:10" x14ac:dyDescent="0.25">
      <c r="D63" s="100"/>
      <c r="E63" s="55" t="s">
        <v>113</v>
      </c>
      <c r="F63" s="294">
        <v>2412417460</v>
      </c>
      <c r="G63" s="240">
        <v>41.733946526627356</v>
      </c>
      <c r="H63" s="294">
        <v>2461146492</v>
      </c>
      <c r="I63" s="240">
        <v>40.158537847631401</v>
      </c>
      <c r="J63" s="240">
        <v>2.0199253573633147</v>
      </c>
    </row>
    <row r="64" spans="1:10" x14ac:dyDescent="0.25">
      <c r="D64" s="100"/>
      <c r="E64" s="55" t="s">
        <v>114</v>
      </c>
      <c r="F64" s="294">
        <v>536661871</v>
      </c>
      <c r="G64" s="240">
        <v>9.2840555992302392</v>
      </c>
      <c r="H64" s="294">
        <v>478465792</v>
      </c>
      <c r="I64" s="240">
        <v>7.8071283766675243</v>
      </c>
      <c r="J64" s="240">
        <v>-10.844086778805272</v>
      </c>
    </row>
    <row r="65" spans="3:10" x14ac:dyDescent="0.25">
      <c r="D65" s="100"/>
      <c r="E65" s="55" t="s">
        <v>115</v>
      </c>
      <c r="F65" s="294">
        <v>47147472</v>
      </c>
      <c r="G65" s="240">
        <v>0.81563415451057986</v>
      </c>
      <c r="H65" s="294">
        <v>58383686</v>
      </c>
      <c r="I65" s="240">
        <v>0.95264685443812547</v>
      </c>
      <c r="J65" s="240">
        <v>23.832060391276123</v>
      </c>
    </row>
    <row r="66" spans="3:10" x14ac:dyDescent="0.25">
      <c r="D66" s="100"/>
      <c r="E66" s="55" t="s">
        <v>116</v>
      </c>
      <c r="F66" s="294">
        <v>84151929</v>
      </c>
      <c r="G66" s="240">
        <v>1.4557978306949171</v>
      </c>
      <c r="H66" s="294">
        <v>54577715</v>
      </c>
      <c r="I66" s="240">
        <v>0.89054480933544522</v>
      </c>
      <c r="J66" s="240">
        <v>-35.143833720080259</v>
      </c>
    </row>
    <row r="67" spans="3:10" x14ac:dyDescent="0.25">
      <c r="D67" s="100"/>
      <c r="E67" s="55" t="s">
        <v>117</v>
      </c>
      <c r="F67" s="294">
        <v>23722344</v>
      </c>
      <c r="G67" s="240">
        <v>0.410387941721438</v>
      </c>
      <c r="H67" s="294">
        <v>85590001</v>
      </c>
      <c r="I67" s="240">
        <v>1.3965724127799335</v>
      </c>
      <c r="J67" s="240">
        <v>260.79908882528639</v>
      </c>
    </row>
    <row r="68" spans="3:10" x14ac:dyDescent="0.25">
      <c r="D68" s="100"/>
      <c r="E68" s="55" t="s">
        <v>118</v>
      </c>
      <c r="F68" s="294">
        <v>36343589</v>
      </c>
      <c r="G68" s="240">
        <v>0.6287308996311618</v>
      </c>
      <c r="H68" s="294">
        <v>29768213</v>
      </c>
      <c r="I68" s="240">
        <v>0.48572805897685378</v>
      </c>
      <c r="J68" s="240">
        <v>-18.092258307235426</v>
      </c>
    </row>
    <row r="69" spans="3:10" x14ac:dyDescent="0.25">
      <c r="D69" s="100"/>
      <c r="E69" s="55" t="s">
        <v>119</v>
      </c>
      <c r="F69" s="294">
        <v>56053692</v>
      </c>
      <c r="G69" s="240">
        <v>0.96970852820309117</v>
      </c>
      <c r="H69" s="294">
        <v>59667383</v>
      </c>
      <c r="I69" s="240">
        <v>0.97359294388341433</v>
      </c>
      <c r="J69" s="240">
        <v>6.4468385061950961</v>
      </c>
    </row>
    <row r="70" spans="3:10" x14ac:dyDescent="0.25">
      <c r="D70" s="100"/>
      <c r="E70" s="55" t="s">
        <v>120</v>
      </c>
      <c r="F70" s="294">
        <v>19492371</v>
      </c>
      <c r="G70" s="240">
        <v>0.3372109439927457</v>
      </c>
      <c r="H70" s="294">
        <v>14582587</v>
      </c>
      <c r="I70" s="240">
        <v>0.23794413451593827</v>
      </c>
      <c r="J70" s="240">
        <v>-25.188233899303476</v>
      </c>
    </row>
    <row r="71" spans="3:10" x14ac:dyDescent="0.25">
      <c r="D71" s="100"/>
      <c r="E71" s="55" t="s">
        <v>121</v>
      </c>
      <c r="F71" s="294">
        <v>9246390</v>
      </c>
      <c r="G71" s="240">
        <v>0.15995919123564209</v>
      </c>
      <c r="H71" s="294">
        <v>8253152</v>
      </c>
      <c r="I71" s="240">
        <v>0.13466671652077131</v>
      </c>
      <c r="J71" s="240">
        <v>-10.741900352461879</v>
      </c>
    </row>
    <row r="72" spans="3:10" x14ac:dyDescent="0.25">
      <c r="D72" s="55" t="s">
        <v>122</v>
      </c>
      <c r="E72" s="143"/>
      <c r="F72" s="294">
        <v>273185614</v>
      </c>
      <c r="G72" s="240">
        <v>4.7260119757713337</v>
      </c>
      <c r="H72" s="294">
        <v>241773945</v>
      </c>
      <c r="I72" s="240">
        <v>3.9450264957465406</v>
      </c>
      <c r="J72" s="240">
        <v>-11.498288119959348</v>
      </c>
    </row>
    <row r="73" spans="3:10" x14ac:dyDescent="0.25">
      <c r="D73" s="17" t="s">
        <v>123</v>
      </c>
      <c r="F73" s="294">
        <v>43804144</v>
      </c>
      <c r="G73" s="240">
        <v>0.75779579349449933</v>
      </c>
      <c r="H73" s="294">
        <v>58161283</v>
      </c>
      <c r="I73" s="240">
        <v>0.94901790373488282</v>
      </c>
      <c r="J73" s="240">
        <v>32.775755188824149</v>
      </c>
    </row>
    <row r="74" spans="3:10" ht="13" x14ac:dyDescent="0.3">
      <c r="C74" s="101"/>
      <c r="D74" s="17" t="s">
        <v>56</v>
      </c>
      <c r="F74" s="294">
        <v>22833480</v>
      </c>
      <c r="G74" s="240">
        <v>0.39501091711416114</v>
      </c>
      <c r="H74" s="294">
        <v>23148656</v>
      </c>
      <c r="I74" s="240">
        <v>0.37771671906549786</v>
      </c>
      <c r="J74" s="240">
        <v>1.3803239804007099</v>
      </c>
    </row>
    <row r="75" spans="3:10" x14ac:dyDescent="0.25">
      <c r="D75" s="17" t="s">
        <v>62</v>
      </c>
      <c r="F75" s="294">
        <v>10612688</v>
      </c>
      <c r="G75" s="240">
        <v>0.1835956507692412</v>
      </c>
      <c r="H75" s="294">
        <v>10539567</v>
      </c>
      <c r="I75" s="240">
        <v>0.17197415986530676</v>
      </c>
      <c r="J75" s="240">
        <v>-0.68899603945767551</v>
      </c>
    </row>
    <row r="76" spans="3:10" x14ac:dyDescent="0.25">
      <c r="D76" s="17" t="s">
        <v>52</v>
      </c>
      <c r="F76" s="294">
        <v>40962414</v>
      </c>
      <c r="G76" s="240">
        <v>0.70863489583497374</v>
      </c>
      <c r="H76" s="294">
        <v>49414640</v>
      </c>
      <c r="I76" s="240">
        <v>0.80629889245417596</v>
      </c>
      <c r="J76" s="240">
        <v>20.634101300768066</v>
      </c>
    </row>
    <row r="77" spans="3:10" x14ac:dyDescent="0.25">
      <c r="D77" s="17" t="s">
        <v>124</v>
      </c>
      <c r="F77" s="294">
        <v>11874831</v>
      </c>
      <c r="G77" s="240">
        <v>0.20543026660349942</v>
      </c>
      <c r="H77" s="294">
        <v>14556595</v>
      </c>
      <c r="I77" s="240">
        <v>0.23752002294065069</v>
      </c>
      <c r="J77" s="240">
        <v>22.583597189720006</v>
      </c>
    </row>
    <row r="78" spans="3:10" x14ac:dyDescent="0.25">
      <c r="D78" s="17" t="s">
        <v>125</v>
      </c>
      <c r="F78" s="294">
        <v>27066715</v>
      </c>
      <c r="G78" s="240">
        <v>0.4682443462589857</v>
      </c>
      <c r="H78" s="294">
        <v>23872798</v>
      </c>
      <c r="I78" s="240">
        <v>0.38953254717999086</v>
      </c>
      <c r="J78" s="240">
        <v>-11.800164888868117</v>
      </c>
    </row>
    <row r="79" spans="3:10" x14ac:dyDescent="0.25">
      <c r="D79" s="17" t="s">
        <v>44</v>
      </c>
      <c r="F79" s="294">
        <v>151683240</v>
      </c>
      <c r="G79" s="240">
        <v>2.6240650020604579</v>
      </c>
      <c r="H79" s="294">
        <v>161867193</v>
      </c>
      <c r="I79" s="240">
        <v>2.6411876812330584</v>
      </c>
      <c r="J79" s="240">
        <v>6.7139606195120827</v>
      </c>
    </row>
    <row r="80" spans="3:10" x14ac:dyDescent="0.25">
      <c r="D80" s="17" t="s">
        <v>57</v>
      </c>
      <c r="F80" s="294">
        <v>21658558</v>
      </c>
      <c r="G80" s="240">
        <v>0.37468519292504926</v>
      </c>
      <c r="H80" s="294">
        <v>24634246</v>
      </c>
      <c r="I80" s="240">
        <v>0.40195709745621366</v>
      </c>
      <c r="J80" s="240">
        <v>13.739086415633025</v>
      </c>
    </row>
    <row r="81" spans="1:10" x14ac:dyDescent="0.25">
      <c r="A81" s="185"/>
      <c r="D81" s="17" t="s">
        <v>126</v>
      </c>
      <c r="F81" s="184">
        <v>179763497</v>
      </c>
      <c r="G81" s="243">
        <v>3.1098432570777104</v>
      </c>
      <c r="H81" s="184">
        <v>158909120</v>
      </c>
      <c r="I81" s="243">
        <v>2.5929207914267458</v>
      </c>
      <c r="J81" s="242">
        <v>-11.601007628372962</v>
      </c>
    </row>
    <row r="82" spans="1:10" x14ac:dyDescent="0.25">
      <c r="D82" s="17" t="s">
        <v>127</v>
      </c>
      <c r="F82" s="294">
        <v>109239250</v>
      </c>
      <c r="G82" s="240">
        <v>1.8897993791293806</v>
      </c>
      <c r="H82" s="294">
        <v>123485353</v>
      </c>
      <c r="I82" s="240">
        <v>2.01491103361702</v>
      </c>
      <c r="J82" s="240">
        <v>13.041194442473744</v>
      </c>
    </row>
    <row r="83" spans="1:10" x14ac:dyDescent="0.25">
      <c r="D83" s="17" t="s">
        <v>128</v>
      </c>
      <c r="F83" s="294">
        <v>16918034</v>
      </c>
      <c r="G83" s="240">
        <v>0.29267584818908732</v>
      </c>
      <c r="H83" s="294">
        <v>12875101</v>
      </c>
      <c r="I83" s="240">
        <v>0.21008307814315055</v>
      </c>
      <c r="J83" s="240">
        <v>-23.897179778690596</v>
      </c>
    </row>
    <row r="84" spans="1:10" ht="27" customHeight="1" x14ac:dyDescent="0.25">
      <c r="D84" s="487" t="s">
        <v>277</v>
      </c>
      <c r="E84" s="488"/>
      <c r="F84" s="294">
        <v>17487466</v>
      </c>
      <c r="G84" s="240">
        <v>0.30252681512685375</v>
      </c>
      <c r="H84" s="294">
        <v>26919113</v>
      </c>
      <c r="I84" s="240">
        <v>0.43923928207812113</v>
      </c>
      <c r="J84" s="240">
        <v>53.933754610302032</v>
      </c>
    </row>
    <row r="85" spans="1:10" ht="27.75" customHeight="1" x14ac:dyDescent="0.25">
      <c r="D85" s="489" t="s">
        <v>129</v>
      </c>
      <c r="E85" s="490"/>
      <c r="F85" s="294">
        <v>5205985</v>
      </c>
      <c r="G85" s="240">
        <v>9.0061651107608942E-2</v>
      </c>
      <c r="H85" s="294">
        <v>2953337</v>
      </c>
      <c r="I85" s="240">
        <v>4.818961247403479E-2</v>
      </c>
      <c r="J85" s="240">
        <v>-43.270351336010378</v>
      </c>
    </row>
    <row r="86" spans="1:10" ht="13" x14ac:dyDescent="0.3">
      <c r="C86" s="101"/>
      <c r="D86" s="2" t="s">
        <v>274</v>
      </c>
      <c r="E86" s="2"/>
      <c r="F86" s="294">
        <v>78372125</v>
      </c>
      <c r="G86" s="240">
        <v>1.3558093191417024</v>
      </c>
      <c r="H86" s="294">
        <v>73640744</v>
      </c>
      <c r="I86" s="240">
        <v>1.201596335148885</v>
      </c>
      <c r="J86" s="240">
        <v>-6.037071216328509</v>
      </c>
    </row>
    <row r="87" spans="1:10" x14ac:dyDescent="0.25">
      <c r="D87" s="17" t="s">
        <v>77</v>
      </c>
      <c r="F87" s="294">
        <v>474081027</v>
      </c>
      <c r="G87" s="240">
        <v>8.201429710306682</v>
      </c>
      <c r="H87" s="294">
        <v>404087984</v>
      </c>
      <c r="I87" s="240">
        <v>6.5935053650748188</v>
      </c>
      <c r="J87" s="240">
        <v>-14.763940975009737</v>
      </c>
    </row>
    <row r="88" spans="1:10" s="71" customFormat="1" ht="13" x14ac:dyDescent="0.3">
      <c r="A88" s="71" t="s">
        <v>130</v>
      </c>
      <c r="F88" s="295">
        <v>96674523</v>
      </c>
      <c r="G88" s="238">
        <v>1.6724341621077503</v>
      </c>
      <c r="H88" s="295">
        <v>90135901</v>
      </c>
      <c r="I88" s="238">
        <v>1.4707478825437004</v>
      </c>
      <c r="J88" s="238">
        <v>-6.7635420347509756</v>
      </c>
    </row>
    <row r="89" spans="1:10" s="71" customFormat="1" ht="13" x14ac:dyDescent="0.3">
      <c r="A89" s="71" t="s">
        <v>131</v>
      </c>
      <c r="F89" s="295">
        <v>5032148</v>
      </c>
      <c r="G89" s="238">
        <v>8.7054334097745587E-2</v>
      </c>
      <c r="H89" s="295">
        <v>3249665</v>
      </c>
      <c r="I89" s="238">
        <v>5.3024797718795473E-2</v>
      </c>
      <c r="J89" s="238">
        <v>-35.421911279239005</v>
      </c>
    </row>
    <row r="90" spans="1:10" ht="13" x14ac:dyDescent="0.3">
      <c r="A90" s="144"/>
      <c r="B90" s="102"/>
      <c r="C90" s="102"/>
      <c r="D90" s="102"/>
      <c r="E90" s="102"/>
      <c r="F90" s="145"/>
      <c r="G90" s="154"/>
      <c r="H90" s="145"/>
      <c r="I90" s="154"/>
      <c r="J90" s="146"/>
    </row>
    <row r="91" spans="1:10" s="2" customFormat="1" x14ac:dyDescent="0.25">
      <c r="F91" s="104"/>
      <c r="G91" s="264"/>
      <c r="H91" s="265"/>
      <c r="I91" s="266"/>
      <c r="J91" s="267"/>
    </row>
    <row r="92" spans="1:10" s="2" customFormat="1" x14ac:dyDescent="0.25">
      <c r="A92" s="15" t="s">
        <v>157</v>
      </c>
      <c r="B92" s="7"/>
      <c r="C92" s="7"/>
      <c r="D92" s="7"/>
      <c r="E92" s="7"/>
      <c r="F92" s="263"/>
      <c r="G92" s="264"/>
      <c r="H92" s="265"/>
      <c r="I92" s="266"/>
      <c r="J92" s="267"/>
    </row>
    <row r="93" spans="1:10" s="2" customFormat="1" x14ac:dyDescent="0.25">
      <c r="A93" s="3" t="s">
        <v>282</v>
      </c>
      <c r="B93" s="7"/>
      <c r="C93" s="7"/>
      <c r="D93" s="263"/>
      <c r="E93" s="7"/>
      <c r="F93" s="263"/>
      <c r="G93" s="264"/>
      <c r="H93" s="265"/>
      <c r="I93" s="266"/>
      <c r="J93" s="267"/>
    </row>
    <row r="94" spans="1:10" s="2" customFormat="1" ht="12.75" customHeight="1" x14ac:dyDescent="0.25">
      <c r="A94" s="15" t="s">
        <v>283</v>
      </c>
      <c r="B94" s="15"/>
      <c r="C94" s="134"/>
      <c r="D94" s="121"/>
      <c r="E94" s="134"/>
      <c r="F94" s="263"/>
      <c r="G94" s="264"/>
      <c r="H94" s="265"/>
      <c r="I94" s="266"/>
      <c r="J94" s="268"/>
    </row>
    <row r="95" spans="1:10" s="2" customFormat="1" ht="12.75" customHeight="1" x14ac:dyDescent="0.25">
      <c r="A95" s="15" t="s">
        <v>296</v>
      </c>
      <c r="B95" s="7"/>
      <c r="C95" s="7"/>
      <c r="D95" s="263"/>
      <c r="E95" s="7"/>
      <c r="F95" s="299"/>
      <c r="G95" s="264"/>
      <c r="H95" s="265"/>
      <c r="I95" s="266"/>
      <c r="J95" s="268"/>
    </row>
    <row r="96" spans="1:10" s="262" customFormat="1" ht="12.75" customHeight="1" x14ac:dyDescent="0.25">
      <c r="A96" s="15" t="s">
        <v>284</v>
      </c>
      <c r="B96" s="7"/>
      <c r="C96" s="134"/>
      <c r="D96" s="259"/>
      <c r="E96" s="260"/>
      <c r="F96" s="259"/>
      <c r="G96" s="261"/>
    </row>
    <row r="97" spans="1:7" s="272" customFormat="1" ht="11.5" x14ac:dyDescent="0.25">
      <c r="A97" s="269" t="s">
        <v>285</v>
      </c>
      <c r="B97" s="269"/>
      <c r="C97" s="270"/>
      <c r="D97" s="271"/>
      <c r="E97" s="271"/>
      <c r="F97" s="271"/>
      <c r="G97" s="271"/>
    </row>
    <row r="98" spans="1:7" s="262" customFormat="1" ht="12.75" customHeight="1" x14ac:dyDescent="0.25">
      <c r="A98" s="131" t="s">
        <v>262</v>
      </c>
      <c r="B98" s="131"/>
      <c r="C98" s="134"/>
      <c r="D98" s="259"/>
      <c r="E98" s="260"/>
      <c r="F98" s="259"/>
      <c r="G98" s="261"/>
    </row>
    <row r="99" spans="1:7" s="262" customFormat="1" ht="12.75" customHeight="1" x14ac:dyDescent="0.25">
      <c r="A99" s="3" t="s">
        <v>264</v>
      </c>
      <c r="B99" s="3"/>
      <c r="C99" s="134"/>
      <c r="D99" s="259"/>
      <c r="E99" s="260"/>
      <c r="F99" s="259"/>
      <c r="G99" s="261"/>
    </row>
  </sheetData>
  <mergeCells count="14">
    <mergeCell ref="D37:E37"/>
    <mergeCell ref="D84:E84"/>
    <mergeCell ref="D85:E85"/>
    <mergeCell ref="A1:J1"/>
    <mergeCell ref="A2:J2"/>
    <mergeCell ref="A3:J3"/>
    <mergeCell ref="A4:J4"/>
    <mergeCell ref="A7:J7"/>
    <mergeCell ref="A10:E12"/>
    <mergeCell ref="H10:I10"/>
    <mergeCell ref="F10:G10"/>
    <mergeCell ref="J10:J11"/>
    <mergeCell ref="A6:J6"/>
    <mergeCell ref="A8:J8"/>
  </mergeCells>
  <printOptions horizontalCentered="1"/>
  <pageMargins left="0.7" right="0.7" top="0.25" bottom="0.25" header="0.3" footer="0.3"/>
  <pageSetup paperSize="14"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A1FF-6412-4729-8673-E49D3C754788}">
  <sheetPr>
    <pageSetUpPr fitToPage="1"/>
  </sheetPr>
  <dimension ref="A1:J99"/>
  <sheetViews>
    <sheetView zoomScaleNormal="100" workbookViewId="0">
      <selection activeCell="I87" sqref="I81:I87"/>
    </sheetView>
  </sheetViews>
  <sheetFormatPr defaultColWidth="9.08984375" defaultRowHeight="12.5" x14ac:dyDescent="0.25"/>
  <cols>
    <col min="1" max="4" width="3.6328125" style="17" customWidth="1"/>
    <col min="5" max="5" width="33.453125" style="17" customWidth="1"/>
    <col min="6" max="7" width="16.6328125" style="103" customWidth="1"/>
    <col min="8" max="8" width="13.36328125" style="63" customWidth="1"/>
    <col min="9" max="9" width="9.08984375" style="17"/>
    <col min="10" max="10" width="9.08984375" style="17" customWidth="1"/>
    <col min="11" max="16384" width="9.08984375" style="17"/>
  </cols>
  <sheetData>
    <row r="1" spans="1:10" s="2" customFormat="1" x14ac:dyDescent="0.25">
      <c r="A1" s="472" t="s">
        <v>0</v>
      </c>
      <c r="B1" s="472"/>
      <c r="C1" s="472"/>
      <c r="D1" s="472"/>
      <c r="E1" s="472"/>
      <c r="F1" s="472"/>
      <c r="G1" s="472"/>
      <c r="H1" s="472"/>
    </row>
    <row r="2" spans="1:10" s="2" customFormat="1" x14ac:dyDescent="0.25">
      <c r="A2" s="472" t="s">
        <v>1</v>
      </c>
      <c r="B2" s="472"/>
      <c r="C2" s="472"/>
      <c r="D2" s="472"/>
      <c r="E2" s="472"/>
      <c r="F2" s="472"/>
      <c r="G2" s="472"/>
      <c r="H2" s="472"/>
    </row>
    <row r="3" spans="1:10" s="2" customFormat="1" x14ac:dyDescent="0.25">
      <c r="A3" s="472" t="s">
        <v>158</v>
      </c>
      <c r="B3" s="472"/>
      <c r="C3" s="472"/>
      <c r="D3" s="472"/>
      <c r="E3" s="472"/>
      <c r="F3" s="472"/>
      <c r="G3" s="472"/>
      <c r="H3" s="472"/>
    </row>
    <row r="4" spans="1:10" s="2" customFormat="1" x14ac:dyDescent="0.25">
      <c r="A4" s="472" t="s">
        <v>2</v>
      </c>
      <c r="B4" s="472"/>
      <c r="C4" s="472"/>
      <c r="D4" s="472"/>
      <c r="E4" s="472"/>
      <c r="F4" s="472"/>
      <c r="G4" s="472"/>
      <c r="H4" s="472"/>
    </row>
    <row r="5" spans="1:10" s="19" customFormat="1" x14ac:dyDescent="0.25">
      <c r="A5" s="8"/>
      <c r="B5" s="8"/>
      <c r="C5" s="8"/>
      <c r="D5" s="8"/>
      <c r="E5" s="8"/>
      <c r="F5" s="9"/>
      <c r="G5" s="9"/>
      <c r="H5" s="287"/>
    </row>
    <row r="6" spans="1:10" s="2" customFormat="1" x14ac:dyDescent="0.25">
      <c r="A6" s="497" t="s">
        <v>297</v>
      </c>
      <c r="B6" s="497"/>
      <c r="C6" s="497"/>
      <c r="D6" s="497"/>
      <c r="E6" s="497"/>
      <c r="F6" s="497"/>
      <c r="G6" s="497"/>
      <c r="H6" s="497"/>
    </row>
    <row r="7" spans="1:10" s="2" customFormat="1" ht="14.5" x14ac:dyDescent="0.25">
      <c r="A7" s="491" t="s">
        <v>291</v>
      </c>
      <c r="B7" s="491"/>
      <c r="C7" s="491"/>
      <c r="D7" s="491"/>
      <c r="E7" s="491"/>
      <c r="F7" s="491"/>
      <c r="G7" s="491"/>
      <c r="H7" s="491"/>
    </row>
    <row r="8" spans="1:10" s="2" customFormat="1" x14ac:dyDescent="0.25">
      <c r="A8" s="491" t="s">
        <v>267</v>
      </c>
      <c r="B8" s="491"/>
      <c r="C8" s="491"/>
      <c r="D8" s="491"/>
      <c r="E8" s="491"/>
      <c r="F8" s="491"/>
      <c r="G8" s="491"/>
      <c r="H8" s="491"/>
    </row>
    <row r="9" spans="1:10" s="2" customFormat="1" ht="13" x14ac:dyDescent="0.3">
      <c r="B9" s="10"/>
      <c r="C9" s="10"/>
      <c r="D9" s="10"/>
      <c r="E9" s="10"/>
      <c r="F9" s="12"/>
      <c r="G9" s="12"/>
      <c r="H9" s="86"/>
    </row>
    <row r="10" spans="1:10" ht="13.25" customHeight="1" x14ac:dyDescent="0.3">
      <c r="A10" s="498" t="s">
        <v>80</v>
      </c>
      <c r="B10" s="498"/>
      <c r="C10" s="498"/>
      <c r="D10" s="498"/>
      <c r="E10" s="499"/>
      <c r="F10" s="90">
        <v>2021</v>
      </c>
      <c r="G10" s="90">
        <v>2022</v>
      </c>
      <c r="H10" s="485" t="s">
        <v>292</v>
      </c>
    </row>
    <row r="11" spans="1:10" ht="15" x14ac:dyDescent="0.3">
      <c r="A11" s="500"/>
      <c r="B11" s="500"/>
      <c r="C11" s="500"/>
      <c r="D11" s="500"/>
      <c r="E11" s="501"/>
      <c r="F11" s="138" t="s">
        <v>293</v>
      </c>
      <c r="G11" s="138" t="s">
        <v>251</v>
      </c>
      <c r="H11" s="486"/>
    </row>
    <row r="12" spans="1:10" ht="13.5" customHeight="1" x14ac:dyDescent="0.25">
      <c r="A12" s="502"/>
      <c r="B12" s="502"/>
      <c r="C12" s="502"/>
      <c r="D12" s="502"/>
      <c r="E12" s="503"/>
      <c r="F12" s="300" t="s">
        <v>9</v>
      </c>
      <c r="G12" s="300" t="s">
        <v>10</v>
      </c>
      <c r="H12" s="301" t="s">
        <v>11</v>
      </c>
    </row>
    <row r="13" spans="1:10" x14ac:dyDescent="0.25">
      <c r="A13" s="36"/>
      <c r="B13" s="36"/>
      <c r="C13" s="36"/>
      <c r="D13" s="36"/>
      <c r="E13" s="36"/>
      <c r="F13" s="177"/>
      <c r="G13" s="177"/>
      <c r="H13" s="178"/>
    </row>
    <row r="14" spans="1:10" s="139" customFormat="1" x14ac:dyDescent="0.25">
      <c r="F14" s="99">
        <v>0</v>
      </c>
      <c r="G14" s="99">
        <v>0</v>
      </c>
      <c r="H14" s="140"/>
      <c r="J14" s="141"/>
    </row>
    <row r="15" spans="1:10" ht="13" x14ac:dyDescent="0.3">
      <c r="C15" s="142" t="s">
        <v>78</v>
      </c>
      <c r="D15" s="11"/>
      <c r="E15" s="11"/>
      <c r="F15" s="292">
        <v>23457776809</v>
      </c>
      <c r="G15" s="292">
        <v>25550828597</v>
      </c>
      <c r="H15" s="298">
        <v>8.9226349327228718</v>
      </c>
    </row>
    <row r="16" spans="1:10" ht="13" x14ac:dyDescent="0.3">
      <c r="C16" s="142"/>
      <c r="D16" s="11"/>
      <c r="E16" s="11"/>
      <c r="F16" s="293"/>
      <c r="G16" s="293"/>
      <c r="H16" s="298"/>
    </row>
    <row r="17" spans="1:8" ht="13" x14ac:dyDescent="0.3">
      <c r="A17" s="101" t="s">
        <v>81</v>
      </c>
      <c r="C17" s="142"/>
      <c r="D17" s="11"/>
      <c r="E17" s="11"/>
      <c r="F17" s="292">
        <v>1550107919</v>
      </c>
      <c r="G17" s="292">
        <v>2149797029</v>
      </c>
      <c r="H17" s="298">
        <v>38.686926416508413</v>
      </c>
    </row>
    <row r="18" spans="1:8" ht="13" x14ac:dyDescent="0.3">
      <c r="A18" s="101"/>
      <c r="B18" s="101" t="s">
        <v>82</v>
      </c>
      <c r="F18" s="292">
        <v>1233048346</v>
      </c>
      <c r="G18" s="292">
        <v>1775131784</v>
      </c>
      <c r="H18" s="298">
        <v>43.962869725142141</v>
      </c>
    </row>
    <row r="19" spans="1:8" ht="13" x14ac:dyDescent="0.3">
      <c r="C19" s="97" t="s">
        <v>83</v>
      </c>
      <c r="F19" s="292">
        <v>515114129</v>
      </c>
      <c r="G19" s="292">
        <v>1037743392</v>
      </c>
      <c r="H19" s="298">
        <v>101.4589260082206</v>
      </c>
    </row>
    <row r="20" spans="1:8" x14ac:dyDescent="0.25">
      <c r="D20" s="17" t="s">
        <v>84</v>
      </c>
      <c r="F20" s="294" t="s">
        <v>132</v>
      </c>
      <c r="G20" s="294" t="s">
        <v>132</v>
      </c>
      <c r="H20" s="240" t="s">
        <v>133</v>
      </c>
    </row>
    <row r="21" spans="1:8" x14ac:dyDescent="0.25">
      <c r="D21" s="17" t="s">
        <v>85</v>
      </c>
      <c r="F21" s="294">
        <v>388121414</v>
      </c>
      <c r="G21" s="294">
        <v>844264422</v>
      </c>
      <c r="H21" s="297">
        <v>117.52585442245143</v>
      </c>
    </row>
    <row r="22" spans="1:8" x14ac:dyDescent="0.25">
      <c r="D22" s="100" t="s">
        <v>86</v>
      </c>
      <c r="E22" s="100"/>
      <c r="F22" s="294">
        <v>104076413</v>
      </c>
      <c r="G22" s="294">
        <v>151913658</v>
      </c>
      <c r="H22" s="297">
        <v>45.963579663338329</v>
      </c>
    </row>
    <row r="23" spans="1:8" x14ac:dyDescent="0.25">
      <c r="D23" s="55" t="s">
        <v>87</v>
      </c>
      <c r="E23" s="55"/>
      <c r="F23" s="294">
        <v>17673610</v>
      </c>
      <c r="G23" s="294">
        <v>23356220</v>
      </c>
      <c r="H23" s="297">
        <v>32.153080213946097</v>
      </c>
    </row>
    <row r="24" spans="1:8" x14ac:dyDescent="0.25">
      <c r="D24" s="55" t="s">
        <v>77</v>
      </c>
      <c r="E24" s="55"/>
      <c r="F24" s="294">
        <v>5242692</v>
      </c>
      <c r="G24" s="294">
        <v>18209092</v>
      </c>
      <c r="H24" s="297">
        <v>247.32332168283011</v>
      </c>
    </row>
    <row r="25" spans="1:8" ht="13" x14ac:dyDescent="0.3">
      <c r="C25" s="71" t="s">
        <v>88</v>
      </c>
      <c r="F25" s="292">
        <v>44020518</v>
      </c>
      <c r="G25" s="292">
        <v>2665361</v>
      </c>
      <c r="H25" s="298">
        <v>-93.9451848340358</v>
      </c>
    </row>
    <row r="26" spans="1:8" x14ac:dyDescent="0.25">
      <c r="D26" s="17" t="s">
        <v>89</v>
      </c>
      <c r="F26" s="294">
        <v>39108503</v>
      </c>
      <c r="G26" s="294">
        <v>24538</v>
      </c>
      <c r="H26" s="297">
        <v>-99.937256611433071</v>
      </c>
    </row>
    <row r="27" spans="1:8" x14ac:dyDescent="0.25">
      <c r="D27" s="17" t="s">
        <v>90</v>
      </c>
      <c r="F27" s="294" t="s">
        <v>132</v>
      </c>
      <c r="G27" s="294" t="s">
        <v>132</v>
      </c>
      <c r="H27" s="240" t="s">
        <v>133</v>
      </c>
    </row>
    <row r="28" spans="1:8" ht="13" x14ac:dyDescent="0.3">
      <c r="C28" s="101"/>
      <c r="D28" s="17" t="s">
        <v>77</v>
      </c>
      <c r="F28" s="294">
        <v>4912015</v>
      </c>
      <c r="G28" s="294">
        <v>2640823</v>
      </c>
      <c r="H28" s="297">
        <v>-46.237480952317945</v>
      </c>
    </row>
    <row r="29" spans="1:8" ht="13" x14ac:dyDescent="0.3">
      <c r="C29" s="71" t="s">
        <v>91</v>
      </c>
      <c r="F29" s="292">
        <v>673913699</v>
      </c>
      <c r="G29" s="292">
        <v>734723031</v>
      </c>
      <c r="H29" s="298">
        <v>9.0233114551956817</v>
      </c>
    </row>
    <row r="30" spans="1:8" x14ac:dyDescent="0.25">
      <c r="D30" s="55" t="s">
        <v>92</v>
      </c>
      <c r="E30" s="55"/>
      <c r="F30" s="294">
        <v>90144262</v>
      </c>
      <c r="G30" s="294">
        <v>92995159</v>
      </c>
      <c r="H30" s="297">
        <v>3.1625939763087807</v>
      </c>
    </row>
    <row r="31" spans="1:8" x14ac:dyDescent="0.25">
      <c r="D31" s="17" t="s">
        <v>93</v>
      </c>
      <c r="F31" s="294">
        <v>260897</v>
      </c>
      <c r="G31" s="294">
        <v>275709</v>
      </c>
      <c r="H31" s="297">
        <v>5.6773362668026017</v>
      </c>
    </row>
    <row r="32" spans="1:8" x14ac:dyDescent="0.25">
      <c r="D32" s="17" t="s">
        <v>94</v>
      </c>
      <c r="F32" s="294">
        <v>52807740</v>
      </c>
      <c r="G32" s="294">
        <v>57349851</v>
      </c>
      <c r="H32" s="297">
        <v>8.6012220935794748</v>
      </c>
    </row>
    <row r="33" spans="1:8" x14ac:dyDescent="0.25">
      <c r="D33" s="17" t="s">
        <v>95</v>
      </c>
      <c r="F33" s="294">
        <v>351068702</v>
      </c>
      <c r="G33" s="294">
        <v>370395780</v>
      </c>
      <c r="H33" s="297">
        <v>5.5052124811741265</v>
      </c>
    </row>
    <row r="34" spans="1:8" x14ac:dyDescent="0.25">
      <c r="D34" s="55" t="s">
        <v>96</v>
      </c>
      <c r="E34" s="55"/>
      <c r="F34" s="294">
        <v>3875030</v>
      </c>
      <c r="G34" s="294">
        <v>4773769</v>
      </c>
      <c r="H34" s="297">
        <v>23.193084956761624</v>
      </c>
    </row>
    <row r="35" spans="1:8" x14ac:dyDescent="0.25">
      <c r="D35" s="17" t="s">
        <v>77</v>
      </c>
      <c r="F35" s="294">
        <v>175757068</v>
      </c>
      <c r="G35" s="294">
        <v>208932763</v>
      </c>
      <c r="H35" s="297">
        <v>18.875880997286544</v>
      </c>
    </row>
    <row r="36" spans="1:8" ht="13" x14ac:dyDescent="0.3">
      <c r="A36" s="71"/>
      <c r="B36" s="71" t="s">
        <v>97</v>
      </c>
      <c r="F36" s="292">
        <v>317059573</v>
      </c>
      <c r="G36" s="292">
        <v>374665245</v>
      </c>
      <c r="H36" s="298">
        <v>18.168721876125147</v>
      </c>
    </row>
    <row r="37" spans="1:8" ht="27" customHeight="1" x14ac:dyDescent="0.25">
      <c r="D37" s="487" t="s">
        <v>276</v>
      </c>
      <c r="E37" s="488"/>
      <c r="F37" s="294">
        <v>106567114</v>
      </c>
      <c r="G37" s="294">
        <v>122521930</v>
      </c>
      <c r="H37" s="297">
        <v>14.971613100078883</v>
      </c>
    </row>
    <row r="38" spans="1:8" x14ac:dyDescent="0.25">
      <c r="D38" s="17" t="s">
        <v>98</v>
      </c>
      <c r="F38" s="294" t="s">
        <v>132</v>
      </c>
      <c r="G38" s="294">
        <v>76536</v>
      </c>
      <c r="H38" s="240" t="s">
        <v>133</v>
      </c>
    </row>
    <row r="39" spans="1:8" x14ac:dyDescent="0.25">
      <c r="D39" s="17" t="s">
        <v>75</v>
      </c>
      <c r="F39" s="294">
        <v>10595362</v>
      </c>
      <c r="G39" s="294">
        <v>9084669</v>
      </c>
      <c r="H39" s="297">
        <v>-14.25805932822305</v>
      </c>
    </row>
    <row r="40" spans="1:8" x14ac:dyDescent="0.25">
      <c r="D40" s="17" t="s">
        <v>99</v>
      </c>
      <c r="F40" s="294">
        <v>59861598</v>
      </c>
      <c r="G40" s="294">
        <v>60627508</v>
      </c>
      <c r="H40" s="297">
        <v>1.27946801553811</v>
      </c>
    </row>
    <row r="41" spans="1:8" x14ac:dyDescent="0.25">
      <c r="D41" s="17" t="s">
        <v>61</v>
      </c>
      <c r="F41" s="294">
        <v>47965733</v>
      </c>
      <c r="G41" s="294">
        <v>70330523</v>
      </c>
      <c r="H41" s="297">
        <v>46.62659903477342</v>
      </c>
    </row>
    <row r="42" spans="1:8" x14ac:dyDescent="0.25">
      <c r="D42" s="17" t="s">
        <v>100</v>
      </c>
      <c r="F42" s="294" t="s">
        <v>132</v>
      </c>
      <c r="G42" s="294" t="s">
        <v>132</v>
      </c>
      <c r="H42" s="240" t="s">
        <v>133</v>
      </c>
    </row>
    <row r="43" spans="1:8" x14ac:dyDescent="0.25">
      <c r="D43" s="55" t="s">
        <v>101</v>
      </c>
      <c r="E43" s="55"/>
      <c r="F43" s="294">
        <v>472503</v>
      </c>
      <c r="G43" s="294">
        <v>897364</v>
      </c>
      <c r="H43" s="297">
        <v>89.917101055443041</v>
      </c>
    </row>
    <row r="44" spans="1:8" x14ac:dyDescent="0.25">
      <c r="D44" s="17" t="s">
        <v>102</v>
      </c>
      <c r="F44" s="294">
        <v>55692</v>
      </c>
      <c r="G44" s="294">
        <v>4124</v>
      </c>
      <c r="H44" s="297">
        <v>-92.594986712633769</v>
      </c>
    </row>
    <row r="45" spans="1:8" x14ac:dyDescent="0.25">
      <c r="D45" s="17" t="s">
        <v>77</v>
      </c>
      <c r="F45" s="294">
        <v>91541571</v>
      </c>
      <c r="G45" s="294">
        <v>111122591</v>
      </c>
      <c r="H45" s="297">
        <v>21.390303646853525</v>
      </c>
    </row>
    <row r="46" spans="1:8" ht="13" x14ac:dyDescent="0.3">
      <c r="A46" s="71" t="s">
        <v>103</v>
      </c>
      <c r="B46" s="71"/>
      <c r="F46" s="292">
        <v>119983858</v>
      </c>
      <c r="G46" s="292">
        <v>127228724</v>
      </c>
      <c r="H46" s="298">
        <v>6.0382005719469278</v>
      </c>
    </row>
    <row r="47" spans="1:8" x14ac:dyDescent="0.25">
      <c r="D47" s="17" t="s">
        <v>104</v>
      </c>
      <c r="F47" s="294" t="s">
        <v>132</v>
      </c>
      <c r="G47" s="294" t="s">
        <v>132</v>
      </c>
      <c r="H47" s="240" t="s">
        <v>133</v>
      </c>
    </row>
    <row r="48" spans="1:8" x14ac:dyDescent="0.25">
      <c r="D48" s="17" t="s">
        <v>59</v>
      </c>
      <c r="F48" s="294">
        <v>68865114</v>
      </c>
      <c r="G48" s="294">
        <v>85400681</v>
      </c>
      <c r="H48" s="297">
        <v>24.011529262842714</v>
      </c>
    </row>
    <row r="49" spans="1:8" x14ac:dyDescent="0.25">
      <c r="D49" s="17" t="s">
        <v>65</v>
      </c>
      <c r="F49" s="294">
        <v>33356979</v>
      </c>
      <c r="G49" s="294">
        <v>28208973</v>
      </c>
      <c r="H49" s="297">
        <v>-15.433070242961755</v>
      </c>
    </row>
    <row r="50" spans="1:8" x14ac:dyDescent="0.25">
      <c r="D50" s="17" t="s">
        <v>105</v>
      </c>
      <c r="F50" s="294" t="s">
        <v>132</v>
      </c>
      <c r="G50" s="294" t="s">
        <v>132</v>
      </c>
      <c r="H50" s="240" t="s">
        <v>133</v>
      </c>
    </row>
    <row r="51" spans="1:8" x14ac:dyDescent="0.25">
      <c r="D51" s="17" t="s">
        <v>77</v>
      </c>
      <c r="F51" s="294">
        <v>17761765</v>
      </c>
      <c r="G51" s="294">
        <v>13619070</v>
      </c>
      <c r="H51" s="297">
        <v>-23.323667439581598</v>
      </c>
    </row>
    <row r="52" spans="1:8" ht="13" x14ac:dyDescent="0.3">
      <c r="A52" s="71" t="s">
        <v>106</v>
      </c>
      <c r="B52" s="71"/>
      <c r="F52" s="292">
        <v>1786343534</v>
      </c>
      <c r="G52" s="292">
        <v>2701156213</v>
      </c>
      <c r="H52" s="298">
        <v>51.211464177416175</v>
      </c>
    </row>
    <row r="53" spans="1:8" x14ac:dyDescent="0.25">
      <c r="D53" s="17" t="s">
        <v>51</v>
      </c>
      <c r="F53" s="294">
        <v>101033803</v>
      </c>
      <c r="G53" s="294">
        <v>139800033</v>
      </c>
      <c r="H53" s="297">
        <v>38.369564293249447</v>
      </c>
    </row>
    <row r="54" spans="1:8" x14ac:dyDescent="0.25">
      <c r="D54" s="17" t="s">
        <v>107</v>
      </c>
      <c r="F54" s="294">
        <v>668112156</v>
      </c>
      <c r="G54" s="294">
        <v>886385110</v>
      </c>
      <c r="H54" s="297">
        <v>32.670106663947607</v>
      </c>
    </row>
    <row r="55" spans="1:8" x14ac:dyDescent="0.25">
      <c r="D55" s="17" t="s">
        <v>108</v>
      </c>
      <c r="F55" s="294">
        <v>291682782</v>
      </c>
      <c r="G55" s="294">
        <v>369670318</v>
      </c>
      <c r="H55" s="297">
        <v>26.737106477543126</v>
      </c>
    </row>
    <row r="56" spans="1:8" x14ac:dyDescent="0.25">
      <c r="D56" s="17" t="s">
        <v>73</v>
      </c>
      <c r="F56" s="294">
        <v>18030361</v>
      </c>
      <c r="G56" s="294">
        <v>31105142</v>
      </c>
      <c r="H56" s="297">
        <v>72.515358954820712</v>
      </c>
    </row>
    <row r="57" spans="1:8" x14ac:dyDescent="0.25">
      <c r="D57" s="17" t="s">
        <v>109</v>
      </c>
      <c r="F57" s="294">
        <v>1406000</v>
      </c>
      <c r="G57" s="294">
        <v>5225289</v>
      </c>
      <c r="H57" s="297">
        <v>271.64217638691326</v>
      </c>
    </row>
    <row r="58" spans="1:8" x14ac:dyDescent="0.25">
      <c r="D58" s="17" t="s">
        <v>110</v>
      </c>
      <c r="F58" s="294">
        <v>3739</v>
      </c>
      <c r="G58" s="294" t="s">
        <v>132</v>
      </c>
      <c r="H58" s="297">
        <v>-100</v>
      </c>
    </row>
    <row r="59" spans="1:8" x14ac:dyDescent="0.25">
      <c r="D59" s="17" t="s">
        <v>77</v>
      </c>
      <c r="F59" s="294">
        <v>706074693</v>
      </c>
      <c r="G59" s="294">
        <v>1268970321</v>
      </c>
      <c r="H59" s="297">
        <v>79.72182455773131</v>
      </c>
    </row>
    <row r="60" spans="1:8" s="71" customFormat="1" ht="13" x14ac:dyDescent="0.3">
      <c r="A60" s="97" t="s">
        <v>111</v>
      </c>
      <c r="B60" s="97"/>
      <c r="F60" s="295">
        <v>2567820</v>
      </c>
      <c r="G60" s="295">
        <v>3602782</v>
      </c>
      <c r="H60" s="298">
        <v>40.305083689666724</v>
      </c>
    </row>
    <row r="61" spans="1:8" ht="13" x14ac:dyDescent="0.3">
      <c r="A61" s="71" t="s">
        <v>112</v>
      </c>
      <c r="B61" s="71"/>
      <c r="F61" s="292">
        <v>19582491736</v>
      </c>
      <c r="G61" s="292">
        <v>20198836334</v>
      </c>
      <c r="H61" s="298">
        <v>3.1474268254990667</v>
      </c>
    </row>
    <row r="62" spans="1:8" x14ac:dyDescent="0.25">
      <c r="D62" s="55" t="s">
        <v>31</v>
      </c>
      <c r="E62" s="55"/>
      <c r="F62" s="296">
        <v>13125507440</v>
      </c>
      <c r="G62" s="296">
        <v>14172551269</v>
      </c>
      <c r="H62" s="297">
        <v>7.9771683783373737</v>
      </c>
    </row>
    <row r="63" spans="1:8" x14ac:dyDescent="0.25">
      <c r="D63" s="100"/>
      <c r="E63" s="55" t="s">
        <v>113</v>
      </c>
      <c r="F63" s="294">
        <v>9682177537</v>
      </c>
      <c r="G63" s="294">
        <v>10677313948</v>
      </c>
      <c r="H63" s="297">
        <v>10.278022760862736</v>
      </c>
    </row>
    <row r="64" spans="1:8" x14ac:dyDescent="0.25">
      <c r="D64" s="100"/>
      <c r="E64" s="55" t="s">
        <v>114</v>
      </c>
      <c r="F64" s="294">
        <v>2218970014</v>
      </c>
      <c r="G64" s="294">
        <v>2073837619</v>
      </c>
      <c r="H64" s="297">
        <v>-6.5405297991557259</v>
      </c>
    </row>
    <row r="65" spans="3:8" x14ac:dyDescent="0.25">
      <c r="D65" s="100"/>
      <c r="E65" s="55" t="s">
        <v>115</v>
      </c>
      <c r="F65" s="294">
        <v>199783646</v>
      </c>
      <c r="G65" s="294">
        <v>228112174</v>
      </c>
      <c r="H65" s="297">
        <v>14.179603069212178</v>
      </c>
    </row>
    <row r="66" spans="3:8" x14ac:dyDescent="0.25">
      <c r="D66" s="100"/>
      <c r="E66" s="55" t="s">
        <v>116</v>
      </c>
      <c r="F66" s="294">
        <v>367045520</v>
      </c>
      <c r="G66" s="294">
        <v>284989514</v>
      </c>
      <c r="H66" s="297">
        <v>-22.355811889489896</v>
      </c>
    </row>
    <row r="67" spans="3:8" x14ac:dyDescent="0.25">
      <c r="D67" s="100"/>
      <c r="E67" s="55" t="s">
        <v>117</v>
      </c>
      <c r="F67" s="294">
        <v>110275340</v>
      </c>
      <c r="G67" s="294">
        <v>355984756</v>
      </c>
      <c r="H67" s="297">
        <v>222.81447148564672</v>
      </c>
    </row>
    <row r="68" spans="3:8" x14ac:dyDescent="0.25">
      <c r="D68" s="100"/>
      <c r="E68" s="55" t="s">
        <v>118</v>
      </c>
      <c r="F68" s="294">
        <v>194249067</v>
      </c>
      <c r="G68" s="294">
        <v>177780689</v>
      </c>
      <c r="H68" s="297">
        <v>-8.4779701927731761</v>
      </c>
    </row>
    <row r="69" spans="3:8" x14ac:dyDescent="0.25">
      <c r="D69" s="100"/>
      <c r="E69" s="55" t="s">
        <v>119</v>
      </c>
      <c r="F69" s="294">
        <v>227168299</v>
      </c>
      <c r="G69" s="294">
        <v>255937021</v>
      </c>
      <c r="H69" s="297">
        <v>12.664056616455976</v>
      </c>
    </row>
    <row r="70" spans="3:8" x14ac:dyDescent="0.25">
      <c r="D70" s="100"/>
      <c r="E70" s="55" t="s">
        <v>120</v>
      </c>
      <c r="F70" s="294">
        <v>92352493</v>
      </c>
      <c r="G70" s="294">
        <v>73427090</v>
      </c>
      <c r="H70" s="297">
        <v>-20.492574033707999</v>
      </c>
    </row>
    <row r="71" spans="3:8" x14ac:dyDescent="0.25">
      <c r="D71" s="100"/>
      <c r="E71" s="55" t="s">
        <v>121</v>
      </c>
      <c r="F71" s="294">
        <v>33485524</v>
      </c>
      <c r="G71" s="294">
        <v>45168458</v>
      </c>
      <c r="H71" s="297">
        <v>34.889506283371887</v>
      </c>
    </row>
    <row r="72" spans="3:8" x14ac:dyDescent="0.25">
      <c r="D72" s="55" t="s">
        <v>122</v>
      </c>
      <c r="E72" s="143"/>
      <c r="F72" s="294">
        <v>1159321909</v>
      </c>
      <c r="G72" s="294">
        <v>1108781193</v>
      </c>
      <c r="H72" s="297">
        <v>-4.3595066743450932</v>
      </c>
    </row>
    <row r="73" spans="3:8" x14ac:dyDescent="0.25">
      <c r="D73" s="17" t="s">
        <v>123</v>
      </c>
      <c r="F73" s="294">
        <v>229125164</v>
      </c>
      <c r="G73" s="294">
        <v>265664135</v>
      </c>
      <c r="H73" s="297">
        <v>15.947166326960049</v>
      </c>
    </row>
    <row r="74" spans="3:8" ht="13" x14ac:dyDescent="0.3">
      <c r="C74" s="101"/>
      <c r="D74" s="17" t="s">
        <v>56</v>
      </c>
      <c r="F74" s="294">
        <v>90989355</v>
      </c>
      <c r="G74" s="294">
        <v>99455830</v>
      </c>
      <c r="H74" s="297">
        <v>9.304907150951891</v>
      </c>
    </row>
    <row r="75" spans="3:8" x14ac:dyDescent="0.25">
      <c r="D75" s="17" t="s">
        <v>62</v>
      </c>
      <c r="F75" s="294">
        <v>33831899</v>
      </c>
      <c r="G75" s="294">
        <v>30610529</v>
      </c>
      <c r="H75" s="297">
        <v>-9.5216943039466919</v>
      </c>
    </row>
    <row r="76" spans="3:8" x14ac:dyDescent="0.25">
      <c r="D76" s="17" t="s">
        <v>52</v>
      </c>
      <c r="F76" s="294">
        <v>172081857</v>
      </c>
      <c r="G76" s="294">
        <v>236740995</v>
      </c>
      <c r="H76" s="297">
        <v>37.574639841316902</v>
      </c>
    </row>
    <row r="77" spans="3:8" x14ac:dyDescent="0.25">
      <c r="D77" s="17" t="s">
        <v>124</v>
      </c>
      <c r="F77" s="294">
        <v>58555993</v>
      </c>
      <c r="G77" s="294">
        <v>66673371</v>
      </c>
      <c r="H77" s="297">
        <v>13.862591314948759</v>
      </c>
    </row>
    <row r="78" spans="3:8" x14ac:dyDescent="0.25">
      <c r="D78" s="17" t="s">
        <v>125</v>
      </c>
      <c r="F78" s="294">
        <v>130853962</v>
      </c>
      <c r="G78" s="294">
        <v>108993574</v>
      </c>
      <c r="H78" s="297">
        <v>-16.705942766945036</v>
      </c>
    </row>
    <row r="79" spans="3:8" x14ac:dyDescent="0.25">
      <c r="D79" s="17" t="s">
        <v>44</v>
      </c>
      <c r="F79" s="294">
        <v>640734351</v>
      </c>
      <c r="G79" s="294">
        <v>660912513</v>
      </c>
      <c r="H79" s="297">
        <v>3.149224318706767</v>
      </c>
    </row>
    <row r="80" spans="3:8" x14ac:dyDescent="0.25">
      <c r="D80" s="17" t="s">
        <v>57</v>
      </c>
      <c r="F80" s="294">
        <v>84381342</v>
      </c>
      <c r="G80" s="294">
        <v>104274753</v>
      </c>
      <c r="H80" s="297">
        <v>23.575603952826452</v>
      </c>
    </row>
    <row r="81" spans="1:10" x14ac:dyDescent="0.25">
      <c r="A81" s="53"/>
      <c r="D81" s="17" t="s">
        <v>126</v>
      </c>
      <c r="F81" s="279">
        <v>870057894</v>
      </c>
      <c r="G81" s="279">
        <v>672632078</v>
      </c>
      <c r="H81" s="226">
        <v>-22.691112552563087</v>
      </c>
    </row>
    <row r="82" spans="1:10" x14ac:dyDescent="0.25">
      <c r="D82" s="17" t="s">
        <v>127</v>
      </c>
      <c r="F82" s="294">
        <v>480645755</v>
      </c>
      <c r="G82" s="294">
        <v>463300682</v>
      </c>
      <c r="H82" s="297">
        <v>-3.6087020054925922</v>
      </c>
    </row>
    <row r="83" spans="1:10" x14ac:dyDescent="0.25">
      <c r="D83" s="17" t="s">
        <v>128</v>
      </c>
      <c r="F83" s="294">
        <v>25391804</v>
      </c>
      <c r="G83" s="294">
        <v>27284802</v>
      </c>
      <c r="H83" s="297">
        <v>7.4551536393396844</v>
      </c>
    </row>
    <row r="84" spans="1:10" ht="13.25" customHeight="1" x14ac:dyDescent="0.25">
      <c r="D84" s="487" t="s">
        <v>277</v>
      </c>
      <c r="E84" s="488"/>
      <c r="F84" s="294">
        <v>61825304</v>
      </c>
      <c r="G84" s="294">
        <v>80084763</v>
      </c>
      <c r="H84" s="297">
        <v>29.533957487697915</v>
      </c>
    </row>
    <row r="85" spans="1:10" ht="27.75" customHeight="1" x14ac:dyDescent="0.25">
      <c r="D85" s="489" t="s">
        <v>129</v>
      </c>
      <c r="E85" s="490"/>
      <c r="F85" s="294">
        <v>21933197</v>
      </c>
      <c r="G85" s="294">
        <v>18437166</v>
      </c>
      <c r="H85" s="297">
        <v>-15.939450140351175</v>
      </c>
    </row>
    <row r="86" spans="1:10" ht="13" x14ac:dyDescent="0.3">
      <c r="C86" s="101"/>
      <c r="D86" s="2" t="s">
        <v>274</v>
      </c>
      <c r="F86" s="294">
        <v>342041007</v>
      </c>
      <c r="G86" s="294">
        <v>312245690</v>
      </c>
      <c r="H86" s="297">
        <v>-8.7110365103094232</v>
      </c>
    </row>
    <row r="87" spans="1:10" x14ac:dyDescent="0.25">
      <c r="D87" s="17" t="s">
        <v>77</v>
      </c>
      <c r="F87" s="294">
        <v>2055213503</v>
      </c>
      <c r="G87" s="294">
        <v>1770192991</v>
      </c>
      <c r="H87" s="297">
        <v>-13.868170464234241</v>
      </c>
    </row>
    <row r="88" spans="1:10" s="71" customFormat="1" ht="13" x14ac:dyDescent="0.3">
      <c r="A88" s="71" t="s">
        <v>130</v>
      </c>
      <c r="F88" s="295">
        <v>416281942</v>
      </c>
      <c r="G88" s="295">
        <v>370207515</v>
      </c>
      <c r="H88" s="298">
        <v>-11.06808207404778</v>
      </c>
    </row>
    <row r="89" spans="1:10" s="71" customFormat="1" ht="13" x14ac:dyDescent="0.3">
      <c r="A89" s="71" t="s">
        <v>131</v>
      </c>
      <c r="F89" s="295">
        <v>30247853</v>
      </c>
      <c r="G89" s="295">
        <v>16045068</v>
      </c>
      <c r="H89" s="298">
        <v>-46.954687990582343</v>
      </c>
    </row>
    <row r="90" spans="1:10" ht="13" x14ac:dyDescent="0.3">
      <c r="A90" s="144"/>
      <c r="B90" s="102"/>
      <c r="C90" s="102"/>
      <c r="D90" s="102"/>
      <c r="E90" s="102"/>
      <c r="F90" s="145"/>
      <c r="G90" s="145"/>
      <c r="H90" s="146"/>
    </row>
    <row r="91" spans="1:10" s="2" customFormat="1" x14ac:dyDescent="0.25">
      <c r="F91" s="265"/>
      <c r="G91" s="265"/>
      <c r="H91" s="267"/>
    </row>
    <row r="92" spans="1:10" s="2" customFormat="1" x14ac:dyDescent="0.25">
      <c r="A92" s="15" t="s">
        <v>157</v>
      </c>
      <c r="B92" s="7"/>
      <c r="C92" s="7"/>
      <c r="D92" s="7"/>
      <c r="E92" s="7"/>
      <c r="F92" s="263"/>
      <c r="G92" s="264"/>
      <c r="H92" s="265"/>
      <c r="I92" s="266"/>
      <c r="J92" s="267"/>
    </row>
    <row r="93" spans="1:10" s="2" customFormat="1" x14ac:dyDescent="0.25">
      <c r="A93" s="3" t="s">
        <v>282</v>
      </c>
      <c r="B93" s="7"/>
      <c r="C93" s="7"/>
      <c r="D93" s="263"/>
      <c r="E93" s="7"/>
      <c r="F93" s="263"/>
      <c r="G93" s="264"/>
      <c r="H93" s="265"/>
      <c r="I93" s="266"/>
      <c r="J93" s="267"/>
    </row>
    <row r="94" spans="1:10" s="2" customFormat="1" ht="12.75" customHeight="1" x14ac:dyDescent="0.25">
      <c r="A94" s="15" t="s">
        <v>298</v>
      </c>
      <c r="B94" s="15"/>
      <c r="C94" s="134"/>
      <c r="D94" s="121"/>
      <c r="E94" s="134"/>
      <c r="F94" s="263"/>
      <c r="G94" s="264"/>
      <c r="H94" s="265"/>
      <c r="I94" s="266"/>
      <c r="J94" s="268"/>
    </row>
    <row r="95" spans="1:10" s="2" customFormat="1" ht="12.75" customHeight="1" x14ac:dyDescent="0.25">
      <c r="A95" s="15" t="s">
        <v>296</v>
      </c>
      <c r="B95" s="7"/>
      <c r="C95" s="7"/>
      <c r="D95" s="263"/>
      <c r="E95" s="7"/>
      <c r="F95" s="299"/>
      <c r="G95" s="264"/>
      <c r="H95" s="265"/>
      <c r="I95" s="266"/>
      <c r="J95" s="268"/>
    </row>
    <row r="96" spans="1:10" s="272" customFormat="1" ht="11.5" x14ac:dyDescent="0.25">
      <c r="A96" s="269" t="s">
        <v>285</v>
      </c>
      <c r="B96" s="269"/>
      <c r="C96" s="270"/>
      <c r="D96" s="271"/>
      <c r="E96" s="271"/>
      <c r="F96" s="271"/>
      <c r="G96" s="271"/>
    </row>
    <row r="97" spans="1:7" s="262" customFormat="1" ht="12.75" customHeight="1" x14ac:dyDescent="0.25">
      <c r="A97" s="131" t="s">
        <v>262</v>
      </c>
      <c r="B97" s="131"/>
      <c r="C97" s="134"/>
      <c r="D97" s="259"/>
      <c r="E97" s="260"/>
      <c r="F97" s="259"/>
      <c r="G97" s="261"/>
    </row>
    <row r="98" spans="1:7" s="262" customFormat="1" ht="12.75" customHeight="1" x14ac:dyDescent="0.25">
      <c r="A98" s="3" t="s">
        <v>264</v>
      </c>
      <c r="B98" s="3"/>
      <c r="C98" s="134"/>
      <c r="D98" s="259"/>
      <c r="E98" s="260"/>
      <c r="F98" s="259"/>
      <c r="G98" s="261"/>
    </row>
    <row r="99" spans="1:7" x14ac:dyDescent="0.25">
      <c r="A99" s="147"/>
      <c r="B99" s="147"/>
      <c r="C99" s="51"/>
    </row>
  </sheetData>
  <mergeCells count="12">
    <mergeCell ref="D37:E37"/>
    <mergeCell ref="D84:E84"/>
    <mergeCell ref="D85:E85"/>
    <mergeCell ref="A1:H1"/>
    <mergeCell ref="A2:H2"/>
    <mergeCell ref="A3:H3"/>
    <mergeCell ref="A4:H4"/>
    <mergeCell ref="A7:H7"/>
    <mergeCell ref="A10:E12"/>
    <mergeCell ref="H10:H11"/>
    <mergeCell ref="A6:H6"/>
    <mergeCell ref="A8:H8"/>
  </mergeCells>
  <printOptions horizontalCentered="1"/>
  <pageMargins left="0.7" right="0.7" top="0.25" bottom="0.25" header="0.3" footer="0.3"/>
  <pageSetup paperSize="14" scale="7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D246-909F-40BB-9645-DC332F1130FA}">
  <dimension ref="A1:N30"/>
  <sheetViews>
    <sheetView zoomScale="85" zoomScaleNormal="85" workbookViewId="0">
      <selection activeCell="I14" sqref="I14"/>
    </sheetView>
  </sheetViews>
  <sheetFormatPr defaultRowHeight="14.5" x14ac:dyDescent="0.35"/>
  <cols>
    <col min="1" max="1" width="5.453125" customWidth="1"/>
    <col min="2" max="2" width="21.36328125" customWidth="1"/>
    <col min="3" max="3" width="13.6328125" customWidth="1"/>
    <col min="4" max="4" width="10.6328125" customWidth="1"/>
    <col min="5" max="6" width="12.36328125" customWidth="1"/>
    <col min="7" max="7" width="13.08984375" customWidth="1"/>
    <col min="8" max="8" width="10.6328125" customWidth="1"/>
    <col min="9" max="9" width="12.6328125" customWidth="1"/>
    <col min="10" max="10" width="11.90625" customWidth="1"/>
    <col min="11" max="11" width="13" customWidth="1"/>
    <col min="12" max="12" width="10.6328125" customWidth="1"/>
    <col min="13" max="13" width="12.6328125" customWidth="1"/>
    <col min="14" max="14" width="11.90625" customWidth="1"/>
  </cols>
  <sheetData>
    <row r="1" spans="1:14" s="22" customFormat="1" ht="14" x14ac:dyDescent="0.3">
      <c r="A1" s="2"/>
      <c r="B1" s="491" t="s">
        <v>0</v>
      </c>
      <c r="C1" s="491"/>
      <c r="D1" s="491"/>
      <c r="E1" s="491"/>
      <c r="F1" s="491"/>
      <c r="G1" s="491"/>
      <c r="H1" s="491"/>
      <c r="I1" s="491"/>
      <c r="J1" s="491"/>
      <c r="K1" s="491"/>
      <c r="L1" s="491"/>
      <c r="M1" s="491"/>
      <c r="N1" s="491"/>
    </row>
    <row r="2" spans="1:14" s="22" customFormat="1" ht="14" x14ac:dyDescent="0.3">
      <c r="A2" s="2"/>
      <c r="B2" s="491" t="s">
        <v>1</v>
      </c>
      <c r="C2" s="491"/>
      <c r="D2" s="491"/>
      <c r="E2" s="491"/>
      <c r="F2" s="491"/>
      <c r="G2" s="491"/>
      <c r="H2" s="491"/>
      <c r="I2" s="491"/>
      <c r="J2" s="491"/>
      <c r="K2" s="491"/>
      <c r="L2" s="491"/>
      <c r="M2" s="491"/>
      <c r="N2" s="491"/>
    </row>
    <row r="3" spans="1:14" s="22" customFormat="1" ht="14" x14ac:dyDescent="0.3">
      <c r="A3" s="2"/>
      <c r="B3" s="491" t="s">
        <v>158</v>
      </c>
      <c r="C3" s="491"/>
      <c r="D3" s="491"/>
      <c r="E3" s="491"/>
      <c r="F3" s="491"/>
      <c r="G3" s="491"/>
      <c r="H3" s="491"/>
      <c r="I3" s="491"/>
      <c r="J3" s="491"/>
      <c r="K3" s="491"/>
      <c r="L3" s="491"/>
      <c r="M3" s="491"/>
      <c r="N3" s="491"/>
    </row>
    <row r="4" spans="1:14" s="22" customFormat="1" ht="14" x14ac:dyDescent="0.3">
      <c r="A4" s="2"/>
      <c r="B4" s="491" t="s">
        <v>2</v>
      </c>
      <c r="C4" s="491"/>
      <c r="D4" s="491"/>
      <c r="E4" s="491"/>
      <c r="F4" s="491"/>
      <c r="G4" s="491"/>
      <c r="H4" s="491"/>
      <c r="I4" s="491"/>
      <c r="J4" s="491"/>
      <c r="K4" s="491"/>
      <c r="L4" s="491"/>
      <c r="M4" s="491"/>
      <c r="N4" s="491"/>
    </row>
    <row r="5" spans="1:14" s="22" customFormat="1" ht="14" x14ac:dyDescent="0.3">
      <c r="A5" s="2"/>
      <c r="B5" s="8"/>
      <c r="C5" s="8"/>
      <c r="D5" s="9"/>
      <c r="E5" s="8"/>
      <c r="F5" s="9"/>
      <c r="G5" s="302"/>
      <c r="H5" s="287"/>
      <c r="I5" s="2"/>
      <c r="J5" s="2"/>
      <c r="K5" s="2"/>
      <c r="L5" s="2"/>
      <c r="M5" s="2"/>
      <c r="N5" s="2"/>
    </row>
    <row r="6" spans="1:14" s="22" customFormat="1" x14ac:dyDescent="0.3">
      <c r="A6" s="504" t="s">
        <v>311</v>
      </c>
      <c r="B6" s="504"/>
      <c r="C6" s="504"/>
      <c r="D6" s="504"/>
      <c r="E6" s="504"/>
      <c r="F6" s="504"/>
      <c r="G6" s="504"/>
      <c r="H6" s="504"/>
      <c r="I6" s="504"/>
      <c r="J6" s="504"/>
      <c r="K6" s="504"/>
      <c r="L6" s="504"/>
      <c r="M6" s="504"/>
      <c r="N6" s="504"/>
    </row>
    <row r="7" spans="1:14" s="22" customFormat="1" ht="14" x14ac:dyDescent="0.3">
      <c r="A7" s="504" t="s">
        <v>267</v>
      </c>
      <c r="B7" s="504"/>
      <c r="C7" s="504"/>
      <c r="D7" s="504"/>
      <c r="E7" s="504"/>
      <c r="F7" s="504"/>
      <c r="G7" s="504"/>
      <c r="H7" s="504"/>
      <c r="I7" s="504"/>
      <c r="J7" s="504"/>
      <c r="K7" s="504"/>
      <c r="L7" s="504"/>
      <c r="M7" s="504"/>
      <c r="N7" s="504"/>
    </row>
    <row r="8" spans="1:14" s="22" customFormat="1" ht="14" x14ac:dyDescent="0.3">
      <c r="A8" s="303"/>
      <c r="B8" s="304"/>
      <c r="C8" s="303"/>
      <c r="D8" s="303"/>
      <c r="E8" s="303"/>
      <c r="F8" s="303"/>
      <c r="G8" s="303"/>
      <c r="H8" s="303"/>
      <c r="I8" s="303"/>
      <c r="J8" s="303"/>
      <c r="K8" s="303"/>
      <c r="L8" s="303"/>
      <c r="M8" s="303"/>
      <c r="N8" s="303"/>
    </row>
    <row r="9" spans="1:14" s="305" customFormat="1" ht="14" x14ac:dyDescent="0.35">
      <c r="A9" s="505" t="s">
        <v>299</v>
      </c>
      <c r="B9" s="506"/>
      <c r="C9" s="507" t="s">
        <v>312</v>
      </c>
      <c r="D9" s="508"/>
      <c r="E9" s="508"/>
      <c r="F9" s="451"/>
      <c r="G9" s="509" t="s">
        <v>313</v>
      </c>
      <c r="H9" s="508"/>
      <c r="I9" s="508"/>
      <c r="J9" s="451"/>
      <c r="K9" s="509" t="s">
        <v>314</v>
      </c>
      <c r="L9" s="508"/>
      <c r="M9" s="508"/>
      <c r="N9" s="508"/>
    </row>
    <row r="10" spans="1:14" s="22" customFormat="1" ht="52" x14ac:dyDescent="0.3">
      <c r="A10" s="505"/>
      <c r="B10" s="506"/>
      <c r="C10" s="289" t="s">
        <v>300</v>
      </c>
      <c r="D10" s="289" t="s">
        <v>270</v>
      </c>
      <c r="E10" s="306" t="s">
        <v>301</v>
      </c>
      <c r="F10" s="307" t="s">
        <v>302</v>
      </c>
      <c r="G10" s="289" t="s">
        <v>300</v>
      </c>
      <c r="H10" s="289" t="s">
        <v>270</v>
      </c>
      <c r="I10" s="306" t="s">
        <v>301</v>
      </c>
      <c r="J10" s="307" t="s">
        <v>302</v>
      </c>
      <c r="K10" s="289" t="s">
        <v>300</v>
      </c>
      <c r="L10" s="289" t="s">
        <v>270</v>
      </c>
      <c r="M10" s="306" t="s">
        <v>301</v>
      </c>
      <c r="N10" s="307" t="s">
        <v>302</v>
      </c>
    </row>
    <row r="11" spans="1:14" s="22" customFormat="1" ht="14" x14ac:dyDescent="0.3">
      <c r="A11" s="303"/>
      <c r="B11" s="304"/>
      <c r="C11" s="308"/>
      <c r="D11" s="308"/>
      <c r="E11" s="308"/>
      <c r="F11" s="308"/>
      <c r="G11" s="309"/>
      <c r="H11" s="309"/>
      <c r="I11" s="309"/>
      <c r="J11" s="309"/>
      <c r="K11" s="309"/>
      <c r="L11" s="309"/>
      <c r="M11" s="309"/>
      <c r="N11" s="309"/>
    </row>
    <row r="12" spans="1:14" s="310" customFormat="1" ht="13" x14ac:dyDescent="0.3">
      <c r="A12" s="310" t="s">
        <v>78</v>
      </c>
      <c r="C12" s="311">
        <v>5780468086</v>
      </c>
      <c r="D12" s="312">
        <v>100</v>
      </c>
      <c r="E12" s="312">
        <v>-14.661776624190026</v>
      </c>
      <c r="F12" s="312">
        <v>74.111797069294298</v>
      </c>
      <c r="G12" s="311">
        <v>7175329597</v>
      </c>
      <c r="H12" s="312">
        <v>100</v>
      </c>
      <c r="I12" s="312">
        <v>15.71279552910838</v>
      </c>
      <c r="J12" s="312">
        <v>5.9308469199714775</v>
      </c>
      <c r="K12" s="311">
        <v>6128575949</v>
      </c>
      <c r="L12" s="312">
        <v>100</v>
      </c>
      <c r="M12" s="312">
        <v>-14.588230879842046</v>
      </c>
      <c r="N12" s="312">
        <v>6.0221396921660952</v>
      </c>
    </row>
    <row r="13" spans="1:14" s="62" customFormat="1" ht="12.5" x14ac:dyDescent="0.25">
      <c r="C13" s="313"/>
      <c r="D13" s="314"/>
      <c r="E13" s="314"/>
      <c r="F13" s="314"/>
      <c r="G13" s="313"/>
      <c r="H13" s="314"/>
      <c r="I13" s="314"/>
      <c r="J13" s="314"/>
      <c r="K13" s="313"/>
      <c r="L13" s="314"/>
      <c r="M13" s="314"/>
      <c r="N13" s="314"/>
    </row>
    <row r="14" spans="1:14" s="310" customFormat="1" ht="42" customHeight="1" x14ac:dyDescent="0.3">
      <c r="A14" s="510" t="s">
        <v>303</v>
      </c>
      <c r="B14" s="510"/>
      <c r="C14" s="311">
        <v>2741587</v>
      </c>
      <c r="D14" s="312">
        <v>4.7428460104121752E-2</v>
      </c>
      <c r="E14" s="312">
        <v>13.481731738775537</v>
      </c>
      <c r="F14" s="312">
        <v>-86.856531621874595</v>
      </c>
      <c r="G14" s="311">
        <v>1451992</v>
      </c>
      <c r="H14" s="312">
        <v>2.0235892726197229E-2</v>
      </c>
      <c r="I14" s="312">
        <v>52.416102451057569</v>
      </c>
      <c r="J14" s="312">
        <v>-39.898107690601037</v>
      </c>
      <c r="K14" s="311">
        <v>790520</v>
      </c>
      <c r="L14" s="312">
        <v>1.2898918224697683E-2</v>
      </c>
      <c r="M14" s="312">
        <v>-45.556173863216877</v>
      </c>
      <c r="N14" s="312">
        <v>-71.165605906360071</v>
      </c>
    </row>
    <row r="15" spans="1:14" s="62" customFormat="1" ht="13" x14ac:dyDescent="0.25">
      <c r="A15" s="315"/>
      <c r="B15" s="315"/>
      <c r="C15" s="313"/>
      <c r="D15" s="314"/>
      <c r="E15" s="314"/>
      <c r="F15" s="314"/>
      <c r="G15" s="313"/>
      <c r="H15" s="314"/>
      <c r="I15" s="314"/>
      <c r="J15" s="314"/>
      <c r="K15" s="313"/>
      <c r="L15" s="314"/>
      <c r="M15" s="314"/>
      <c r="N15" s="314"/>
    </row>
    <row r="16" spans="1:14" s="62" customFormat="1" ht="12.5" x14ac:dyDescent="0.25">
      <c r="B16" s="316" t="s">
        <v>304</v>
      </c>
      <c r="C16" s="317" t="s">
        <v>132</v>
      </c>
      <c r="D16" s="318" t="s">
        <v>133</v>
      </c>
      <c r="E16" s="318" t="s">
        <v>133</v>
      </c>
      <c r="F16" s="318" t="s">
        <v>133</v>
      </c>
      <c r="G16" s="317" t="s">
        <v>132</v>
      </c>
      <c r="H16" s="318" t="s">
        <v>133</v>
      </c>
      <c r="I16" s="318" t="s">
        <v>133</v>
      </c>
      <c r="J16" s="318" t="s">
        <v>133</v>
      </c>
      <c r="K16" s="317" t="s">
        <v>132</v>
      </c>
      <c r="L16" s="318" t="s">
        <v>133</v>
      </c>
      <c r="M16" s="318" t="s">
        <v>133</v>
      </c>
      <c r="N16" s="318" t="s">
        <v>133</v>
      </c>
    </row>
    <row r="17" spans="1:14" s="62" customFormat="1" ht="12.5" x14ac:dyDescent="0.25">
      <c r="B17" s="316" t="s">
        <v>305</v>
      </c>
      <c r="C17" s="317" t="s">
        <v>132</v>
      </c>
      <c r="D17" s="318" t="s">
        <v>133</v>
      </c>
      <c r="E17" s="318">
        <v>-100</v>
      </c>
      <c r="F17" s="318" t="s">
        <v>133</v>
      </c>
      <c r="G17" s="317" t="s">
        <v>132</v>
      </c>
      <c r="H17" s="318" t="s">
        <v>133</v>
      </c>
      <c r="I17" s="318">
        <v>-100</v>
      </c>
      <c r="J17" s="318">
        <v>-100</v>
      </c>
      <c r="K17" s="317" t="s">
        <v>132</v>
      </c>
      <c r="L17" s="318" t="s">
        <v>133</v>
      </c>
      <c r="M17" s="318" t="s">
        <v>133</v>
      </c>
      <c r="N17" s="318" t="s">
        <v>133</v>
      </c>
    </row>
    <row r="18" spans="1:14" s="62" customFormat="1" ht="12.5" x14ac:dyDescent="0.25">
      <c r="B18" s="316" t="s">
        <v>306</v>
      </c>
      <c r="C18" s="317">
        <v>14687</v>
      </c>
      <c r="D18" s="318">
        <v>0.53571161520681265</v>
      </c>
      <c r="E18" s="318">
        <v>-89.646251022192146</v>
      </c>
      <c r="F18" s="318" t="s">
        <v>133</v>
      </c>
      <c r="G18" s="317" t="s">
        <v>132</v>
      </c>
      <c r="H18" s="318" t="s">
        <v>133</v>
      </c>
      <c r="I18" s="318" t="s">
        <v>133</v>
      </c>
      <c r="J18" s="318">
        <v>-100</v>
      </c>
      <c r="K18" s="317" t="s">
        <v>132</v>
      </c>
      <c r="L18" s="318" t="s">
        <v>133</v>
      </c>
      <c r="M18" s="318" t="s">
        <v>133</v>
      </c>
      <c r="N18" s="314">
        <v>-100</v>
      </c>
    </row>
    <row r="19" spans="1:14" s="62" customFormat="1" ht="12.5" x14ac:dyDescent="0.25">
      <c r="B19" s="316" t="s">
        <v>307</v>
      </c>
      <c r="C19" s="317" t="s">
        <v>132</v>
      </c>
      <c r="D19" s="318" t="s">
        <v>133</v>
      </c>
      <c r="E19" s="318" t="s">
        <v>133</v>
      </c>
      <c r="F19" s="318" t="s">
        <v>133</v>
      </c>
      <c r="G19" s="317" t="s">
        <v>132</v>
      </c>
      <c r="H19" s="318" t="s">
        <v>133</v>
      </c>
      <c r="I19" s="318" t="s">
        <v>133</v>
      </c>
      <c r="J19" s="318" t="s">
        <v>133</v>
      </c>
      <c r="K19" s="317" t="s">
        <v>132</v>
      </c>
      <c r="L19" s="318" t="s">
        <v>133</v>
      </c>
      <c r="M19" s="318" t="s">
        <v>133</v>
      </c>
      <c r="N19" s="318" t="s">
        <v>133</v>
      </c>
    </row>
    <row r="20" spans="1:14" s="62" customFormat="1" ht="12.5" x14ac:dyDescent="0.25">
      <c r="B20" s="316" t="s">
        <v>308</v>
      </c>
      <c r="C20" s="317" t="s">
        <v>132</v>
      </c>
      <c r="D20" s="318" t="s">
        <v>133</v>
      </c>
      <c r="E20" s="318" t="s">
        <v>133</v>
      </c>
      <c r="F20" s="318" t="s">
        <v>133</v>
      </c>
      <c r="G20" s="317" t="s">
        <v>132</v>
      </c>
      <c r="H20" s="318" t="s">
        <v>133</v>
      </c>
      <c r="I20" s="318" t="s">
        <v>133</v>
      </c>
      <c r="J20" s="318" t="s">
        <v>133</v>
      </c>
      <c r="K20" s="317" t="s">
        <v>132</v>
      </c>
      <c r="L20" s="318" t="s">
        <v>133</v>
      </c>
      <c r="M20" s="318" t="s">
        <v>133</v>
      </c>
      <c r="N20" s="318" t="s">
        <v>133</v>
      </c>
    </row>
    <row r="21" spans="1:14" s="62" customFormat="1" ht="12.5" x14ac:dyDescent="0.25">
      <c r="B21" s="316" t="s">
        <v>309</v>
      </c>
      <c r="C21" s="313">
        <v>1958993</v>
      </c>
      <c r="D21" s="318">
        <v>71.454708531956129</v>
      </c>
      <c r="E21" s="314">
        <v>163.50207480042235</v>
      </c>
      <c r="F21" s="314">
        <v>-89.578989678641278</v>
      </c>
      <c r="G21" s="313">
        <v>496325</v>
      </c>
      <c r="H21" s="318">
        <v>34.182350866946926</v>
      </c>
      <c r="I21" s="314">
        <v>115.67438848983387</v>
      </c>
      <c r="J21" s="314">
        <v>-33.239849619003422</v>
      </c>
      <c r="K21" s="313">
        <v>539352</v>
      </c>
      <c r="L21" s="318">
        <v>68.227495825532557</v>
      </c>
      <c r="M21" s="314">
        <v>8.6691180174280902</v>
      </c>
      <c r="N21" s="314">
        <v>-72.467895495287621</v>
      </c>
    </row>
    <row r="22" spans="1:14" s="62" customFormat="1" ht="12.5" x14ac:dyDescent="0.25">
      <c r="B22" s="316" t="s">
        <v>310</v>
      </c>
      <c r="C22" s="313">
        <v>767907</v>
      </c>
      <c r="D22" s="318">
        <v>28.009579852837064</v>
      </c>
      <c r="E22" s="314">
        <v>-47.044439096143222</v>
      </c>
      <c r="F22" s="318">
        <v>-62.730867286891076</v>
      </c>
      <c r="G22" s="313">
        <v>955667</v>
      </c>
      <c r="H22" s="318">
        <v>65.817649133053081</v>
      </c>
      <c r="I22" s="314">
        <v>33.464283769082193</v>
      </c>
      <c r="J22" s="318">
        <v>-34.096339762098673</v>
      </c>
      <c r="K22" s="313">
        <v>251168</v>
      </c>
      <c r="L22" s="318">
        <v>31.772504174467443</v>
      </c>
      <c r="M22" s="314">
        <v>-73.718041953944208</v>
      </c>
      <c r="N22" s="314">
        <v>-67.291872583528999</v>
      </c>
    </row>
    <row r="23" spans="1:14" s="22" customFormat="1" ht="14" x14ac:dyDescent="0.3">
      <c r="A23" s="319"/>
      <c r="B23" s="320"/>
      <c r="C23" s="319"/>
      <c r="D23" s="319"/>
      <c r="E23" s="319"/>
      <c r="F23" s="319"/>
      <c r="G23" s="319"/>
      <c r="H23" s="319"/>
      <c r="I23" s="319"/>
      <c r="J23" s="319"/>
      <c r="K23" s="319"/>
      <c r="L23" s="321"/>
      <c r="M23" s="321"/>
      <c r="N23" s="321"/>
    </row>
    <row r="24" spans="1:14" s="22" customFormat="1" ht="14" x14ac:dyDescent="0.3">
      <c r="A24" s="303"/>
      <c r="B24" s="304"/>
      <c r="C24" s="303"/>
      <c r="D24" s="303"/>
      <c r="E24" s="303"/>
      <c r="F24" s="303"/>
      <c r="G24" s="303"/>
      <c r="H24" s="303"/>
      <c r="I24" s="303"/>
      <c r="J24" s="303"/>
      <c r="K24" s="303"/>
      <c r="L24" s="303"/>
      <c r="M24" s="303"/>
      <c r="N24" s="303"/>
    </row>
    <row r="25" spans="1:14" s="2" customFormat="1" ht="12.5" x14ac:dyDescent="0.25">
      <c r="A25" s="15" t="s">
        <v>157</v>
      </c>
      <c r="B25" s="7"/>
      <c r="C25" s="7"/>
      <c r="D25" s="7"/>
      <c r="E25" s="7"/>
      <c r="F25" s="263"/>
      <c r="G25" s="264"/>
      <c r="H25" s="265"/>
      <c r="I25" s="266"/>
      <c r="J25" s="267"/>
    </row>
    <row r="26" spans="1:14" s="2" customFormat="1" ht="12.5" x14ac:dyDescent="0.25">
      <c r="A26" s="3" t="s">
        <v>282</v>
      </c>
      <c r="B26" s="7"/>
      <c r="C26" s="7"/>
      <c r="D26" s="263"/>
      <c r="E26" s="7"/>
      <c r="F26" s="263"/>
      <c r="G26" s="264"/>
      <c r="H26" s="265"/>
      <c r="I26" s="266"/>
      <c r="J26" s="267"/>
    </row>
    <row r="27" spans="1:14" s="2" customFormat="1" ht="12.5" x14ac:dyDescent="0.25">
      <c r="A27" s="15" t="s">
        <v>283</v>
      </c>
      <c r="B27" s="15"/>
      <c r="C27" s="134"/>
      <c r="D27" s="121"/>
      <c r="E27" s="134"/>
      <c r="F27" s="263"/>
      <c r="G27" s="264"/>
      <c r="H27" s="265"/>
      <c r="I27" s="266"/>
      <c r="J27" s="268"/>
    </row>
    <row r="28" spans="1:14" s="262" customFormat="1" ht="11.5" x14ac:dyDescent="0.25">
      <c r="A28" s="15" t="s">
        <v>284</v>
      </c>
      <c r="B28" s="7"/>
      <c r="C28" s="134"/>
      <c r="D28" s="259"/>
      <c r="E28" s="260"/>
      <c r="F28" s="259"/>
      <c r="G28" s="261"/>
    </row>
    <row r="29" spans="1:14" s="262" customFormat="1" ht="11.5" x14ac:dyDescent="0.25">
      <c r="A29" s="131" t="s">
        <v>262</v>
      </c>
      <c r="B29" s="131"/>
      <c r="C29" s="134"/>
      <c r="D29" s="259"/>
      <c r="E29" s="260"/>
      <c r="F29" s="259"/>
      <c r="G29" s="261"/>
    </row>
    <row r="30" spans="1:14" s="262" customFormat="1" ht="11.5" x14ac:dyDescent="0.25">
      <c r="A30" s="3" t="s">
        <v>264</v>
      </c>
      <c r="B30" s="3"/>
      <c r="C30" s="134"/>
      <c r="D30" s="259"/>
      <c r="E30" s="260"/>
      <c r="F30" s="259"/>
      <c r="G30" s="261"/>
    </row>
  </sheetData>
  <mergeCells count="11">
    <mergeCell ref="A9:B10"/>
    <mergeCell ref="C9:F9"/>
    <mergeCell ref="G9:J9"/>
    <mergeCell ref="K9:N9"/>
    <mergeCell ref="A14:B14"/>
    <mergeCell ref="A7:N7"/>
    <mergeCell ref="B1:N1"/>
    <mergeCell ref="B2:N2"/>
    <mergeCell ref="B3:N3"/>
    <mergeCell ref="B4:N4"/>
    <mergeCell ref="A6:N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EC249-184C-48DB-A50A-3A1E6701086A}">
  <sheetPr>
    <pageSetUpPr fitToPage="1"/>
  </sheetPr>
  <dimension ref="A1:Z61"/>
  <sheetViews>
    <sheetView zoomScale="85" zoomScaleNormal="85" workbookViewId="0">
      <selection activeCell="R16" sqref="R16"/>
    </sheetView>
  </sheetViews>
  <sheetFormatPr defaultColWidth="9.08984375" defaultRowHeight="12.5" x14ac:dyDescent="0.25"/>
  <cols>
    <col min="1" max="1" width="4.90625" style="17" customWidth="1"/>
    <col min="2" max="2" width="30" style="31" customWidth="1"/>
    <col min="3" max="3" width="14" style="33" customWidth="1"/>
    <col min="4" max="4" width="9.453125" style="30" bestFit="1" customWidth="1"/>
    <col min="5" max="5" width="11" style="28" bestFit="1" customWidth="1"/>
    <col min="6" max="6" width="9.453125" style="30" bestFit="1" customWidth="1"/>
    <col min="7" max="7" width="12.6328125" style="56" bestFit="1" customWidth="1"/>
    <col min="8" max="8" width="9.453125" style="30" bestFit="1" customWidth="1"/>
    <col min="9" max="9" width="9.6328125" style="56" bestFit="1" customWidth="1"/>
    <col min="10" max="10" width="9.453125" style="86" bestFit="1" customWidth="1"/>
    <col min="11" max="11" width="12.08984375" style="30" customWidth="1"/>
    <col min="12" max="12" width="13.453125" style="30" customWidth="1"/>
    <col min="13" max="16384" width="9.08984375" style="17"/>
  </cols>
  <sheetData>
    <row r="1" spans="1:13" s="2" customFormat="1" x14ac:dyDescent="0.25">
      <c r="A1" s="449" t="s">
        <v>0</v>
      </c>
      <c r="B1" s="449"/>
      <c r="C1" s="449"/>
      <c r="D1" s="449"/>
      <c r="E1" s="449"/>
      <c r="F1" s="449"/>
      <c r="G1" s="449"/>
      <c r="H1" s="449"/>
      <c r="I1" s="449"/>
      <c r="J1" s="449"/>
      <c r="K1" s="449"/>
      <c r="L1" s="449"/>
    </row>
    <row r="2" spans="1:13" s="2" customFormat="1" x14ac:dyDescent="0.25">
      <c r="A2" s="449" t="s">
        <v>1</v>
      </c>
      <c r="B2" s="449"/>
      <c r="C2" s="449"/>
      <c r="D2" s="449"/>
      <c r="E2" s="449"/>
      <c r="F2" s="449"/>
      <c r="G2" s="449"/>
      <c r="H2" s="449"/>
      <c r="I2" s="449"/>
      <c r="J2" s="449"/>
      <c r="K2" s="449"/>
      <c r="L2" s="449"/>
    </row>
    <row r="3" spans="1:13" s="2" customFormat="1" x14ac:dyDescent="0.25">
      <c r="A3" s="449" t="s">
        <v>158</v>
      </c>
      <c r="B3" s="449"/>
      <c r="C3" s="449"/>
      <c r="D3" s="449"/>
      <c r="E3" s="449"/>
      <c r="F3" s="449"/>
      <c r="G3" s="449"/>
      <c r="H3" s="449"/>
      <c r="I3" s="449"/>
      <c r="J3" s="449"/>
      <c r="K3" s="449"/>
      <c r="L3" s="449"/>
    </row>
    <row r="4" spans="1:13" s="2" customFormat="1" x14ac:dyDescent="0.25">
      <c r="A4" s="449" t="s">
        <v>2</v>
      </c>
      <c r="B4" s="449"/>
      <c r="C4" s="449"/>
      <c r="D4" s="449"/>
      <c r="E4" s="449"/>
      <c r="F4" s="449"/>
      <c r="G4" s="449"/>
      <c r="H4" s="449"/>
      <c r="I4" s="449"/>
      <c r="J4" s="449"/>
      <c r="K4" s="449"/>
      <c r="L4" s="449"/>
    </row>
    <row r="5" spans="1:13" s="33" customFormat="1" ht="12.75" customHeight="1" x14ac:dyDescent="0.25">
      <c r="A5" s="35"/>
      <c r="B5" s="35"/>
      <c r="C5" s="35"/>
      <c r="D5" s="63"/>
      <c r="E5" s="35"/>
      <c r="F5" s="63"/>
      <c r="G5" s="64"/>
      <c r="H5" s="63"/>
      <c r="I5" s="64"/>
      <c r="J5" s="63"/>
      <c r="K5" s="63"/>
      <c r="L5" s="63"/>
    </row>
    <row r="6" spans="1:13" s="2" customFormat="1" ht="14" customHeight="1" x14ac:dyDescent="0.25">
      <c r="A6" s="515" t="s">
        <v>315</v>
      </c>
      <c r="B6" s="481"/>
      <c r="C6" s="481"/>
      <c r="D6" s="481"/>
      <c r="E6" s="481"/>
      <c r="F6" s="481"/>
      <c r="G6" s="481"/>
      <c r="H6" s="481"/>
      <c r="I6" s="481"/>
      <c r="J6" s="481"/>
      <c r="K6" s="481"/>
      <c r="L6" s="481"/>
    </row>
    <row r="7" spans="1:13" s="2" customFormat="1" ht="12.75" customHeight="1" x14ac:dyDescent="0.25">
      <c r="A7" s="516" t="s">
        <v>267</v>
      </c>
      <c r="B7" s="516"/>
      <c r="C7" s="516"/>
      <c r="D7" s="516"/>
      <c r="E7" s="516"/>
      <c r="F7" s="516"/>
      <c r="G7" s="516"/>
      <c r="H7" s="516"/>
      <c r="I7" s="516"/>
      <c r="J7" s="516"/>
      <c r="K7" s="516"/>
      <c r="L7" s="516"/>
    </row>
    <row r="8" spans="1:13" s="33" customFormat="1" x14ac:dyDescent="0.25">
      <c r="A8" s="65"/>
      <c r="B8" s="35"/>
      <c r="C8" s="35"/>
      <c r="D8" s="63"/>
      <c r="E8" s="35"/>
      <c r="F8" s="63"/>
      <c r="G8" s="64"/>
      <c r="H8" s="63"/>
      <c r="I8" s="64"/>
      <c r="J8" s="63"/>
      <c r="K8" s="63"/>
      <c r="L8" s="63"/>
    </row>
    <row r="9" spans="1:13" s="53" customFormat="1" ht="29.4" customHeight="1" x14ac:dyDescent="0.25">
      <c r="A9" s="473" t="s">
        <v>134</v>
      </c>
      <c r="B9" s="454"/>
      <c r="C9" s="512" t="s">
        <v>316</v>
      </c>
      <c r="D9" s="512"/>
      <c r="E9" s="512"/>
      <c r="F9" s="512"/>
      <c r="G9" s="511">
        <v>2022</v>
      </c>
      <c r="H9" s="511"/>
      <c r="I9" s="511"/>
      <c r="J9" s="511"/>
      <c r="K9" s="513" t="s">
        <v>317</v>
      </c>
      <c r="L9" s="514"/>
    </row>
    <row r="10" spans="1:13" s="53" customFormat="1" ht="29.4" customHeight="1" x14ac:dyDescent="0.25">
      <c r="A10" s="451"/>
      <c r="B10" s="454"/>
      <c r="C10" s="324" t="s">
        <v>20</v>
      </c>
      <c r="D10" s="325" t="s">
        <v>270</v>
      </c>
      <c r="E10" s="326" t="s">
        <v>293</v>
      </c>
      <c r="F10" s="325" t="s">
        <v>270</v>
      </c>
      <c r="G10" s="324" t="s">
        <v>250</v>
      </c>
      <c r="H10" s="325" t="s">
        <v>270</v>
      </c>
      <c r="I10" s="326" t="s">
        <v>251</v>
      </c>
      <c r="J10" s="325" t="s">
        <v>270</v>
      </c>
      <c r="K10" s="66" t="s">
        <v>135</v>
      </c>
      <c r="L10" s="67" t="s">
        <v>6</v>
      </c>
    </row>
    <row r="11" spans="1:13" ht="13" x14ac:dyDescent="0.25">
      <c r="A11" s="451"/>
      <c r="B11" s="454"/>
      <c r="C11" s="235" t="s">
        <v>9</v>
      </c>
      <c r="D11" s="327" t="s">
        <v>10</v>
      </c>
      <c r="E11" s="235" t="s">
        <v>11</v>
      </c>
      <c r="F11" s="327" t="s">
        <v>12</v>
      </c>
      <c r="G11" s="235" t="s">
        <v>13</v>
      </c>
      <c r="H11" s="327" t="s">
        <v>14</v>
      </c>
      <c r="I11" s="235" t="s">
        <v>15</v>
      </c>
      <c r="J11" s="327" t="s">
        <v>16</v>
      </c>
      <c r="K11" s="327" t="s">
        <v>136</v>
      </c>
      <c r="L11" s="237" t="s">
        <v>137</v>
      </c>
    </row>
    <row r="12" spans="1:13" x14ac:dyDescent="0.25">
      <c r="A12" s="36"/>
      <c r="B12" s="36"/>
      <c r="C12" s="177"/>
      <c r="D12" s="178"/>
      <c r="E12" s="177"/>
      <c r="F12" s="178"/>
      <c r="G12" s="177"/>
      <c r="H12" s="178"/>
      <c r="I12" s="177"/>
      <c r="J12" s="178"/>
      <c r="K12" s="178"/>
      <c r="L12" s="178"/>
    </row>
    <row r="13" spans="1:13" s="71" customFormat="1" ht="13" x14ac:dyDescent="0.3">
      <c r="A13" s="68"/>
      <c r="B13" s="57" t="s">
        <v>78</v>
      </c>
      <c r="C13" s="69">
        <v>5780468086</v>
      </c>
      <c r="D13" s="238">
        <v>99.999999999999986</v>
      </c>
      <c r="E13" s="69">
        <v>23457776809</v>
      </c>
      <c r="F13" s="238">
        <v>99.999999999999986</v>
      </c>
      <c r="G13" s="69">
        <v>6128575949</v>
      </c>
      <c r="H13" s="238">
        <v>99.999999999999986</v>
      </c>
      <c r="I13" s="69">
        <v>25550828597</v>
      </c>
      <c r="J13" s="238">
        <v>100</v>
      </c>
      <c r="K13" s="329">
        <v>6.0221396921660952</v>
      </c>
      <c r="L13" s="329">
        <v>8.9226349327228718</v>
      </c>
    </row>
    <row r="14" spans="1:13" s="71" customFormat="1" ht="13" x14ac:dyDescent="0.3">
      <c r="A14" s="68"/>
      <c r="B14" s="57"/>
      <c r="C14" s="69"/>
      <c r="D14" s="238"/>
      <c r="E14" s="69"/>
      <c r="F14" s="238"/>
      <c r="G14" s="69"/>
      <c r="H14" s="238"/>
      <c r="I14" s="69"/>
      <c r="J14" s="238"/>
      <c r="K14" s="329"/>
      <c r="L14" s="329"/>
    </row>
    <row r="15" spans="1:13" ht="13" x14ac:dyDescent="0.3">
      <c r="A15" s="53"/>
      <c r="B15" s="58" t="s">
        <v>138</v>
      </c>
      <c r="C15" s="72">
        <f>SUM(C17:C26)</f>
        <v>4740720612</v>
      </c>
      <c r="D15" s="238">
        <f>C15/C13*100</f>
        <v>82.012746052206126</v>
      </c>
      <c r="E15" s="72">
        <f>SUM(E17:E26)</f>
        <v>19012249658</v>
      </c>
      <c r="F15" s="238">
        <f>E15/E13*100</f>
        <v>81.048812991969498</v>
      </c>
      <c r="G15" s="72">
        <f>SUM(G17:G26)</f>
        <v>5047253471</v>
      </c>
      <c r="H15" s="238">
        <f>G15/G13*100</f>
        <v>82.356056496673759</v>
      </c>
      <c r="I15" s="72">
        <f>SUM(I17:I26)</f>
        <v>21027772089</v>
      </c>
      <c r="J15" s="238">
        <f>I15/I13*100</f>
        <v>82.297808891680859</v>
      </c>
      <c r="K15" s="329">
        <f>(G15-C15)/C15*100</f>
        <v>6.4659549483697774</v>
      </c>
      <c r="L15" s="329">
        <f>(I15-E15)/E15*100</f>
        <v>10.601178015521723</v>
      </c>
      <c r="M15" s="29"/>
    </row>
    <row r="16" spans="1:13" x14ac:dyDescent="0.25">
      <c r="A16" s="53"/>
      <c r="B16" s="28"/>
      <c r="C16" s="74"/>
      <c r="D16" s="328"/>
      <c r="E16" s="74"/>
      <c r="F16" s="240"/>
      <c r="G16" s="73"/>
      <c r="H16" s="328"/>
      <c r="I16" s="74"/>
      <c r="J16" s="328"/>
      <c r="K16" s="328"/>
      <c r="L16" s="328"/>
    </row>
    <row r="17" spans="1:13" x14ac:dyDescent="0.25">
      <c r="A17" s="53">
        <v>1</v>
      </c>
      <c r="B17" s="32" t="s">
        <v>139</v>
      </c>
      <c r="C17" s="75">
        <v>965528883</v>
      </c>
      <c r="D17" s="240">
        <v>16.703299259422639</v>
      </c>
      <c r="E17" s="75">
        <v>3529113140</v>
      </c>
      <c r="F17" s="240">
        <v>15.044533711506675</v>
      </c>
      <c r="G17" s="73">
        <v>971743481</v>
      </c>
      <c r="H17" s="240">
        <v>15.855942540102802</v>
      </c>
      <c r="I17" s="75">
        <v>3850885854</v>
      </c>
      <c r="J17" s="240">
        <v>15.071471515613174</v>
      </c>
      <c r="K17" s="328">
        <v>0.64364703215200603</v>
      </c>
      <c r="L17" s="328">
        <v>9.117665012009212</v>
      </c>
      <c r="M17" s="33"/>
    </row>
    <row r="18" spans="1:13" ht="14.5" x14ac:dyDescent="0.25">
      <c r="A18" s="53">
        <v>2</v>
      </c>
      <c r="B18" s="32" t="s">
        <v>255</v>
      </c>
      <c r="C18" s="79">
        <v>872983698</v>
      </c>
      <c r="D18" s="240">
        <v>15.102301146066738</v>
      </c>
      <c r="E18" s="75">
        <v>3646823943</v>
      </c>
      <c r="F18" s="240">
        <v>15.546332342973058</v>
      </c>
      <c r="G18" s="73">
        <v>955170390</v>
      </c>
      <c r="H18" s="240">
        <v>15.585519343296303</v>
      </c>
      <c r="I18" s="75">
        <v>3947568977</v>
      </c>
      <c r="J18" s="240">
        <v>15.449866770518339</v>
      </c>
      <c r="K18" s="328">
        <v>9.4144589627835238</v>
      </c>
      <c r="L18" s="328">
        <v>8.2467659174299648</v>
      </c>
      <c r="M18" s="33"/>
    </row>
    <row r="19" spans="1:13" ht="14.5" x14ac:dyDescent="0.25">
      <c r="A19" s="53">
        <v>3</v>
      </c>
      <c r="B19" s="32" t="s">
        <v>256</v>
      </c>
      <c r="C19" s="73">
        <v>828983697</v>
      </c>
      <c r="D19" s="240">
        <v>14.341117097554026</v>
      </c>
      <c r="E19" s="73">
        <v>3518972383</v>
      </c>
      <c r="F19" s="240">
        <v>15.001303881661466</v>
      </c>
      <c r="G19" s="73">
        <v>820962189</v>
      </c>
      <c r="H19" s="240">
        <v>13.395643552952238</v>
      </c>
      <c r="I19" s="75">
        <v>3595657903</v>
      </c>
      <c r="J19" s="240">
        <v>14.072568681479774</v>
      </c>
      <c r="K19" s="328">
        <v>-0.96763157454470283</v>
      </c>
      <c r="L19" s="328">
        <v>2.1792020980461402</v>
      </c>
      <c r="M19" s="33"/>
    </row>
    <row r="20" spans="1:13" x14ac:dyDescent="0.25">
      <c r="A20" s="53">
        <v>4</v>
      </c>
      <c r="B20" s="32" t="s">
        <v>140</v>
      </c>
      <c r="C20" s="73">
        <v>736127716</v>
      </c>
      <c r="D20" s="240">
        <v>12.734742326194375</v>
      </c>
      <c r="E20" s="73">
        <v>2944706276</v>
      </c>
      <c r="F20" s="240">
        <v>12.553219770043214</v>
      </c>
      <c r="G20" s="73">
        <v>740578621</v>
      </c>
      <c r="H20" s="240">
        <v>12.084024529725216</v>
      </c>
      <c r="I20" s="75">
        <v>3184034637</v>
      </c>
      <c r="J20" s="240">
        <v>12.46157096202292</v>
      </c>
      <c r="K20" s="328">
        <v>0.60463760611888517</v>
      </c>
      <c r="L20" s="328">
        <v>8.1274102938747603</v>
      </c>
      <c r="M20" s="33"/>
    </row>
    <row r="21" spans="1:13" x14ac:dyDescent="0.25">
      <c r="A21" s="53">
        <v>5</v>
      </c>
      <c r="B21" s="32" t="s">
        <v>141</v>
      </c>
      <c r="C21" s="73">
        <v>317043706</v>
      </c>
      <c r="D21" s="240">
        <v>5.4847410500866483</v>
      </c>
      <c r="E21" s="73">
        <v>1199189818</v>
      </c>
      <c r="F21" s="240">
        <v>5.112120503848895</v>
      </c>
      <c r="G21" s="73">
        <v>419819403</v>
      </c>
      <c r="H21" s="240">
        <v>6.8501949962536068</v>
      </c>
      <c r="I21" s="75">
        <v>1667082081</v>
      </c>
      <c r="J21" s="240">
        <v>6.5245715013552914</v>
      </c>
      <c r="K21" s="328">
        <v>32.416886080684407</v>
      </c>
      <c r="L21" s="328">
        <v>39.017364555375167</v>
      </c>
      <c r="M21" s="33"/>
    </row>
    <row r="22" spans="1:13" x14ac:dyDescent="0.25">
      <c r="A22" s="53">
        <v>6</v>
      </c>
      <c r="B22" s="32" t="s">
        <v>142</v>
      </c>
      <c r="C22" s="73">
        <v>298723189</v>
      </c>
      <c r="D22" s="240">
        <v>5.1678027549964751</v>
      </c>
      <c r="E22" s="73">
        <v>1168852322</v>
      </c>
      <c r="F22" s="240">
        <v>4.9827924083221253</v>
      </c>
      <c r="G22" s="73">
        <v>264904611</v>
      </c>
      <c r="H22" s="240">
        <v>4.3224496719050123</v>
      </c>
      <c r="I22" s="75">
        <v>1214897269</v>
      </c>
      <c r="J22" s="240">
        <v>4.7548253254794437</v>
      </c>
      <c r="K22" s="328">
        <v>-11.321042103631262</v>
      </c>
      <c r="L22" s="328">
        <v>3.9393297282597217</v>
      </c>
      <c r="M22" s="33"/>
    </row>
    <row r="23" spans="1:13" x14ac:dyDescent="0.25">
      <c r="A23" s="53">
        <v>7</v>
      </c>
      <c r="B23" s="32" t="s">
        <v>143</v>
      </c>
      <c r="C23" s="73">
        <v>197348785</v>
      </c>
      <c r="D23" s="240">
        <v>3.4140623573023223</v>
      </c>
      <c r="E23" s="73">
        <v>727376977</v>
      </c>
      <c r="F23" s="240">
        <v>3.1007924703287681</v>
      </c>
      <c r="G23" s="73">
        <v>234846671</v>
      </c>
      <c r="H23" s="240">
        <v>3.8319941362286607</v>
      </c>
      <c r="I23" s="75">
        <v>982319858</v>
      </c>
      <c r="J23" s="240">
        <v>3.8445714363851873</v>
      </c>
      <c r="K23" s="328">
        <v>19.000819285510161</v>
      </c>
      <c r="L23" s="328">
        <v>35.049622006389129</v>
      </c>
      <c r="M23" s="33"/>
    </row>
    <row r="24" spans="1:13" x14ac:dyDescent="0.25">
      <c r="A24" s="53">
        <v>8</v>
      </c>
      <c r="B24" s="32" t="s">
        <v>144</v>
      </c>
      <c r="C24" s="73">
        <v>196428540</v>
      </c>
      <c r="D24" s="240">
        <v>3.3981424527840565</v>
      </c>
      <c r="E24" s="73">
        <v>814308445</v>
      </c>
      <c r="F24" s="240">
        <v>3.4713794560769111</v>
      </c>
      <c r="G24" s="73">
        <v>229844524</v>
      </c>
      <c r="H24" s="240">
        <v>3.7503740822124225</v>
      </c>
      <c r="I24" s="75">
        <v>891433335</v>
      </c>
      <c r="J24" s="240">
        <v>3.488862725589517</v>
      </c>
      <c r="K24" s="328">
        <v>17.011776394611488</v>
      </c>
      <c r="L24" s="328">
        <v>9.4712133312089044</v>
      </c>
      <c r="M24" s="33"/>
    </row>
    <row r="25" spans="1:13" x14ac:dyDescent="0.25">
      <c r="A25" s="53">
        <v>9</v>
      </c>
      <c r="B25" s="32" t="s">
        <v>145</v>
      </c>
      <c r="C25" s="73">
        <v>182724458</v>
      </c>
      <c r="D25" s="240">
        <v>3.1610668077650903</v>
      </c>
      <c r="E25" s="73">
        <v>815041817</v>
      </c>
      <c r="F25" s="240">
        <v>3.4745058052018574</v>
      </c>
      <c r="G25" s="73">
        <v>212387205</v>
      </c>
      <c r="H25" s="240">
        <v>3.4655229333440047</v>
      </c>
      <c r="I25" s="75">
        <v>894673662</v>
      </c>
      <c r="J25" s="240">
        <v>3.5015446117667057</v>
      </c>
      <c r="K25" s="328">
        <v>16.233594191315092</v>
      </c>
      <c r="L25" s="328">
        <v>9.7702772224753218</v>
      </c>
      <c r="M25" s="33"/>
    </row>
    <row r="26" spans="1:13" ht="14.5" x14ac:dyDescent="0.25">
      <c r="A26" s="53">
        <v>10</v>
      </c>
      <c r="B26" s="32" t="s">
        <v>254</v>
      </c>
      <c r="C26" s="73">
        <v>144827940</v>
      </c>
      <c r="D26" s="240">
        <v>2.5054708000337533</v>
      </c>
      <c r="E26" s="73">
        <v>647864537</v>
      </c>
      <c r="F26" s="240">
        <v>2.7618326420065307</v>
      </c>
      <c r="G26" s="73">
        <v>196996376</v>
      </c>
      <c r="H26" s="240">
        <v>3.2143907106534906</v>
      </c>
      <c r="I26" s="75">
        <v>799218513</v>
      </c>
      <c r="J26" s="240">
        <v>3.1279553614705033</v>
      </c>
      <c r="K26" s="328">
        <v>36.020974958284981</v>
      </c>
      <c r="L26" s="328">
        <v>23.361978832930006</v>
      </c>
      <c r="M26" s="33"/>
    </row>
    <row r="27" spans="1:13" x14ac:dyDescent="0.25">
      <c r="A27" s="53"/>
      <c r="B27" s="32"/>
      <c r="C27" s="73"/>
      <c r="D27" s="240"/>
      <c r="E27" s="73"/>
      <c r="F27" s="240"/>
      <c r="G27" s="73"/>
      <c r="H27" s="240"/>
      <c r="I27" s="75"/>
      <c r="J27" s="240"/>
      <c r="K27" s="328"/>
      <c r="L27" s="328"/>
      <c r="M27" s="33"/>
    </row>
    <row r="28" spans="1:13" s="71" customFormat="1" ht="13" x14ac:dyDescent="0.3">
      <c r="A28" s="68"/>
      <c r="B28" s="76" t="s">
        <v>146</v>
      </c>
      <c r="C28" s="72">
        <f>SUM(C30:C40)</f>
        <v>1039747474</v>
      </c>
      <c r="D28" s="238">
        <f>C28/C13*100</f>
        <v>17.987253947793874</v>
      </c>
      <c r="E28" s="72">
        <f>SUM(E30:E40)</f>
        <v>4445527151</v>
      </c>
      <c r="F28" s="238">
        <f>E28/E13*100</f>
        <v>18.951187008030502</v>
      </c>
      <c r="G28" s="72">
        <f>SUM(G30:G40)</f>
        <v>1081322478</v>
      </c>
      <c r="H28" s="238">
        <f>G28/G13*100</f>
        <v>17.643943503326241</v>
      </c>
      <c r="I28" s="77">
        <f>SUM(I30:I40)</f>
        <v>4523056508</v>
      </c>
      <c r="J28" s="238">
        <f>I28/I13*100</f>
        <v>17.702191108319148</v>
      </c>
      <c r="K28" s="329">
        <f>(G28-C28)/C28*100</f>
        <v>3.9985674444639239</v>
      </c>
      <c r="L28" s="329">
        <f>(I28-E28)/E28*100</f>
        <v>1.743985681935609</v>
      </c>
      <c r="M28" s="78"/>
    </row>
    <row r="29" spans="1:13" x14ac:dyDescent="0.25">
      <c r="A29" s="53"/>
      <c r="B29" s="32"/>
      <c r="C29" s="73"/>
      <c r="D29" s="240"/>
      <c r="E29" s="73"/>
      <c r="F29" s="240"/>
      <c r="G29" s="73"/>
      <c r="H29" s="240"/>
      <c r="I29" s="75"/>
      <c r="J29" s="240"/>
      <c r="K29" s="328"/>
      <c r="L29" s="328"/>
      <c r="M29" s="33"/>
    </row>
    <row r="30" spans="1:13" x14ac:dyDescent="0.25">
      <c r="A30" s="53">
        <v>11</v>
      </c>
      <c r="B30" s="32" t="s">
        <v>147</v>
      </c>
      <c r="C30" s="73">
        <v>223734518</v>
      </c>
      <c r="D30" s="240">
        <v>3.870525962108045</v>
      </c>
      <c r="E30" s="73">
        <v>951692806</v>
      </c>
      <c r="F30" s="240">
        <v>4.0570460438299749</v>
      </c>
      <c r="G30" s="73">
        <v>196421267</v>
      </c>
      <c r="H30" s="240">
        <v>3.2050066546380984</v>
      </c>
      <c r="I30" s="75">
        <v>861266017</v>
      </c>
      <c r="J30" s="240">
        <v>3.3707948598626811</v>
      </c>
      <c r="K30" s="328">
        <v>-12.207884256822632</v>
      </c>
      <c r="L30" s="328">
        <v>-9.5016783178247586</v>
      </c>
      <c r="M30" s="33"/>
    </row>
    <row r="31" spans="1:13" x14ac:dyDescent="0.25">
      <c r="A31" s="53">
        <v>12</v>
      </c>
      <c r="B31" s="32" t="s">
        <v>148</v>
      </c>
      <c r="C31" s="73">
        <v>112205803</v>
      </c>
      <c r="D31" s="240">
        <v>1.9411196693872725</v>
      </c>
      <c r="E31" s="73">
        <v>450452917</v>
      </c>
      <c r="F31" s="240">
        <v>1.9202711351025199</v>
      </c>
      <c r="G31" s="73">
        <v>139233668</v>
      </c>
      <c r="H31" s="240">
        <v>2.2718763569001501</v>
      </c>
      <c r="I31" s="75">
        <v>563346779</v>
      </c>
      <c r="J31" s="240">
        <v>2.2048082584145403</v>
      </c>
      <c r="K31" s="328">
        <v>24.08776041645546</v>
      </c>
      <c r="L31" s="328">
        <v>25.062300129360683</v>
      </c>
      <c r="M31" s="33"/>
    </row>
    <row r="32" spans="1:13" x14ac:dyDescent="0.25">
      <c r="A32" s="53">
        <v>13</v>
      </c>
      <c r="B32" s="32" t="s">
        <v>149</v>
      </c>
      <c r="C32" s="73">
        <v>76156358</v>
      </c>
      <c r="D32" s="240">
        <v>1.3174773542033185</v>
      </c>
      <c r="E32" s="73">
        <v>351236168</v>
      </c>
      <c r="F32" s="240">
        <v>1.4973122596393784</v>
      </c>
      <c r="G32" s="73">
        <v>78337885</v>
      </c>
      <c r="H32" s="240">
        <v>1.2782396049572071</v>
      </c>
      <c r="I32" s="75">
        <v>245366918</v>
      </c>
      <c r="J32" s="240">
        <v>0.96030904464996203</v>
      </c>
      <c r="K32" s="328">
        <v>2.8645369307182422</v>
      </c>
      <c r="L32" s="328">
        <v>-30.141898712435555</v>
      </c>
      <c r="M32" s="33"/>
    </row>
    <row r="33" spans="1:26" x14ac:dyDescent="0.25">
      <c r="A33" s="53">
        <v>14</v>
      </c>
      <c r="B33" s="32" t="s">
        <v>150</v>
      </c>
      <c r="C33" s="73">
        <v>54365598</v>
      </c>
      <c r="D33" s="240">
        <v>0.94050511465794129</v>
      </c>
      <c r="E33" s="73">
        <v>196533995</v>
      </c>
      <c r="F33" s="240">
        <v>0.83782021033040177</v>
      </c>
      <c r="G33" s="73">
        <v>67645245</v>
      </c>
      <c r="H33" s="240">
        <v>1.1037677522955016</v>
      </c>
      <c r="I33" s="75">
        <v>239121004</v>
      </c>
      <c r="J33" s="240">
        <v>0.9358639900550072</v>
      </c>
      <c r="K33" s="328">
        <v>24.426562915761551</v>
      </c>
      <c r="L33" s="328">
        <v>21.66902931983854</v>
      </c>
      <c r="M33" s="33"/>
    </row>
    <row r="34" spans="1:26" x14ac:dyDescent="0.25">
      <c r="A34" s="53">
        <v>15</v>
      </c>
      <c r="B34" s="32" t="s">
        <v>151</v>
      </c>
      <c r="C34" s="73">
        <v>44121709</v>
      </c>
      <c r="D34" s="240">
        <v>0.76328955274159427</v>
      </c>
      <c r="E34" s="73">
        <v>158175508</v>
      </c>
      <c r="F34" s="240">
        <v>0.67429880200460046</v>
      </c>
      <c r="G34" s="73">
        <v>53393332</v>
      </c>
      <c r="H34" s="240">
        <v>0.87121922685338005</v>
      </c>
      <c r="I34" s="75">
        <v>193249305</v>
      </c>
      <c r="J34" s="240">
        <v>0.75633282993683415</v>
      </c>
      <c r="K34" s="328">
        <v>21.013744050576101</v>
      </c>
      <c r="L34" s="328">
        <v>22.173974620647343</v>
      </c>
      <c r="M34" s="33"/>
    </row>
    <row r="35" spans="1:26" x14ac:dyDescent="0.25">
      <c r="A35" s="53">
        <v>16</v>
      </c>
      <c r="B35" s="32" t="s">
        <v>152</v>
      </c>
      <c r="C35" s="73">
        <v>39708917</v>
      </c>
      <c r="D35" s="240">
        <v>0.68694985266284891</v>
      </c>
      <c r="E35" s="73">
        <v>162892114</v>
      </c>
      <c r="F35" s="240">
        <v>0.69440559233858634</v>
      </c>
      <c r="G35" s="73">
        <v>52211500</v>
      </c>
      <c r="H35" s="240">
        <v>0.85193526904923722</v>
      </c>
      <c r="I35" s="75">
        <v>212809217</v>
      </c>
      <c r="J35" s="240">
        <v>0.8328857758647662</v>
      </c>
      <c r="K35" s="328">
        <v>31.485580430209168</v>
      </c>
      <c r="L35" s="328">
        <v>30.644272318793785</v>
      </c>
      <c r="M35" s="33"/>
    </row>
    <row r="36" spans="1:26" x14ac:dyDescent="0.25">
      <c r="A36" s="53">
        <v>17</v>
      </c>
      <c r="B36" s="28" t="s">
        <v>153</v>
      </c>
      <c r="C36" s="75">
        <v>47594768</v>
      </c>
      <c r="D36" s="240">
        <v>0.82337221297479546</v>
      </c>
      <c r="E36" s="75">
        <v>298086292</v>
      </c>
      <c r="F36" s="240">
        <v>1.2707354768830175</v>
      </c>
      <c r="G36" s="73">
        <v>48077394</v>
      </c>
      <c r="H36" s="240">
        <v>0.78447904374661115</v>
      </c>
      <c r="I36" s="75">
        <v>202504590</v>
      </c>
      <c r="J36" s="240">
        <v>0.79255586264539646</v>
      </c>
      <c r="K36" s="328">
        <v>1.0140316263333782</v>
      </c>
      <c r="L36" s="328">
        <v>-32.065111534883997</v>
      </c>
      <c r="M36" s="33"/>
    </row>
    <row r="37" spans="1:26" x14ac:dyDescent="0.25">
      <c r="A37" s="53">
        <v>18</v>
      </c>
      <c r="B37" s="28" t="s">
        <v>154</v>
      </c>
      <c r="C37" s="73">
        <v>36366530</v>
      </c>
      <c r="D37" s="240">
        <v>0.62912777060525404</v>
      </c>
      <c r="E37" s="73">
        <v>166137223</v>
      </c>
      <c r="F37" s="240">
        <v>0.70823942248550364</v>
      </c>
      <c r="G37" s="73">
        <v>41109088</v>
      </c>
      <c r="H37" s="240">
        <v>0.67077716490904826</v>
      </c>
      <c r="I37" s="75">
        <v>206030128</v>
      </c>
      <c r="J37" s="240">
        <v>0.80635399833644006</v>
      </c>
      <c r="K37" s="328">
        <v>13.0409967626826</v>
      </c>
      <c r="L37" s="328">
        <v>24.012021074891798</v>
      </c>
      <c r="M37" s="33"/>
    </row>
    <row r="38" spans="1:26" x14ac:dyDescent="0.25">
      <c r="A38" s="53">
        <v>19</v>
      </c>
      <c r="B38" s="28" t="s">
        <v>155</v>
      </c>
      <c r="C38" s="73">
        <v>36230620</v>
      </c>
      <c r="D38" s="240">
        <v>0.62677657693065936</v>
      </c>
      <c r="E38" s="73">
        <v>155710246</v>
      </c>
      <c r="F38" s="240">
        <v>0.66378944291199393</v>
      </c>
      <c r="G38" s="73">
        <v>41075849</v>
      </c>
      <c r="H38" s="240">
        <v>0.67023480400373181</v>
      </c>
      <c r="I38" s="75">
        <v>173315069</v>
      </c>
      <c r="J38" s="240">
        <v>0.67831486694075138</v>
      </c>
      <c r="K38" s="328">
        <v>13.373298607641825</v>
      </c>
      <c r="L38" s="328">
        <v>11.306142949642496</v>
      </c>
      <c r="M38" s="33"/>
    </row>
    <row r="39" spans="1:26" x14ac:dyDescent="0.25">
      <c r="A39" s="53">
        <v>20</v>
      </c>
      <c r="B39" s="28" t="s">
        <v>156</v>
      </c>
      <c r="C39" s="73">
        <v>37385954</v>
      </c>
      <c r="D39" s="240">
        <v>0.64676343582878493</v>
      </c>
      <c r="E39" s="73">
        <v>166272023</v>
      </c>
      <c r="F39" s="240">
        <v>0.70881407199767854</v>
      </c>
      <c r="G39" s="73">
        <v>36703156</v>
      </c>
      <c r="H39" s="240">
        <v>0.59888555360056939</v>
      </c>
      <c r="I39" s="75">
        <v>169531740</v>
      </c>
      <c r="J39" s="240">
        <v>0.66350779723795428</v>
      </c>
      <c r="K39" s="328">
        <v>-1.8263490079723499</v>
      </c>
      <c r="L39" s="328">
        <v>1.9604723279273539</v>
      </c>
      <c r="M39" s="33"/>
    </row>
    <row r="40" spans="1:26" x14ac:dyDescent="0.25">
      <c r="A40" s="53">
        <v>21</v>
      </c>
      <c r="B40" s="28" t="s">
        <v>77</v>
      </c>
      <c r="C40" s="73">
        <v>331876699</v>
      </c>
      <c r="D40" s="240">
        <v>5.7413464456933596</v>
      </c>
      <c r="E40" s="73">
        <v>1388337859</v>
      </c>
      <c r="F40" s="240">
        <v>5.918454550506846</v>
      </c>
      <c r="G40" s="73">
        <v>327114094</v>
      </c>
      <c r="H40" s="240">
        <v>5.337522072372705</v>
      </c>
      <c r="I40" s="73">
        <v>1456515741</v>
      </c>
      <c r="J40" s="240">
        <v>5.7004638243748147</v>
      </c>
      <c r="K40" s="328">
        <v>-1.4350525404014602</v>
      </c>
      <c r="L40" s="328">
        <v>4.910755804722311</v>
      </c>
      <c r="M40" s="33"/>
    </row>
    <row r="41" spans="1:26" x14ac:dyDescent="0.25">
      <c r="A41" s="80"/>
      <c r="B41" s="81"/>
      <c r="C41" s="84"/>
      <c r="D41" s="83"/>
      <c r="E41" s="84"/>
      <c r="F41" s="85"/>
      <c r="G41" s="82"/>
      <c r="H41" s="83"/>
      <c r="I41" s="84"/>
      <c r="J41" s="83"/>
      <c r="K41" s="83"/>
      <c r="L41" s="83"/>
    </row>
    <row r="42" spans="1:26" s="2" customFormat="1" x14ac:dyDescent="0.25">
      <c r="A42" s="330"/>
      <c r="B42" s="275"/>
      <c r="C42" s="33"/>
      <c r="D42" s="6"/>
      <c r="E42" s="275"/>
      <c r="F42" s="6"/>
      <c r="G42" s="331"/>
      <c r="H42" s="6"/>
      <c r="I42" s="331"/>
      <c r="J42" s="86"/>
      <c r="K42" s="6"/>
      <c r="L42" s="6"/>
    </row>
    <row r="43" spans="1:26" s="7" customFormat="1" ht="11.5" x14ac:dyDescent="0.25">
      <c r="A43" s="3" t="s">
        <v>157</v>
      </c>
      <c r="B43" s="133"/>
      <c r="C43" s="332"/>
      <c r="D43" s="122"/>
      <c r="E43" s="133"/>
      <c r="F43" s="122"/>
      <c r="G43" s="333"/>
      <c r="H43" s="122"/>
      <c r="I43" s="333"/>
      <c r="J43" s="334"/>
      <c r="K43" s="122"/>
      <c r="L43" s="122"/>
    </row>
    <row r="44" spans="1:26" s="7" customFormat="1" ht="11.5" x14ac:dyDescent="0.25">
      <c r="A44" s="15" t="s">
        <v>318</v>
      </c>
      <c r="B44" s="131"/>
      <c r="C44" s="332"/>
      <c r="D44" s="122"/>
      <c r="E44" s="155"/>
      <c r="F44" s="122"/>
      <c r="G44" s="333"/>
      <c r="H44" s="122"/>
      <c r="I44" s="333"/>
      <c r="J44" s="334"/>
      <c r="K44" s="122"/>
      <c r="L44" s="122"/>
    </row>
    <row r="45" spans="1:26" s="7" customFormat="1" ht="11.5" x14ac:dyDescent="0.25">
      <c r="A45" s="3" t="s">
        <v>319</v>
      </c>
      <c r="B45" s="131"/>
      <c r="C45" s="332"/>
      <c r="D45" s="122"/>
      <c r="E45" s="133"/>
      <c r="F45" s="122"/>
      <c r="G45" s="333"/>
      <c r="H45" s="122"/>
      <c r="I45" s="333"/>
      <c r="J45" s="334"/>
      <c r="K45" s="122"/>
      <c r="L45" s="122"/>
      <c r="M45" s="332"/>
      <c r="N45" s="332"/>
      <c r="O45" s="332"/>
      <c r="P45" s="332"/>
      <c r="Q45" s="332"/>
      <c r="R45" s="332"/>
      <c r="S45" s="332"/>
      <c r="T45" s="332"/>
      <c r="U45" s="332"/>
      <c r="V45" s="332"/>
      <c r="W45" s="332"/>
      <c r="X45" s="332"/>
      <c r="Y45" s="332"/>
      <c r="Z45" s="332"/>
    </row>
    <row r="46" spans="1:26" s="129" customFormat="1" ht="11.5" x14ac:dyDescent="0.25">
      <c r="A46" s="3" t="s">
        <v>320</v>
      </c>
      <c r="B46" s="131"/>
      <c r="C46" s="332"/>
      <c r="D46" s="122"/>
      <c r="E46" s="133"/>
      <c r="F46" s="122"/>
      <c r="G46" s="333"/>
      <c r="H46" s="122"/>
      <c r="I46" s="333"/>
      <c r="J46" s="334"/>
      <c r="K46" s="122"/>
      <c r="L46" s="122"/>
      <c r="M46" s="7"/>
      <c r="N46" s="7"/>
      <c r="O46" s="7"/>
      <c r="P46" s="7"/>
      <c r="Q46" s="7"/>
      <c r="R46" s="7"/>
      <c r="S46" s="7"/>
      <c r="T46" s="7"/>
      <c r="U46" s="7"/>
      <c r="V46" s="7"/>
      <c r="W46" s="7"/>
      <c r="X46" s="7"/>
      <c r="Y46" s="7"/>
      <c r="Z46" s="7"/>
    </row>
    <row r="47" spans="1:26" s="7" customFormat="1" ht="11.5" x14ac:dyDescent="0.25">
      <c r="A47" s="3" t="s">
        <v>262</v>
      </c>
      <c r="B47" s="131"/>
      <c r="C47" s="332"/>
      <c r="D47" s="122"/>
      <c r="E47" s="155"/>
      <c r="F47" s="122"/>
      <c r="G47" s="333"/>
      <c r="H47" s="122"/>
      <c r="I47" s="333"/>
      <c r="J47" s="334"/>
      <c r="K47" s="122"/>
      <c r="L47" s="122"/>
      <c r="M47" s="332"/>
      <c r="N47" s="332"/>
      <c r="O47" s="332"/>
      <c r="P47" s="332"/>
      <c r="Q47" s="332"/>
      <c r="R47" s="332"/>
      <c r="S47" s="332"/>
      <c r="T47" s="332"/>
      <c r="U47" s="332"/>
      <c r="V47" s="332"/>
      <c r="W47" s="332"/>
      <c r="X47" s="332"/>
      <c r="Y47" s="332"/>
      <c r="Z47" s="332"/>
    </row>
    <row r="48" spans="1:26" s="7" customFormat="1" ht="11.5" x14ac:dyDescent="0.25">
      <c r="A48" s="3" t="s">
        <v>264</v>
      </c>
      <c r="B48" s="131"/>
      <c r="C48" s="332"/>
      <c r="D48" s="122"/>
      <c r="E48" s="133"/>
      <c r="F48" s="122"/>
      <c r="G48" s="333"/>
      <c r="H48" s="122"/>
      <c r="I48" s="333"/>
      <c r="J48" s="334"/>
      <c r="K48" s="122"/>
      <c r="L48" s="122"/>
    </row>
    <row r="51" spans="2:10" x14ac:dyDescent="0.25">
      <c r="B51" s="32"/>
      <c r="C51" s="56"/>
    </row>
    <row r="52" spans="2:10" x14ac:dyDescent="0.25">
      <c r="B52" s="32"/>
      <c r="C52" s="56"/>
    </row>
    <row r="53" spans="2:10" x14ac:dyDescent="0.25">
      <c r="B53" s="32"/>
      <c r="C53" s="56"/>
    </row>
    <row r="54" spans="2:10" x14ac:dyDescent="0.25">
      <c r="B54" s="32"/>
      <c r="C54" s="56"/>
    </row>
    <row r="55" spans="2:10" x14ac:dyDescent="0.25">
      <c r="B55" s="32"/>
      <c r="C55" s="56"/>
    </row>
    <row r="56" spans="2:10" x14ac:dyDescent="0.25">
      <c r="B56" s="32"/>
      <c r="C56" s="56"/>
    </row>
    <row r="57" spans="2:10" x14ac:dyDescent="0.25">
      <c r="C57" s="56"/>
    </row>
    <row r="60" spans="2:10" x14ac:dyDescent="0.25">
      <c r="B60" s="55"/>
      <c r="C60" s="56"/>
      <c r="E60" s="17"/>
      <c r="G60" s="17"/>
      <c r="I60" s="17"/>
      <c r="J60" s="30"/>
    </row>
    <row r="61" spans="2:10" x14ac:dyDescent="0.25">
      <c r="B61" s="55"/>
      <c r="E61" s="17"/>
      <c r="G61" s="17"/>
      <c r="I61" s="17"/>
      <c r="J61" s="30"/>
    </row>
  </sheetData>
  <mergeCells count="10">
    <mergeCell ref="A9:B11"/>
    <mergeCell ref="G9:J9"/>
    <mergeCell ref="C9:F9"/>
    <mergeCell ref="K9:L9"/>
    <mergeCell ref="A1:L1"/>
    <mergeCell ref="A2:L2"/>
    <mergeCell ref="A3:L3"/>
    <mergeCell ref="A4:L4"/>
    <mergeCell ref="A6:L6"/>
    <mergeCell ref="A7:L7"/>
  </mergeCells>
  <pageMargins left="0.7" right="0.7" top="0.75" bottom="0.75" header="0.3" footer="0.3"/>
  <pageSetup paperSize="1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8B46-977C-4BF7-A5D1-5A978461B3D3}">
  <sheetPr codeName="Sheet10"/>
  <dimension ref="A1:M29"/>
  <sheetViews>
    <sheetView zoomScale="80" zoomScaleNormal="80" zoomScaleSheetLayoutView="70" workbookViewId="0">
      <selection activeCell="A6" sqref="A6:L6"/>
    </sheetView>
  </sheetViews>
  <sheetFormatPr defaultColWidth="8.90625" defaultRowHeight="12.5" x14ac:dyDescent="0.25"/>
  <cols>
    <col min="1" max="1" width="8.6328125" style="62" customWidth="1"/>
    <col min="2" max="2" width="23.453125" style="62" customWidth="1"/>
    <col min="3" max="13" width="11.453125" style="62" customWidth="1"/>
    <col min="14" max="16384" width="8.90625" style="62"/>
  </cols>
  <sheetData>
    <row r="1" spans="1:13" s="2" customFormat="1" x14ac:dyDescent="0.25">
      <c r="A1" s="491" t="s">
        <v>0</v>
      </c>
      <c r="B1" s="491"/>
      <c r="C1" s="491"/>
      <c r="D1" s="491"/>
      <c r="E1" s="491"/>
      <c r="F1" s="491"/>
      <c r="G1" s="491"/>
      <c r="H1" s="491"/>
      <c r="I1" s="491"/>
      <c r="J1" s="491"/>
      <c r="K1" s="491"/>
      <c r="L1" s="491"/>
    </row>
    <row r="2" spans="1:13" s="2" customFormat="1" x14ac:dyDescent="0.25">
      <c r="A2" s="491" t="s">
        <v>1</v>
      </c>
      <c r="B2" s="491"/>
      <c r="C2" s="491"/>
      <c r="D2" s="491"/>
      <c r="E2" s="491"/>
      <c r="F2" s="491"/>
      <c r="G2" s="491"/>
      <c r="H2" s="491"/>
      <c r="I2" s="491"/>
      <c r="J2" s="491"/>
      <c r="K2" s="491"/>
      <c r="L2" s="491"/>
    </row>
    <row r="3" spans="1:13" s="2" customFormat="1" x14ac:dyDescent="0.25">
      <c r="A3" s="521" t="s">
        <v>158</v>
      </c>
      <c r="B3" s="521"/>
      <c r="C3" s="521"/>
      <c r="D3" s="521"/>
      <c r="E3" s="521"/>
      <c r="F3" s="521"/>
      <c r="G3" s="521"/>
      <c r="H3" s="521"/>
      <c r="I3" s="521"/>
      <c r="J3" s="521"/>
      <c r="K3" s="521"/>
      <c r="L3" s="521"/>
    </row>
    <row r="4" spans="1:13" s="2" customFormat="1" x14ac:dyDescent="0.25">
      <c r="A4" s="491" t="s">
        <v>2</v>
      </c>
      <c r="B4" s="491"/>
      <c r="C4" s="491"/>
      <c r="D4" s="491"/>
      <c r="E4" s="491"/>
      <c r="F4" s="491"/>
      <c r="G4" s="491"/>
      <c r="H4" s="491"/>
      <c r="I4" s="491"/>
      <c r="J4" s="491"/>
      <c r="K4" s="491"/>
      <c r="L4" s="491"/>
    </row>
    <row r="5" spans="1:13" x14ac:dyDescent="0.25">
      <c r="A5" s="472"/>
      <c r="B5" s="472"/>
      <c r="C5" s="472"/>
      <c r="D5" s="472"/>
      <c r="E5" s="472"/>
      <c r="F5" s="472"/>
      <c r="G5" s="472"/>
      <c r="H5" s="472"/>
      <c r="I5" s="472"/>
      <c r="J5" s="472"/>
      <c r="K5" s="472"/>
      <c r="L5" s="472"/>
    </row>
    <row r="6" spans="1:13" ht="14.5" x14ac:dyDescent="0.25">
      <c r="A6" s="482" t="s">
        <v>321</v>
      </c>
      <c r="B6" s="482"/>
      <c r="C6" s="482"/>
      <c r="D6" s="482"/>
      <c r="E6" s="482"/>
      <c r="F6" s="482"/>
      <c r="G6" s="482"/>
      <c r="H6" s="482"/>
      <c r="I6" s="482"/>
      <c r="J6" s="482"/>
      <c r="K6" s="482"/>
      <c r="L6" s="482"/>
    </row>
    <row r="7" spans="1:13" x14ac:dyDescent="0.25">
      <c r="A7" s="522" t="s">
        <v>267</v>
      </c>
      <c r="B7" s="522"/>
      <c r="C7" s="522"/>
      <c r="D7" s="522"/>
      <c r="E7" s="522"/>
      <c r="F7" s="522"/>
      <c r="G7" s="522"/>
      <c r="H7" s="522"/>
      <c r="I7" s="522"/>
      <c r="J7" s="522"/>
      <c r="K7" s="522"/>
      <c r="L7" s="522"/>
    </row>
    <row r="8" spans="1:13" x14ac:dyDescent="0.25">
      <c r="A8" s="472"/>
      <c r="B8" s="472"/>
      <c r="C8" s="472"/>
      <c r="D8" s="472"/>
      <c r="E8" s="472"/>
      <c r="F8" s="472"/>
      <c r="G8" s="472"/>
      <c r="H8" s="472"/>
      <c r="I8" s="472"/>
      <c r="J8" s="472"/>
      <c r="K8" s="472"/>
      <c r="L8" s="472"/>
    </row>
    <row r="9" spans="1:13" ht="29.4" customHeight="1" x14ac:dyDescent="0.25">
      <c r="A9" s="523" t="s">
        <v>159</v>
      </c>
      <c r="B9" s="454"/>
      <c r="C9" s="494">
        <v>2021</v>
      </c>
      <c r="D9" s="494"/>
      <c r="E9" s="494"/>
      <c r="F9" s="494"/>
      <c r="G9" s="494">
        <v>2022</v>
      </c>
      <c r="H9" s="494"/>
      <c r="I9" s="494"/>
      <c r="J9" s="494"/>
      <c r="K9" s="517" t="s">
        <v>322</v>
      </c>
      <c r="L9" s="518"/>
    </row>
    <row r="10" spans="1:13" ht="26" x14ac:dyDescent="0.25">
      <c r="A10" s="451"/>
      <c r="B10" s="454"/>
      <c r="C10" s="324" t="s">
        <v>20</v>
      </c>
      <c r="D10" s="325" t="s">
        <v>270</v>
      </c>
      <c r="E10" s="326" t="s">
        <v>293</v>
      </c>
      <c r="F10" s="325" t="s">
        <v>270</v>
      </c>
      <c r="G10" s="324" t="s">
        <v>250</v>
      </c>
      <c r="H10" s="325" t="s">
        <v>270</v>
      </c>
      <c r="I10" s="326" t="s">
        <v>251</v>
      </c>
      <c r="J10" s="325" t="s">
        <v>270</v>
      </c>
      <c r="K10" s="66" t="s">
        <v>135</v>
      </c>
      <c r="L10" s="67" t="s">
        <v>6</v>
      </c>
    </row>
    <row r="11" spans="1:13" ht="13" x14ac:dyDescent="0.25">
      <c r="A11" s="451"/>
      <c r="B11" s="454"/>
      <c r="C11" s="335" t="s">
        <v>9</v>
      </c>
      <c r="D11" s="335" t="s">
        <v>10</v>
      </c>
      <c r="E11" s="335" t="s">
        <v>11</v>
      </c>
      <c r="F11" s="335" t="s">
        <v>12</v>
      </c>
      <c r="G11" s="335" t="s">
        <v>13</v>
      </c>
      <c r="H11" s="335" t="s">
        <v>14</v>
      </c>
      <c r="I11" s="335" t="s">
        <v>15</v>
      </c>
      <c r="J11" s="335" t="s">
        <v>16</v>
      </c>
      <c r="K11" s="336" t="s">
        <v>136</v>
      </c>
      <c r="L11" s="337" t="s">
        <v>137</v>
      </c>
    </row>
    <row r="12" spans="1:13" x14ac:dyDescent="0.25">
      <c r="B12" s="338"/>
    </row>
    <row r="13" spans="1:13" ht="13" x14ac:dyDescent="0.3">
      <c r="A13" s="57"/>
      <c r="B13" s="339" t="s">
        <v>78</v>
      </c>
      <c r="C13" s="59">
        <v>5780.4680859999999</v>
      </c>
      <c r="D13" s="137"/>
      <c r="E13" s="59">
        <v>23457.776808999999</v>
      </c>
      <c r="F13" s="137"/>
      <c r="G13" s="135">
        <v>6128.575949</v>
      </c>
      <c r="H13" s="136"/>
      <c r="I13" s="59">
        <v>25550.828597</v>
      </c>
      <c r="J13" s="343"/>
      <c r="K13" s="342">
        <v>6.0221396921660952</v>
      </c>
      <c r="L13" s="342">
        <v>8.9226349327228718</v>
      </c>
    </row>
    <row r="14" spans="1:13" x14ac:dyDescent="0.25">
      <c r="B14" s="166"/>
      <c r="G14" s="61"/>
      <c r="J14" s="314"/>
      <c r="K14" s="314"/>
      <c r="L14" s="314"/>
    </row>
    <row r="15" spans="1:13" ht="14.5" x14ac:dyDescent="0.25">
      <c r="A15" s="227">
        <v>1</v>
      </c>
      <c r="B15" s="24" t="s">
        <v>245</v>
      </c>
      <c r="C15" s="61">
        <v>4888.6147739999997</v>
      </c>
      <c r="D15" s="342">
        <v>84.571261380025192</v>
      </c>
      <c r="E15" s="61">
        <v>19699.810243</v>
      </c>
      <c r="F15" s="342">
        <v>83.979869036190209</v>
      </c>
      <c r="G15" s="61">
        <v>5239.7738079999999</v>
      </c>
      <c r="H15" s="342">
        <v>85.497411659799596</v>
      </c>
      <c r="I15" s="61">
        <v>21596.893545999999</v>
      </c>
      <c r="J15" s="342">
        <v>84.525217896595947</v>
      </c>
      <c r="K15" s="342">
        <v>7.1832011773075797</v>
      </c>
      <c r="L15" s="342">
        <v>9.6299572412079204</v>
      </c>
      <c r="M15" s="196"/>
    </row>
    <row r="16" spans="1:13" ht="14.5" x14ac:dyDescent="0.25">
      <c r="A16" s="227">
        <v>2</v>
      </c>
      <c r="B16" s="340" t="s">
        <v>246</v>
      </c>
      <c r="C16" s="61">
        <v>2910.2553859999998</v>
      </c>
      <c r="D16" s="342">
        <v>50.346361967614541</v>
      </c>
      <c r="E16" s="61">
        <v>11626.304989</v>
      </c>
      <c r="F16" s="342">
        <v>49.562689097371575</v>
      </c>
      <c r="G16" s="61">
        <v>2975.8748909999999</v>
      </c>
      <c r="H16" s="342">
        <v>48.557363337980227</v>
      </c>
      <c r="I16" s="61">
        <v>12419.705867999999</v>
      </c>
      <c r="J16" s="342">
        <v>48.607839940886436</v>
      </c>
      <c r="K16" s="342">
        <v>2.2547679257177098</v>
      </c>
      <c r="L16" s="342">
        <v>6.8241877341998158</v>
      </c>
      <c r="M16" s="196"/>
    </row>
    <row r="17" spans="1:13" ht="14.5" x14ac:dyDescent="0.25">
      <c r="A17" s="227">
        <v>3</v>
      </c>
      <c r="B17" s="340" t="s">
        <v>247</v>
      </c>
      <c r="C17" s="61">
        <v>960.39830900000004</v>
      </c>
      <c r="D17" s="342">
        <v>16.614542191246347</v>
      </c>
      <c r="E17" s="61">
        <v>3860.7308509999998</v>
      </c>
      <c r="F17" s="342">
        <v>16.45821290924194</v>
      </c>
      <c r="G17" s="61">
        <v>1137.200963</v>
      </c>
      <c r="H17" s="342">
        <v>18.555712982321072</v>
      </c>
      <c r="I17" s="61">
        <v>4610.3512870000004</v>
      </c>
      <c r="J17" s="342">
        <v>18.043842568539308</v>
      </c>
      <c r="K17" s="342">
        <v>18.409305008470184</v>
      </c>
      <c r="L17" s="342">
        <v>19.416542228159607</v>
      </c>
      <c r="M17" s="196"/>
    </row>
    <row r="18" spans="1:13" ht="14.5" x14ac:dyDescent="0.25">
      <c r="A18" s="227">
        <v>4</v>
      </c>
      <c r="B18" s="340" t="s">
        <v>248</v>
      </c>
      <c r="C18" s="61">
        <v>667.22442999999998</v>
      </c>
      <c r="D18" s="342">
        <v>11.542740485255575</v>
      </c>
      <c r="E18" s="61">
        <v>2763.6464460000002</v>
      </c>
      <c r="F18" s="342">
        <v>11.781365593604239</v>
      </c>
      <c r="G18" s="61">
        <v>674.60874699999999</v>
      </c>
      <c r="H18" s="342">
        <v>11.007593813209999</v>
      </c>
      <c r="I18" s="61">
        <v>2965.8298</v>
      </c>
      <c r="J18" s="342">
        <v>11.607567984500616</v>
      </c>
      <c r="K18" s="342">
        <v>1.1067216168928362</v>
      </c>
      <c r="L18" s="342">
        <v>7.3158183563108325</v>
      </c>
      <c r="M18" s="196"/>
    </row>
    <row r="19" spans="1:13" ht="14.5" x14ac:dyDescent="0.25">
      <c r="A19" s="227">
        <v>5</v>
      </c>
      <c r="B19" s="341" t="s">
        <v>249</v>
      </c>
      <c r="C19" s="61">
        <v>213.154686</v>
      </c>
      <c r="D19" s="342">
        <v>3.6874987082144752</v>
      </c>
      <c r="E19" s="61">
        <v>964.22973000000002</v>
      </c>
      <c r="F19" s="342">
        <v>4.1104906822630172</v>
      </c>
      <c r="G19" s="61">
        <v>209.326829</v>
      </c>
      <c r="H19" s="342">
        <v>3.4155867650486713</v>
      </c>
      <c r="I19" s="61">
        <v>927.36231499999997</v>
      </c>
      <c r="J19" s="342">
        <v>3.6294803962204361</v>
      </c>
      <c r="K19" s="342">
        <v>-1.7958117983857012</v>
      </c>
      <c r="L19" s="342">
        <v>-3.8235094659443969</v>
      </c>
      <c r="M19" s="196"/>
    </row>
    <row r="20" spans="1:13" x14ac:dyDescent="0.25">
      <c r="A20" s="170"/>
      <c r="B20" s="170"/>
      <c r="C20" s="170"/>
      <c r="D20" s="170"/>
      <c r="E20" s="170"/>
      <c r="F20" s="170"/>
      <c r="G20" s="170"/>
      <c r="H20" s="170"/>
      <c r="I20" s="170"/>
      <c r="J20" s="170"/>
      <c r="K20" s="170"/>
      <c r="L20" s="170"/>
    </row>
    <row r="22" spans="1:13" s="348" customFormat="1" ht="11.5" x14ac:dyDescent="0.35">
      <c r="A22" s="344" t="s">
        <v>323</v>
      </c>
      <c r="B22" s="344"/>
      <c r="C22" s="345"/>
      <c r="D22" s="346"/>
      <c r="E22" s="345"/>
      <c r="F22" s="346"/>
      <c r="G22" s="345"/>
      <c r="H22" s="346"/>
      <c r="I22" s="345"/>
      <c r="J22" s="346"/>
      <c r="K22" s="347"/>
      <c r="L22" s="347"/>
    </row>
    <row r="23" spans="1:13" s="349" customFormat="1" ht="23" customHeight="1" x14ac:dyDescent="0.35">
      <c r="A23" s="519" t="s">
        <v>324</v>
      </c>
      <c r="B23" s="519"/>
      <c r="C23" s="519"/>
      <c r="D23" s="519"/>
      <c r="E23" s="519"/>
      <c r="F23" s="519"/>
      <c r="G23" s="519"/>
      <c r="H23" s="519"/>
      <c r="I23" s="519"/>
      <c r="J23" s="519"/>
      <c r="K23" s="519"/>
      <c r="L23" s="519"/>
    </row>
    <row r="24" spans="1:13" s="349" customFormat="1" ht="11.5" x14ac:dyDescent="0.35">
      <c r="A24" s="519" t="s">
        <v>325</v>
      </c>
      <c r="B24" s="519"/>
      <c r="C24" s="519"/>
      <c r="D24" s="519"/>
      <c r="E24" s="519"/>
      <c r="F24" s="519"/>
      <c r="G24" s="519"/>
      <c r="H24" s="519"/>
      <c r="I24" s="519"/>
      <c r="J24" s="519"/>
      <c r="K24" s="519"/>
      <c r="L24" s="519"/>
    </row>
    <row r="25" spans="1:13" s="349" customFormat="1" ht="11.5" x14ac:dyDescent="0.35">
      <c r="A25" s="519" t="s">
        <v>326</v>
      </c>
      <c r="B25" s="519"/>
      <c r="C25" s="519"/>
      <c r="D25" s="519"/>
      <c r="E25" s="519"/>
      <c r="F25" s="519"/>
      <c r="G25" s="519"/>
      <c r="H25" s="519"/>
      <c r="I25" s="519"/>
      <c r="J25" s="519"/>
      <c r="K25" s="519"/>
      <c r="L25" s="519"/>
    </row>
    <row r="26" spans="1:13" s="349" customFormat="1" ht="24" customHeight="1" x14ac:dyDescent="0.35">
      <c r="A26" s="520" t="s">
        <v>327</v>
      </c>
      <c r="B26" s="520"/>
      <c r="C26" s="520"/>
      <c r="D26" s="520"/>
      <c r="E26" s="520"/>
      <c r="F26" s="520"/>
      <c r="G26" s="520"/>
      <c r="H26" s="520"/>
      <c r="I26" s="520"/>
      <c r="J26" s="520"/>
      <c r="K26" s="520"/>
      <c r="L26" s="520"/>
    </row>
    <row r="27" spans="1:13" s="349" customFormat="1" ht="11.5" x14ac:dyDescent="0.35">
      <c r="A27" s="520" t="s">
        <v>328</v>
      </c>
      <c r="B27" s="520"/>
      <c r="C27" s="520"/>
      <c r="D27" s="520"/>
      <c r="E27" s="520"/>
      <c r="F27" s="520"/>
      <c r="G27" s="520"/>
      <c r="H27" s="520"/>
      <c r="I27" s="520"/>
      <c r="J27" s="520"/>
      <c r="K27" s="520"/>
      <c r="L27" s="520"/>
    </row>
    <row r="28" spans="1:13" s="348" customFormat="1" ht="11.5" x14ac:dyDescent="0.35">
      <c r="A28" s="344" t="s">
        <v>262</v>
      </c>
      <c r="B28" s="344"/>
      <c r="C28" s="345"/>
      <c r="D28" s="346"/>
      <c r="E28" s="345"/>
      <c r="F28" s="346"/>
      <c r="G28" s="345"/>
      <c r="H28" s="346"/>
      <c r="I28" s="345"/>
      <c r="J28" s="346"/>
      <c r="K28" s="347"/>
      <c r="L28" s="347"/>
    </row>
    <row r="29" spans="1:13" s="348" customFormat="1" ht="11.5" x14ac:dyDescent="0.35">
      <c r="A29" s="346" t="s">
        <v>264</v>
      </c>
    </row>
  </sheetData>
  <mergeCells count="17">
    <mergeCell ref="A7:L7"/>
    <mergeCell ref="A5:L5"/>
    <mergeCell ref="A8:L8"/>
    <mergeCell ref="A23:L23"/>
    <mergeCell ref="A24:L24"/>
    <mergeCell ref="A9:B11"/>
    <mergeCell ref="G9:J9"/>
    <mergeCell ref="A1:L1"/>
    <mergeCell ref="A2:L2"/>
    <mergeCell ref="A3:L3"/>
    <mergeCell ref="A4:L4"/>
    <mergeCell ref="A6:L6"/>
    <mergeCell ref="C9:F9"/>
    <mergeCell ref="K9:L9"/>
    <mergeCell ref="A25:L25"/>
    <mergeCell ref="A26:L26"/>
    <mergeCell ref="A27:L27"/>
  </mergeCells>
  <pageMargins left="0.70866141732283472" right="0.70866141732283472" top="0.74803149606299213" bottom="0.74803149606299213" header="0.31496062992125984" footer="0.31496062992125984"/>
  <pageSetup paperSize="9" scale="8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Table1</vt:lpstr>
      <vt:lpstr>Table2</vt:lpstr>
      <vt:lpstr>Table3</vt:lpstr>
      <vt:lpstr>Table4</vt:lpstr>
      <vt:lpstr>Table5</vt:lpstr>
      <vt:lpstr>Table6</vt:lpstr>
      <vt:lpstr>Table7</vt:lpstr>
      <vt:lpstr>Table8</vt:lpstr>
      <vt:lpstr>Table9</vt:lpstr>
      <vt:lpstr>Table10</vt:lpstr>
      <vt:lpstr>Table11</vt:lpstr>
      <vt:lpstr>Table12</vt:lpstr>
      <vt:lpstr>Table13</vt:lpstr>
      <vt:lpstr>Table14</vt:lpstr>
      <vt:lpstr>Table15</vt:lpstr>
      <vt:lpstr>Table16</vt:lpstr>
      <vt:lpstr>Table17</vt:lpstr>
      <vt:lpstr>Table18</vt:lpstr>
      <vt:lpstr>Table19</vt:lpstr>
      <vt:lpstr>Table10!Print_Area</vt:lpstr>
      <vt:lpstr>Table16!Print_Area</vt:lpstr>
      <vt:lpstr>Table3!Print_Area</vt:lpstr>
      <vt:lpstr>Table4!Print_Area</vt:lpstr>
      <vt:lpstr>Table9!Print_Area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GRACELYN</dc:creator>
  <cp:lastModifiedBy>Renz Soliven</cp:lastModifiedBy>
  <dcterms:created xsi:type="dcterms:W3CDTF">2022-05-30T07:18:20Z</dcterms:created>
  <dcterms:modified xsi:type="dcterms:W3CDTF">2022-06-08T04:13:55Z</dcterms:modified>
</cp:coreProperties>
</file>