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Joann\DEBT 2008-2022\DEBT 2022\debtmar2022\"/>
    </mc:Choice>
  </mc:AlternateContent>
  <bookViews>
    <workbookView xWindow="0" yWindow="0" windowWidth="28800" windowHeight="12330"/>
  </bookViews>
  <sheets>
    <sheet name="2022" sheetId="1" r:id="rId1"/>
    <sheet name="2022 (2)" sheetId="2" r:id="rId2"/>
  </sheets>
  <definedNames>
    <definedName name="_xlnm.Print_Area" localSheetId="0">'2022'!$A$1:$H$46</definedName>
    <definedName name="_xlnm.Print_Area" localSheetId="1">'2022 (2)'!$A$1:$H$26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" l="1"/>
  <c r="H24" i="1"/>
  <c r="H14" i="1"/>
  <c r="H10" i="1"/>
  <c r="H9" i="1" s="1"/>
  <c r="H23" i="1" l="1"/>
  <c r="H22" i="1" s="1"/>
  <c r="H8" i="1"/>
  <c r="H7" i="1" s="1"/>
  <c r="H37" i="1" s="1"/>
  <c r="G27" i="1"/>
  <c r="G24" i="1"/>
  <c r="G23" i="1" s="1"/>
  <c r="G22" i="1" s="1"/>
  <c r="G14" i="1"/>
  <c r="G10" i="1"/>
  <c r="G9" i="1" s="1"/>
  <c r="G8" i="1" l="1"/>
  <c r="G7" i="1" s="1"/>
  <c r="G37" i="1" s="1"/>
  <c r="F10" i="1" l="1"/>
  <c r="F27" i="1" l="1"/>
  <c r="F24" i="1"/>
  <c r="F14" i="1"/>
  <c r="F9" i="1"/>
  <c r="F8" i="1" l="1"/>
  <c r="F7" i="1" s="1"/>
  <c r="F23" i="1"/>
  <c r="F22" i="1" s="1"/>
  <c r="F37" i="1" l="1"/>
</calcChain>
</file>

<file path=xl/sharedStrings.xml><?xml version="1.0" encoding="utf-8"?>
<sst xmlns="http://schemas.openxmlformats.org/spreadsheetml/2006/main" count="57" uniqueCount="35">
  <si>
    <t>National Government Outstanding Debt</t>
  </si>
  <si>
    <t>(In Million Pesos)</t>
  </si>
  <si>
    <t>Particulars</t>
  </si>
  <si>
    <t>Jan</t>
  </si>
  <si>
    <t>I. Domestic Debt</t>
  </si>
  <si>
    <t>Loans</t>
  </si>
  <si>
    <t>Direct</t>
  </si>
  <si>
    <t>Agencies</t>
  </si>
  <si>
    <t>Relent</t>
  </si>
  <si>
    <t xml:space="preserve">Assumed </t>
  </si>
  <si>
    <t>PNB</t>
  </si>
  <si>
    <t>DBP</t>
  </si>
  <si>
    <t>NPC/PNPP</t>
  </si>
  <si>
    <t>NDC</t>
  </si>
  <si>
    <t>Debt Securities</t>
  </si>
  <si>
    <t>II. External Debt</t>
  </si>
  <si>
    <t>PAL</t>
  </si>
  <si>
    <t xml:space="preserve">        T O T A L</t>
  </si>
  <si>
    <t>*Breakdown of totals may not sum up due to rounding.</t>
  </si>
  <si>
    <t>Forex Rate Used</t>
  </si>
  <si>
    <t>Source: DMAD-BTr</t>
  </si>
  <si>
    <t>National Government Guaranteed Debt</t>
  </si>
  <si>
    <t>T O T A L</t>
  </si>
  <si>
    <t>Domestic</t>
  </si>
  <si>
    <t>Direct Guarantee</t>
  </si>
  <si>
    <t>Assumed GFI</t>
  </si>
  <si>
    <t xml:space="preserve">DBP </t>
  </si>
  <si>
    <t>External</t>
  </si>
  <si>
    <t>PGC</t>
  </si>
  <si>
    <t>NG Other Domestic</t>
  </si>
  <si>
    <t>Feb</t>
  </si>
  <si>
    <t>As of March 2022</t>
  </si>
  <si>
    <t>Mar</t>
  </si>
  <si>
    <r>
      <t xml:space="preserve">BSP Provisional Advances </t>
    </r>
    <r>
      <rPr>
        <vertAlign val="superscript"/>
        <sz val="11"/>
        <rFont val="Arial"/>
        <family val="2"/>
      </rPr>
      <t>1/</t>
    </r>
  </si>
  <si>
    <r>
      <rPr>
        <i/>
        <vertAlign val="superscript"/>
        <sz val="10"/>
        <rFont val="Arial"/>
        <family val="2"/>
      </rPr>
      <t>1/</t>
    </r>
    <r>
      <rPr>
        <i/>
        <sz val="10"/>
        <rFont val="Arial"/>
        <family val="2"/>
      </rPr>
      <t xml:space="preserve">Short-term borrowings from BSP in the form Promissory note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</si>
</sst>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i/>
      <sz val="10"/>
      <name val="Arial"/>
      <family val="2"/>
    </font>
    <font>
      <b/>
      <i/>
      <sz val="11"/>
      <color theme="0"/>
      <name val="Arial"/>
      <family val="2"/>
    </font>
    <font>
      <i/>
      <sz val="11"/>
      <color theme="0"/>
      <name val="Arial"/>
      <family val="2"/>
    </font>
    <font>
      <b/>
      <u/>
      <sz val="11"/>
      <name val="Arial"/>
      <family val="2"/>
    </font>
    <font>
      <u/>
      <sz val="11"/>
      <name val="Arial"/>
      <family val="2"/>
    </font>
    <font>
      <b/>
      <u val="double"/>
      <sz val="11"/>
      <name val="Arial"/>
      <family val="2"/>
    </font>
    <font>
      <i/>
      <sz val="11"/>
      <name val="Arial"/>
      <family val="2"/>
    </font>
    <font>
      <i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33">
    <xf numFmtId="0" fontId="0" fillId="0" borderId="0" xfId="0"/>
    <xf numFmtId="17" fontId="2" fillId="0" borderId="0" xfId="2" applyNumberFormat="1" applyFont="1" applyFill="1" applyAlignment="1"/>
    <xf numFmtId="0" fontId="3" fillId="0" borderId="0" xfId="2" applyFont="1"/>
    <xf numFmtId="165" fontId="5" fillId="0" borderId="0" xfId="2" applyNumberFormat="1" applyFont="1" applyFill="1"/>
    <xf numFmtId="0" fontId="5" fillId="0" borderId="0" xfId="2" applyFont="1" applyFill="1"/>
    <xf numFmtId="0" fontId="3" fillId="0" borderId="0" xfId="2" applyFont="1" applyFill="1"/>
    <xf numFmtId="17" fontId="3" fillId="0" borderId="0" xfId="2" applyNumberFormat="1" applyFont="1" applyFill="1" applyAlignment="1"/>
    <xf numFmtId="17" fontId="3" fillId="0" borderId="0" xfId="2" applyNumberFormat="1" applyFont="1" applyFill="1"/>
    <xf numFmtId="0" fontId="6" fillId="2" borderId="1" xfId="2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0" fontId="2" fillId="0" borderId="0" xfId="2" applyFont="1" applyFill="1"/>
    <xf numFmtId="37" fontId="8" fillId="0" borderId="0" xfId="2" applyNumberFormat="1" applyFont="1" applyFill="1" applyAlignment="1"/>
    <xf numFmtId="37" fontId="9" fillId="0" borderId="0" xfId="2" applyNumberFormat="1" applyFont="1" applyFill="1" applyAlignment="1"/>
    <xf numFmtId="37" fontId="3" fillId="0" borderId="0" xfId="2" applyNumberFormat="1" applyFont="1" applyFill="1" applyAlignment="1"/>
    <xf numFmtId="37" fontId="3" fillId="0" borderId="0" xfId="2" applyNumberFormat="1" applyFont="1" applyFill="1"/>
    <xf numFmtId="37" fontId="2" fillId="0" borderId="0" xfId="2" applyNumberFormat="1" applyFont="1" applyFill="1" applyAlignment="1"/>
    <xf numFmtId="37" fontId="2" fillId="0" borderId="0" xfId="2" applyNumberFormat="1" applyFont="1" applyFill="1"/>
    <xf numFmtId="37" fontId="9" fillId="0" borderId="0" xfId="1" applyNumberFormat="1" applyFont="1" applyFill="1" applyAlignment="1"/>
    <xf numFmtId="0" fontId="2" fillId="0" borderId="0" xfId="2" applyFont="1" applyFill="1" applyAlignment="1">
      <alignment vertical="center"/>
    </xf>
    <xf numFmtId="37" fontId="10" fillId="0" borderId="0" xfId="2" applyNumberFormat="1" applyFont="1" applyFill="1" applyAlignment="1">
      <alignment vertical="center"/>
    </xf>
    <xf numFmtId="0" fontId="2" fillId="0" borderId="3" xfId="2" applyFont="1" applyFill="1" applyBorder="1"/>
    <xf numFmtId="0" fontId="3" fillId="0" borderId="3" xfId="2" applyFont="1" applyFill="1" applyBorder="1"/>
    <xf numFmtId="0" fontId="11" fillId="0" borderId="0" xfId="2" applyFont="1" applyFill="1"/>
    <xf numFmtId="0" fontId="3" fillId="0" borderId="0" xfId="2" applyFont="1" applyFill="1" applyBorder="1"/>
    <xf numFmtId="0" fontId="11" fillId="0" borderId="0" xfId="2" quotePrefix="1" applyFont="1" applyFill="1"/>
    <xf numFmtId="0" fontId="5" fillId="0" borderId="0" xfId="2" applyFont="1" applyFill="1" applyBorder="1"/>
    <xf numFmtId="0" fontId="5" fillId="0" borderId="0" xfId="2" applyFont="1"/>
    <xf numFmtId="17" fontId="3" fillId="0" borderId="0" xfId="2" applyNumberFormat="1" applyFont="1" applyFill="1" applyAlignment="1">
      <alignment horizontal="center"/>
    </xf>
    <xf numFmtId="37" fontId="8" fillId="0" borderId="0" xfId="2" applyNumberFormat="1" applyFont="1" applyFill="1" applyAlignment="1">
      <alignment vertical="center"/>
    </xf>
    <xf numFmtId="0" fontId="6" fillId="2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N81"/>
  <sheetViews>
    <sheetView tabSelected="1" zoomScaleNormal="100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O37" sqref="O37"/>
    </sheetView>
  </sheetViews>
  <sheetFormatPr defaultRowHeight="14.25" x14ac:dyDescent="0.2"/>
  <cols>
    <col min="1" max="2" width="1.85546875" style="5" customWidth="1"/>
    <col min="3" max="3" width="2.28515625" style="5" customWidth="1"/>
    <col min="4" max="4" width="1.7109375" style="5" customWidth="1"/>
    <col min="5" max="5" width="20.7109375" style="5" customWidth="1"/>
    <col min="6" max="8" width="12" style="5" bestFit="1" customWidth="1"/>
    <col min="9" max="169" width="9.140625" style="5"/>
    <col min="170" max="170" width="9.42578125" style="5" bestFit="1" customWidth="1"/>
    <col min="171" max="16384" width="9.140625" style="5"/>
  </cols>
  <sheetData>
    <row r="1" spans="1:8" ht="15" x14ac:dyDescent="0.25">
      <c r="A1" s="1" t="s">
        <v>0</v>
      </c>
      <c r="B1" s="1"/>
      <c r="C1" s="1"/>
      <c r="D1" s="1"/>
      <c r="E1" s="1"/>
      <c r="F1" s="1"/>
    </row>
    <row r="2" spans="1:8" ht="15" x14ac:dyDescent="0.25">
      <c r="A2" s="1" t="s">
        <v>31</v>
      </c>
      <c r="B2" s="1"/>
      <c r="C2" s="1"/>
      <c r="D2" s="1"/>
      <c r="E2" s="1"/>
      <c r="F2" s="1"/>
    </row>
    <row r="3" spans="1:8" x14ac:dyDescent="0.2">
      <c r="A3" s="6" t="s">
        <v>1</v>
      </c>
      <c r="B3" s="6"/>
      <c r="C3" s="6"/>
      <c r="D3" s="6"/>
      <c r="E3" s="6"/>
      <c r="F3" s="6"/>
    </row>
    <row r="4" spans="1:8" ht="8.25" customHeight="1" x14ac:dyDescent="0.2">
      <c r="A4" s="7"/>
    </row>
    <row r="5" spans="1:8" ht="24.75" customHeight="1" x14ac:dyDescent="0.2">
      <c r="A5" s="8" t="s">
        <v>2</v>
      </c>
      <c r="B5" s="9"/>
      <c r="C5" s="9"/>
      <c r="D5" s="9"/>
      <c r="E5" s="9"/>
      <c r="F5" s="10" t="s">
        <v>3</v>
      </c>
      <c r="G5" s="10" t="s">
        <v>30</v>
      </c>
      <c r="H5" s="10" t="s">
        <v>32</v>
      </c>
    </row>
    <row r="6" spans="1:8" ht="9" customHeight="1" x14ac:dyDescent="0.2">
      <c r="A6" s="11"/>
      <c r="B6" s="11"/>
      <c r="C6" s="11"/>
      <c r="D6" s="11"/>
      <c r="E6" s="11"/>
      <c r="F6" s="11"/>
    </row>
    <row r="7" spans="1:8" ht="14.25" customHeight="1" x14ac:dyDescent="0.25">
      <c r="A7" s="12" t="s">
        <v>4</v>
      </c>
      <c r="B7" s="12"/>
      <c r="C7" s="12"/>
      <c r="D7" s="12"/>
      <c r="E7" s="12"/>
      <c r="F7" s="13">
        <f t="shared" ref="F7:G7" si="0">F8+F20</f>
        <v>8367788</v>
      </c>
      <c r="G7" s="13">
        <f t="shared" si="0"/>
        <v>8413204</v>
      </c>
      <c r="H7" s="13">
        <f t="shared" ref="H7" si="1">H8+H20</f>
        <v>8868651</v>
      </c>
    </row>
    <row r="8" spans="1:8" ht="15" x14ac:dyDescent="0.25">
      <c r="A8" s="12"/>
      <c r="B8" s="12" t="s">
        <v>5</v>
      </c>
      <c r="C8" s="12"/>
      <c r="D8" s="12"/>
      <c r="E8" s="12"/>
      <c r="F8" s="13">
        <f t="shared" ref="F8:G8" si="2">F9+F14</f>
        <v>300156</v>
      </c>
      <c r="G8" s="13">
        <f t="shared" si="2"/>
        <v>300156</v>
      </c>
      <c r="H8" s="13">
        <f t="shared" ref="H8" si="3">H9+H14</f>
        <v>300156</v>
      </c>
    </row>
    <row r="9" spans="1:8" x14ac:dyDescent="0.2">
      <c r="C9" s="5" t="s">
        <v>6</v>
      </c>
      <c r="F9" s="14">
        <f t="shared" ref="F9:G9" si="4">F10+F13</f>
        <v>300156</v>
      </c>
      <c r="G9" s="14">
        <f t="shared" si="4"/>
        <v>300156</v>
      </c>
      <c r="H9" s="14">
        <f t="shared" ref="H9" si="5">H10+H13</f>
        <v>300156</v>
      </c>
    </row>
    <row r="10" spans="1:8" x14ac:dyDescent="0.2">
      <c r="D10" s="5" t="s">
        <v>7</v>
      </c>
      <c r="F10" s="15">
        <f>+F11+F12</f>
        <v>300156</v>
      </c>
      <c r="G10" s="15">
        <f>+G11+G12</f>
        <v>300156</v>
      </c>
      <c r="H10" s="15">
        <f>+H11+H12</f>
        <v>300156</v>
      </c>
    </row>
    <row r="11" spans="1:8" x14ac:dyDescent="0.2">
      <c r="E11" s="5" t="s">
        <v>29</v>
      </c>
      <c r="F11" s="15">
        <v>156</v>
      </c>
      <c r="G11" s="15">
        <v>156</v>
      </c>
      <c r="H11" s="15">
        <v>156</v>
      </c>
    </row>
    <row r="12" spans="1:8" ht="16.5" x14ac:dyDescent="0.2">
      <c r="E12" s="5" t="s">
        <v>33</v>
      </c>
      <c r="F12" s="15">
        <v>300000</v>
      </c>
      <c r="G12" s="15">
        <v>300000</v>
      </c>
      <c r="H12" s="15">
        <v>300000</v>
      </c>
    </row>
    <row r="13" spans="1:8" x14ac:dyDescent="0.2">
      <c r="D13" s="5" t="s">
        <v>8</v>
      </c>
      <c r="F13" s="15">
        <v>0</v>
      </c>
      <c r="G13" s="15">
        <v>0</v>
      </c>
      <c r="H13" s="15">
        <v>0</v>
      </c>
    </row>
    <row r="14" spans="1:8" x14ac:dyDescent="0.2">
      <c r="C14" s="5" t="s">
        <v>9</v>
      </c>
      <c r="F14" s="14">
        <f t="shared" ref="F14:G14" si="6">SUM(F15:F18)</f>
        <v>0</v>
      </c>
      <c r="G14" s="14">
        <f t="shared" si="6"/>
        <v>0</v>
      </c>
      <c r="H14" s="14">
        <f t="shared" ref="H14" si="7">SUM(H15:H18)</f>
        <v>0</v>
      </c>
    </row>
    <row r="15" spans="1:8" hidden="1" x14ac:dyDescent="0.2">
      <c r="D15" s="5" t="s">
        <v>10</v>
      </c>
      <c r="F15" s="15">
        <v>0</v>
      </c>
      <c r="G15" s="15">
        <v>0</v>
      </c>
      <c r="H15" s="15">
        <v>0</v>
      </c>
    </row>
    <row r="16" spans="1:8" hidden="1" x14ac:dyDescent="0.2">
      <c r="D16" s="5" t="s">
        <v>11</v>
      </c>
      <c r="F16" s="15">
        <v>0</v>
      </c>
      <c r="G16" s="15">
        <v>0</v>
      </c>
      <c r="H16" s="15">
        <v>0</v>
      </c>
    </row>
    <row r="17" spans="1:8" hidden="1" x14ac:dyDescent="0.2">
      <c r="D17" s="5" t="s">
        <v>12</v>
      </c>
      <c r="F17" s="15">
        <v>0</v>
      </c>
      <c r="G17" s="15">
        <v>0</v>
      </c>
      <c r="H17" s="15">
        <v>0</v>
      </c>
    </row>
    <row r="18" spans="1:8" hidden="1" x14ac:dyDescent="0.2">
      <c r="D18" s="5" t="s">
        <v>13</v>
      </c>
      <c r="F18" s="15">
        <v>0</v>
      </c>
      <c r="G18" s="15">
        <v>0</v>
      </c>
      <c r="H18" s="15">
        <v>0</v>
      </c>
    </row>
    <row r="19" spans="1:8" ht="8.25" customHeight="1" x14ac:dyDescent="0.2">
      <c r="F19" s="15"/>
      <c r="G19" s="15"/>
      <c r="H19" s="16"/>
    </row>
    <row r="20" spans="1:8" s="12" customFormat="1" ht="15" customHeight="1" x14ac:dyDescent="0.25">
      <c r="B20" s="12" t="s">
        <v>14</v>
      </c>
      <c r="F20" s="17">
        <v>8067632</v>
      </c>
      <c r="G20" s="17">
        <v>8113048</v>
      </c>
      <c r="H20" s="18">
        <v>8568495</v>
      </c>
    </row>
    <row r="21" spans="1:8" x14ac:dyDescent="0.2">
      <c r="F21" s="15"/>
      <c r="H21" s="16"/>
    </row>
    <row r="22" spans="1:8" ht="15" customHeight="1" x14ac:dyDescent="0.25">
      <c r="A22" s="12" t="s">
        <v>15</v>
      </c>
      <c r="B22" s="12"/>
      <c r="C22" s="12"/>
      <c r="D22" s="12"/>
      <c r="E22" s="12"/>
      <c r="F22" s="13">
        <f t="shared" ref="F22:G22" si="8">F23+F34</f>
        <v>3661884</v>
      </c>
      <c r="G22" s="13">
        <f t="shared" si="8"/>
        <v>3680296</v>
      </c>
      <c r="H22" s="13">
        <f t="shared" ref="H22" si="9">H23+H34</f>
        <v>3811134</v>
      </c>
    </row>
    <row r="23" spans="1:8" ht="15" x14ac:dyDescent="0.25">
      <c r="A23" s="12"/>
      <c r="B23" s="12" t="s">
        <v>5</v>
      </c>
      <c r="C23" s="12"/>
      <c r="D23" s="12"/>
      <c r="E23" s="12"/>
      <c r="F23" s="13">
        <f t="shared" ref="F23:G23" si="10">F24+F27</f>
        <v>1673954</v>
      </c>
      <c r="G23" s="13">
        <f t="shared" si="10"/>
        <v>1684137</v>
      </c>
      <c r="H23" s="13">
        <f t="shared" ref="H23" si="11">H24+H27</f>
        <v>1686930</v>
      </c>
    </row>
    <row r="24" spans="1:8" ht="15.75" customHeight="1" x14ac:dyDescent="0.2">
      <c r="C24" s="5" t="s">
        <v>6</v>
      </c>
      <c r="F24" s="19">
        <f t="shared" ref="F24:H24" si="12">+F25+F26</f>
        <v>1673954</v>
      </c>
      <c r="G24" s="19">
        <f t="shared" si="12"/>
        <v>1684137</v>
      </c>
      <c r="H24" s="19">
        <f t="shared" si="12"/>
        <v>1686930</v>
      </c>
    </row>
    <row r="25" spans="1:8" x14ac:dyDescent="0.2">
      <c r="D25" s="5" t="s">
        <v>7</v>
      </c>
      <c r="F25" s="15">
        <v>1657745</v>
      </c>
      <c r="G25" s="15">
        <v>1668100</v>
      </c>
      <c r="H25" s="16">
        <v>1671980</v>
      </c>
    </row>
    <row r="26" spans="1:8" x14ac:dyDescent="0.2">
      <c r="D26" s="5" t="s">
        <v>8</v>
      </c>
      <c r="F26" s="15">
        <v>16209</v>
      </c>
      <c r="G26" s="15">
        <v>16037</v>
      </c>
      <c r="H26" s="16">
        <v>14950</v>
      </c>
    </row>
    <row r="27" spans="1:8" x14ac:dyDescent="0.2">
      <c r="C27" s="5" t="s">
        <v>9</v>
      </c>
      <c r="F27" s="14">
        <f t="shared" ref="F27:H27" si="13">SUM(F28:F32)</f>
        <v>0</v>
      </c>
      <c r="G27" s="14">
        <f t="shared" si="13"/>
        <v>0</v>
      </c>
      <c r="H27" s="14">
        <f t="shared" si="13"/>
        <v>0</v>
      </c>
    </row>
    <row r="28" spans="1:8" hidden="1" x14ac:dyDescent="0.2">
      <c r="D28" s="5" t="s">
        <v>10</v>
      </c>
      <c r="F28" s="15">
        <v>0</v>
      </c>
      <c r="G28" s="15">
        <v>0</v>
      </c>
      <c r="H28" s="16"/>
    </row>
    <row r="29" spans="1:8" hidden="1" x14ac:dyDescent="0.2">
      <c r="D29" s="5" t="s">
        <v>11</v>
      </c>
      <c r="F29" s="15">
        <v>0</v>
      </c>
      <c r="G29" s="15">
        <v>0</v>
      </c>
      <c r="H29" s="16"/>
    </row>
    <row r="30" spans="1:8" hidden="1" x14ac:dyDescent="0.2">
      <c r="D30" s="5" t="s">
        <v>12</v>
      </c>
      <c r="F30" s="15">
        <v>0</v>
      </c>
      <c r="G30" s="15">
        <v>0</v>
      </c>
      <c r="H30" s="16"/>
    </row>
    <row r="31" spans="1:8" hidden="1" x14ac:dyDescent="0.2">
      <c r="D31" s="5" t="s">
        <v>13</v>
      </c>
      <c r="F31" s="15">
        <v>0</v>
      </c>
      <c r="G31" s="15">
        <v>0</v>
      </c>
      <c r="H31" s="16"/>
    </row>
    <row r="32" spans="1:8" hidden="1" x14ac:dyDescent="0.2">
      <c r="D32" s="5" t="s">
        <v>16</v>
      </c>
      <c r="F32" s="15">
        <v>0</v>
      </c>
      <c r="G32" s="15">
        <v>0</v>
      </c>
      <c r="H32" s="16"/>
    </row>
    <row r="33" spans="1:170" ht="11.25" customHeight="1" x14ac:dyDescent="0.2">
      <c r="F33" s="15"/>
      <c r="G33" s="15"/>
      <c r="H33" s="16"/>
    </row>
    <row r="34" spans="1:170" s="12" customFormat="1" ht="15" x14ac:dyDescent="0.25">
      <c r="B34" s="12" t="s">
        <v>14</v>
      </c>
      <c r="F34" s="17">
        <v>1987930</v>
      </c>
      <c r="G34" s="17">
        <v>1996159</v>
      </c>
      <c r="H34" s="18">
        <v>2124204</v>
      </c>
    </row>
    <row r="35" spans="1:170" x14ac:dyDescent="0.2">
      <c r="F35" s="16"/>
      <c r="G35" s="16"/>
      <c r="H35" s="16"/>
      <c r="FN35" s="5">
        <v>0</v>
      </c>
    </row>
    <row r="36" spans="1:170" x14ac:dyDescent="0.2">
      <c r="F36" s="16"/>
      <c r="G36" s="16"/>
      <c r="H36" s="16"/>
    </row>
    <row r="37" spans="1:170" ht="18.75" customHeight="1" x14ac:dyDescent="0.2">
      <c r="C37" s="20" t="s">
        <v>17</v>
      </c>
      <c r="D37" s="20"/>
      <c r="E37" s="20"/>
      <c r="F37" s="21">
        <f t="shared" ref="F37:H37" si="14">+F7+F22</f>
        <v>12029672</v>
      </c>
      <c r="G37" s="21">
        <f t="shared" si="14"/>
        <v>12093500</v>
      </c>
      <c r="H37" s="21">
        <f t="shared" si="14"/>
        <v>12679785</v>
      </c>
    </row>
    <row r="38" spans="1:170" ht="15" x14ac:dyDescent="0.25">
      <c r="A38" s="22"/>
      <c r="B38" s="23"/>
      <c r="C38" s="23"/>
      <c r="D38" s="23"/>
    </row>
    <row r="39" spans="1:170" s="4" customFormat="1" ht="12.75" x14ac:dyDescent="0.2">
      <c r="A39" s="3" t="s">
        <v>19</v>
      </c>
      <c r="B39" s="3"/>
      <c r="C39" s="3"/>
      <c r="D39" s="3"/>
      <c r="E39" s="3"/>
      <c r="F39" s="3">
        <v>51.134999999999998</v>
      </c>
      <c r="G39" s="3">
        <v>51.384999999999998</v>
      </c>
      <c r="H39" s="4">
        <v>51.905999999999999</v>
      </c>
    </row>
    <row r="40" spans="1:170" s="4" customFormat="1" ht="12.75" x14ac:dyDescent="0.2">
      <c r="A40" s="3"/>
      <c r="B40" s="3"/>
      <c r="C40" s="3"/>
      <c r="D40" s="3"/>
      <c r="E40" s="3"/>
      <c r="F40" s="3"/>
    </row>
    <row r="41" spans="1:170" s="4" customFormat="1" ht="12.75" x14ac:dyDescent="0.2">
      <c r="A41" s="27" t="s">
        <v>18</v>
      </c>
      <c r="B41" s="27"/>
      <c r="C41" s="27"/>
      <c r="D41" s="27"/>
    </row>
    <row r="42" spans="1:170" s="4" customFormat="1" x14ac:dyDescent="0.2">
      <c r="A42" s="28" t="s">
        <v>34</v>
      </c>
      <c r="B42" s="27"/>
      <c r="C42" s="27"/>
      <c r="D42" s="27"/>
    </row>
    <row r="43" spans="1:170" s="4" customFormat="1" ht="12.75" x14ac:dyDescent="0.2">
      <c r="A43" s="3"/>
      <c r="B43" s="3"/>
      <c r="C43" s="3"/>
      <c r="D43" s="3"/>
      <c r="E43" s="3"/>
    </row>
    <row r="44" spans="1:170" s="4" customFormat="1" ht="12.75" x14ac:dyDescent="0.2">
      <c r="A44" s="3"/>
      <c r="B44" s="3"/>
      <c r="C44" s="3"/>
      <c r="D44" s="3"/>
      <c r="E44" s="3"/>
    </row>
    <row r="45" spans="1:170" s="4" customFormat="1" ht="12.75" x14ac:dyDescent="0.2">
      <c r="A45" s="4" t="s">
        <v>20</v>
      </c>
    </row>
    <row r="46" spans="1:170" x14ac:dyDescent="0.2">
      <c r="A46" s="24"/>
    </row>
    <row r="47" spans="1:170" x14ac:dyDescent="0.2">
      <c r="E47" s="24"/>
    </row>
    <row r="48" spans="1:170" x14ac:dyDescent="0.2">
      <c r="A48" s="26"/>
      <c r="E48" s="24"/>
    </row>
    <row r="49" spans="1:5" x14ac:dyDescent="0.2">
      <c r="A49" s="26"/>
      <c r="E49" s="24"/>
    </row>
    <row r="50" spans="1:5" x14ac:dyDescent="0.2">
      <c r="A50" s="26"/>
      <c r="E50" s="24"/>
    </row>
    <row r="51" spans="1:5" x14ac:dyDescent="0.2">
      <c r="A51" s="26"/>
      <c r="E51" s="24"/>
    </row>
    <row r="52" spans="1:5" x14ac:dyDescent="0.2">
      <c r="A52" s="26"/>
      <c r="E52" s="24"/>
    </row>
    <row r="53" spans="1:5" x14ac:dyDescent="0.2">
      <c r="A53" s="26"/>
      <c r="E53" s="24"/>
    </row>
    <row r="54" spans="1:5" x14ac:dyDescent="0.2">
      <c r="A54" s="26"/>
      <c r="E54" s="24"/>
    </row>
    <row r="55" spans="1:5" x14ac:dyDescent="0.2">
      <c r="A55" s="26"/>
      <c r="E55" s="24"/>
    </row>
    <row r="56" spans="1:5" x14ac:dyDescent="0.2">
      <c r="A56" s="26"/>
      <c r="E56" s="24"/>
    </row>
    <row r="57" spans="1:5" x14ac:dyDescent="0.2">
      <c r="A57" s="26"/>
      <c r="E57" s="24"/>
    </row>
    <row r="58" spans="1:5" x14ac:dyDescent="0.2">
      <c r="A58" s="26"/>
      <c r="E58" s="24"/>
    </row>
    <row r="59" spans="1:5" x14ac:dyDescent="0.2">
      <c r="A59" s="26"/>
      <c r="E59" s="24"/>
    </row>
    <row r="60" spans="1:5" x14ac:dyDescent="0.2">
      <c r="A60" s="26"/>
      <c r="E60" s="24"/>
    </row>
    <row r="61" spans="1:5" x14ac:dyDescent="0.2">
      <c r="A61" s="26"/>
      <c r="E61" s="24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</sheetData>
  <mergeCells count="1">
    <mergeCell ref="A5:E5"/>
  </mergeCells>
  <printOptions horizontalCentered="1"/>
  <pageMargins left="0" right="0" top="0.74803149606299202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S52"/>
  <sheetViews>
    <sheetView zoomScaleNormal="100" workbookViewId="0">
      <pane xSplit="5" ySplit="7" topLeftCell="F8" activePane="bottomRight" state="frozen"/>
      <selection activeCell="M88" sqref="M88"/>
      <selection pane="topRight" activeCell="M88" sqref="M88"/>
      <selection pane="bottomLeft" activeCell="M88" sqref="M88"/>
      <selection pane="bottomRight" activeCell="L14" sqref="L14"/>
    </sheetView>
  </sheetViews>
  <sheetFormatPr defaultRowHeight="14.25" x14ac:dyDescent="0.2"/>
  <cols>
    <col min="1" max="2" width="1.85546875" style="5" customWidth="1"/>
    <col min="3" max="3" width="2.28515625" style="5" customWidth="1"/>
    <col min="4" max="4" width="1.7109375" style="5" customWidth="1"/>
    <col min="5" max="5" width="18.85546875" style="5" customWidth="1"/>
    <col min="6" max="8" width="11.7109375" style="5" customWidth="1"/>
    <col min="9" max="16384" width="9.140625" style="5"/>
  </cols>
  <sheetData>
    <row r="1" spans="1:8 16373:16373" ht="15" x14ac:dyDescent="0.25">
      <c r="A1" s="1" t="s">
        <v>21</v>
      </c>
      <c r="B1" s="1"/>
      <c r="C1" s="1"/>
      <c r="D1" s="1"/>
      <c r="E1" s="1"/>
      <c r="F1" s="1"/>
    </row>
    <row r="2" spans="1:8 16373:16373" ht="15" x14ac:dyDescent="0.25">
      <c r="A2" s="1" t="s">
        <v>31</v>
      </c>
      <c r="B2" s="1"/>
      <c r="C2" s="1"/>
      <c r="D2" s="1"/>
      <c r="E2" s="1"/>
      <c r="F2" s="1"/>
    </row>
    <row r="3" spans="1:8 16373:16373" x14ac:dyDescent="0.2">
      <c r="A3" s="6" t="s">
        <v>1</v>
      </c>
      <c r="B3" s="6"/>
      <c r="C3" s="6"/>
      <c r="D3" s="6"/>
      <c r="E3" s="6"/>
      <c r="F3" s="6"/>
    </row>
    <row r="4" spans="1:8 16373:16373" ht="8.25" customHeight="1" x14ac:dyDescent="0.2">
      <c r="A4" s="29"/>
      <c r="B4" s="29"/>
      <c r="C4" s="29"/>
      <c r="D4" s="29"/>
      <c r="E4" s="29"/>
      <c r="F4" s="29"/>
    </row>
    <row r="5" spans="1:8 16373:16373" ht="21.75" customHeight="1" thickBot="1" x14ac:dyDescent="0.25">
      <c r="A5" s="31" t="s">
        <v>2</v>
      </c>
      <c r="B5" s="31"/>
      <c r="C5" s="31"/>
      <c r="D5" s="31"/>
      <c r="E5" s="31"/>
      <c r="F5" s="32" t="s">
        <v>3</v>
      </c>
      <c r="G5" s="32" t="s">
        <v>30</v>
      </c>
      <c r="H5" s="32" t="s">
        <v>32</v>
      </c>
    </row>
    <row r="6" spans="1:8 16373:16373" ht="6.75" customHeight="1" thickTop="1" x14ac:dyDescent="0.2"/>
    <row r="7" spans="1:8 16373:16373" ht="17.25" customHeight="1" x14ac:dyDescent="0.2">
      <c r="A7" s="20" t="s">
        <v>22</v>
      </c>
      <c r="B7" s="20"/>
      <c r="C7" s="20"/>
      <c r="D7" s="20"/>
      <c r="E7" s="20"/>
      <c r="F7" s="30">
        <v>422516</v>
      </c>
      <c r="G7" s="30">
        <v>416204</v>
      </c>
      <c r="H7" s="30">
        <v>411044</v>
      </c>
    </row>
    <row r="8" spans="1:8 16373:16373" ht="15" x14ac:dyDescent="0.25">
      <c r="A8" s="12"/>
      <c r="B8" s="12"/>
      <c r="C8" s="12"/>
      <c r="D8" s="12"/>
      <c r="E8" s="12"/>
      <c r="F8" s="13"/>
      <c r="G8" s="13"/>
      <c r="H8" s="13"/>
    </row>
    <row r="9" spans="1:8 16373:16373" ht="15" x14ac:dyDescent="0.25">
      <c r="A9" s="12"/>
      <c r="B9" s="12" t="s">
        <v>23</v>
      </c>
      <c r="C9" s="12"/>
      <c r="D9" s="12"/>
      <c r="E9" s="12"/>
      <c r="F9" s="13">
        <v>192957</v>
      </c>
      <c r="G9" s="13">
        <v>188890</v>
      </c>
      <c r="H9" s="13">
        <v>188135</v>
      </c>
    </row>
    <row r="10" spans="1:8 16373:16373" ht="4.5" customHeight="1" x14ac:dyDescent="0.25">
      <c r="A10" s="12"/>
      <c r="B10" s="12"/>
      <c r="C10" s="12"/>
      <c r="D10" s="12"/>
      <c r="E10" s="12"/>
      <c r="F10" s="13"/>
      <c r="G10" s="13"/>
      <c r="H10" s="16"/>
    </row>
    <row r="11" spans="1:8 16373:16373" x14ac:dyDescent="0.2">
      <c r="C11" s="5" t="s">
        <v>24</v>
      </c>
      <c r="F11" s="15">
        <v>192821</v>
      </c>
      <c r="G11" s="15">
        <v>188754</v>
      </c>
      <c r="H11" s="16">
        <v>187999</v>
      </c>
    </row>
    <row r="12" spans="1:8 16373:16373" x14ac:dyDescent="0.2">
      <c r="C12" s="5" t="s">
        <v>25</v>
      </c>
      <c r="F12" s="14">
        <v>136</v>
      </c>
      <c r="G12" s="14">
        <v>136</v>
      </c>
      <c r="H12" s="14">
        <v>136</v>
      </c>
    </row>
    <row r="13" spans="1:8 16373:16373" x14ac:dyDescent="0.2">
      <c r="D13" s="5" t="s">
        <v>26</v>
      </c>
      <c r="F13" s="15">
        <v>37</v>
      </c>
      <c r="G13" s="15">
        <v>37</v>
      </c>
      <c r="H13" s="15">
        <v>37</v>
      </c>
    </row>
    <row r="14" spans="1:8 16373:16373" x14ac:dyDescent="0.2">
      <c r="D14" s="5" t="s">
        <v>13</v>
      </c>
      <c r="F14" s="15">
        <v>99</v>
      </c>
      <c r="G14" s="15">
        <v>99</v>
      </c>
      <c r="H14" s="15">
        <v>99</v>
      </c>
    </row>
    <row r="15" spans="1:8 16373:16373" x14ac:dyDescent="0.2">
      <c r="F15" s="15"/>
      <c r="G15" s="15"/>
      <c r="H15" s="15"/>
    </row>
    <row r="16" spans="1:8 16373:16373" ht="15" x14ac:dyDescent="0.25">
      <c r="A16" s="12"/>
      <c r="B16" s="12" t="s">
        <v>27</v>
      </c>
      <c r="C16" s="12"/>
      <c r="D16" s="12"/>
      <c r="E16" s="12"/>
      <c r="F16" s="13">
        <v>229559</v>
      </c>
      <c r="G16" s="13">
        <v>227314</v>
      </c>
      <c r="H16" s="13">
        <v>222909</v>
      </c>
      <c r="XES16" s="12"/>
    </row>
    <row r="17" spans="1:8" ht="3.75" customHeight="1" x14ac:dyDescent="0.25">
      <c r="A17" s="12"/>
      <c r="B17" s="12"/>
      <c r="C17" s="12"/>
      <c r="D17" s="12"/>
      <c r="E17" s="12"/>
      <c r="F17" s="13"/>
      <c r="G17" s="13"/>
      <c r="H17" s="16"/>
    </row>
    <row r="18" spans="1:8" x14ac:dyDescent="0.2">
      <c r="C18" s="5" t="s">
        <v>24</v>
      </c>
      <c r="F18" s="15">
        <v>225185</v>
      </c>
      <c r="G18" s="15">
        <v>222919</v>
      </c>
      <c r="H18" s="16">
        <v>218470</v>
      </c>
    </row>
    <row r="19" spans="1:8" x14ac:dyDescent="0.2">
      <c r="C19" s="5" t="s">
        <v>25</v>
      </c>
      <c r="F19" s="14">
        <v>4374</v>
      </c>
      <c r="G19" s="14">
        <v>4395</v>
      </c>
      <c r="H19" s="14">
        <v>4439</v>
      </c>
    </row>
    <row r="20" spans="1:8" x14ac:dyDescent="0.2">
      <c r="D20" s="5" t="s">
        <v>10</v>
      </c>
      <c r="F20" s="15">
        <v>4334</v>
      </c>
      <c r="G20" s="15">
        <v>4395</v>
      </c>
      <c r="H20" s="16">
        <v>4439</v>
      </c>
    </row>
    <row r="21" spans="1:8" hidden="1" x14ac:dyDescent="0.2">
      <c r="D21" s="5" t="s">
        <v>11</v>
      </c>
      <c r="F21" s="15">
        <v>0</v>
      </c>
      <c r="G21" s="15">
        <v>0</v>
      </c>
      <c r="H21" s="16"/>
    </row>
    <row r="22" spans="1:8" x14ac:dyDescent="0.2">
      <c r="D22" s="5" t="s">
        <v>28</v>
      </c>
      <c r="F22" s="15">
        <v>40</v>
      </c>
      <c r="G22" s="15">
        <v>0</v>
      </c>
      <c r="H22" s="16">
        <v>0</v>
      </c>
    </row>
    <row r="24" spans="1:8" x14ac:dyDescent="0.2">
      <c r="A24" s="25"/>
      <c r="B24" s="25"/>
      <c r="C24" s="25"/>
      <c r="D24" s="25"/>
      <c r="E24" s="25"/>
    </row>
    <row r="25" spans="1:8" ht="15" x14ac:dyDescent="0.25">
      <c r="A25" s="22"/>
      <c r="B25" s="23"/>
      <c r="C25" s="23"/>
      <c r="D25" s="23"/>
    </row>
    <row r="26" spans="1:8" x14ac:dyDescent="0.2">
      <c r="A26" s="25" t="s">
        <v>18</v>
      </c>
      <c r="B26" s="25"/>
      <c r="C26" s="25"/>
      <c r="D26" s="25"/>
    </row>
    <row r="27" spans="1:8" x14ac:dyDescent="0.2">
      <c r="A27" s="25"/>
      <c r="B27" s="25"/>
      <c r="C27" s="25"/>
      <c r="D27" s="25"/>
    </row>
    <row r="28" spans="1:8" x14ac:dyDescent="0.2">
      <c r="A28" s="25"/>
      <c r="B28" s="25"/>
      <c r="C28" s="25"/>
      <c r="D28" s="25"/>
    </row>
    <row r="29" spans="1:8" x14ac:dyDescent="0.2">
      <c r="A29" s="25"/>
      <c r="B29" s="25"/>
      <c r="C29" s="25"/>
      <c r="D29" s="25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</sheetData>
  <mergeCells count="1">
    <mergeCell ref="A5:E5"/>
  </mergeCells>
  <printOptions horizontalCentered="1"/>
  <pageMargins left="0" right="0" top="0.74803149606299202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2022</vt:lpstr>
      <vt:lpstr>2022 (2)</vt:lpstr>
      <vt:lpstr>'2022'!Print_Area</vt:lpstr>
      <vt:lpstr>'2022 (2)'!Print_Area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btr_user</dc:creator>
  <cp:lastModifiedBy>Elizabeth P. Awayan</cp:lastModifiedBy>
  <cp:lastPrinted>2022-05-05T02:13:21Z</cp:lastPrinted>
  <dcterms:created xsi:type="dcterms:W3CDTF">2020-05-24T12:57:54Z</dcterms:created>
  <dcterms:modified xsi:type="dcterms:W3CDTF">2022-05-05T02:13:33Z</dcterms:modified>
</cp:coreProperties>
</file>